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166925"/>
  <mc:AlternateContent xmlns:mc="http://schemas.openxmlformats.org/markup-compatibility/2006">
    <mc:Choice Requires="x15">
      <x15ac:absPath xmlns:x15ac="http://schemas.microsoft.com/office/spreadsheetml/2010/11/ac" url="/Users/kaz0lovin/Documents/0_/馬場採点用紙/★latest/"/>
    </mc:Choice>
  </mc:AlternateContent>
  <xr:revisionPtr revIDLastSave="0" documentId="13_ncr:1_{09AEF7ED-D750-E945-9F3B-2B57D34F105D}" xr6:coauthVersionLast="47" xr6:coauthVersionMax="47" xr10:uidLastSave="{00000000-0000-0000-0000-000000000000}"/>
  <bookViews>
    <workbookView xWindow="0" yWindow="760" windowWidth="28280" windowHeight="18360" xr2:uid="{DECB7B82-A6EA-4C43-9921-1CC41127D41E}"/>
  </bookViews>
  <sheets>
    <sheet name="①出番表" sheetId="4" r:id="rId1"/>
    <sheet name="②入力シート" sheetId="1" r:id="rId2"/>
    <sheet name="③コピペ用" sheetId="5" r:id="rId3"/>
    <sheet name="④公表用" sheetId="7" r:id="rId4"/>
    <sheet name="⑤個票" sheetId="10" r:id="rId5"/>
    <sheet name="係数マスタ" sheetId="8" state="hidden" r:id="rId6"/>
  </sheets>
  <definedNames>
    <definedName name="_xlnm.Print_Area" localSheetId="3">OFFSET(④公表用!$A$1,0,0,COUNTA(④公表用!$C$13:$C$62)+12,19)</definedName>
    <definedName name="_xlnm.Print_Area" localSheetId="4">OFFSET(⑤個票!$A$1,0,0,53,COUNTA(①出番表!$C$13:$C$62)*7)</definedName>
    <definedName name="_xlnm.Print_Titles" localSheetId="0">①出番表!$11:$12</definedName>
    <definedName name="_xlnm.Print_Titles" localSheetId="2">③コピペ用!$11:$12</definedName>
    <definedName name="_xlnm.Print_Titles" localSheetId="3">④公表用!$11:$12</definedName>
    <definedName name="_xlnm.Print_Titles" localSheetId="4">⑤個票!$1:$1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41" i="8" l="1"/>
  <c r="O3" i="1"/>
  <c r="O4" i="1" s="1"/>
  <c r="P6" i="1"/>
  <c r="R6" i="1"/>
  <c r="T6" i="1"/>
  <c r="V6" i="1"/>
  <c r="X6"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5" i="1"/>
  <c r="N47" i="1"/>
  <c r="F14" i="5"/>
  <c r="F15" i="5"/>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51" i="5"/>
  <c r="F52" i="5"/>
  <c r="F53" i="5"/>
  <c r="F54" i="5"/>
  <c r="F55" i="5"/>
  <c r="F56" i="5"/>
  <c r="F57" i="5"/>
  <c r="F58" i="5"/>
  <c r="F59" i="5"/>
  <c r="F60" i="5"/>
  <c r="F61" i="5"/>
  <c r="F62" i="5"/>
  <c r="D14" i="5"/>
  <c r="D15" i="5"/>
  <c r="D16" i="5"/>
  <c r="D17" i="5"/>
  <c r="D18" i="5"/>
  <c r="D19" i="5"/>
  <c r="D20" i="5"/>
  <c r="D21" i="5"/>
  <c r="D22" i="5"/>
  <c r="D23" i="5"/>
  <c r="D24" i="5"/>
  <c r="D25" i="5"/>
  <c r="D26" i="5"/>
  <c r="D27" i="5"/>
  <c r="D28" i="5"/>
  <c r="D29" i="5"/>
  <c r="D30" i="5"/>
  <c r="D31" i="5"/>
  <c r="D32" i="5"/>
  <c r="D33" i="5"/>
  <c r="D34" i="5"/>
  <c r="D35" i="5"/>
  <c r="D36" i="5"/>
  <c r="D37" i="5"/>
  <c r="D38" i="5"/>
  <c r="D39" i="5"/>
  <c r="D40" i="5"/>
  <c r="D41" i="5"/>
  <c r="D42" i="5"/>
  <c r="D43" i="5"/>
  <c r="D44" i="5"/>
  <c r="D45" i="5"/>
  <c r="D46" i="5"/>
  <c r="D47" i="5"/>
  <c r="D48" i="5"/>
  <c r="D49" i="5"/>
  <c r="D50" i="5"/>
  <c r="D51" i="5"/>
  <c r="D52" i="5"/>
  <c r="D53" i="5"/>
  <c r="D54" i="5"/>
  <c r="D55" i="5"/>
  <c r="D56" i="5"/>
  <c r="D57" i="5"/>
  <c r="D58" i="5"/>
  <c r="D59" i="5"/>
  <c r="D60" i="5"/>
  <c r="D61" i="5"/>
  <c r="D62" i="5"/>
  <c r="F13" i="5"/>
  <c r="D13" i="5"/>
  <c r="MK8" i="10"/>
  <c r="MJ8" i="10"/>
  <c r="MI8" i="10"/>
  <c r="MH8" i="10"/>
  <c r="MG8" i="10"/>
  <c r="MD8" i="10"/>
  <c r="MC8" i="10"/>
  <c r="MB8" i="10"/>
  <c r="MA8" i="10"/>
  <c r="LZ8" i="10"/>
  <c r="LW8" i="10"/>
  <c r="LV8" i="10"/>
  <c r="LU8" i="10"/>
  <c r="LT8" i="10"/>
  <c r="LS8" i="10"/>
  <c r="LP8" i="10"/>
  <c r="LO8" i="10"/>
  <c r="LN8" i="10"/>
  <c r="LM8" i="10"/>
  <c r="LL8" i="10"/>
  <c r="LI8" i="10"/>
  <c r="LH8" i="10"/>
  <c r="LG8" i="10"/>
  <c r="LF8" i="10"/>
  <c r="LE8" i="10"/>
  <c r="LB8" i="10"/>
  <c r="LA8" i="10"/>
  <c r="KZ8" i="10"/>
  <c r="KY8" i="10"/>
  <c r="KX8" i="10"/>
  <c r="KU8" i="10"/>
  <c r="KT8" i="10"/>
  <c r="KS8" i="10"/>
  <c r="KR8" i="10"/>
  <c r="KQ8" i="10"/>
  <c r="KN8" i="10"/>
  <c r="KM8" i="10"/>
  <c r="KL8" i="10"/>
  <c r="KK8" i="10"/>
  <c r="KJ8" i="10"/>
  <c r="KG8" i="10"/>
  <c r="KF8" i="10"/>
  <c r="KE8" i="10"/>
  <c r="KD8" i="10"/>
  <c r="KC8" i="10"/>
  <c r="JZ8" i="10"/>
  <c r="JY8" i="10"/>
  <c r="JX8" i="10"/>
  <c r="JW8" i="10"/>
  <c r="JV8" i="10"/>
  <c r="JS8" i="10"/>
  <c r="JR8" i="10"/>
  <c r="JQ8" i="10"/>
  <c r="JP8" i="10"/>
  <c r="JO8" i="10"/>
  <c r="JL8" i="10"/>
  <c r="JK8" i="10"/>
  <c r="JJ8" i="10"/>
  <c r="JI8" i="10"/>
  <c r="JH8" i="10"/>
  <c r="JE8" i="10"/>
  <c r="JD8" i="10"/>
  <c r="JC8" i="10"/>
  <c r="JB8" i="10"/>
  <c r="JA8" i="10"/>
  <c r="IX8" i="10"/>
  <c r="IW8" i="10"/>
  <c r="IV8" i="10"/>
  <c r="IU8" i="10"/>
  <c r="IT8" i="10"/>
  <c r="IQ8" i="10"/>
  <c r="IP8" i="10"/>
  <c r="IO8" i="10"/>
  <c r="IN8" i="10"/>
  <c r="IM8" i="10"/>
  <c r="IJ8" i="10"/>
  <c r="II8" i="10"/>
  <c r="IH8" i="10"/>
  <c r="IG8" i="10"/>
  <c r="IF8" i="10"/>
  <c r="IC8" i="10"/>
  <c r="IB8" i="10"/>
  <c r="IA8" i="10"/>
  <c r="HZ8" i="10"/>
  <c r="HY8" i="10"/>
  <c r="HV8" i="10"/>
  <c r="HU8" i="10"/>
  <c r="HT8" i="10"/>
  <c r="HS8" i="10"/>
  <c r="HR8" i="10"/>
  <c r="HO8" i="10"/>
  <c r="HN8" i="10"/>
  <c r="HM8" i="10"/>
  <c r="HL8" i="10"/>
  <c r="HK8" i="10"/>
  <c r="HH8" i="10"/>
  <c r="HG8" i="10"/>
  <c r="HF8" i="10"/>
  <c r="HE8" i="10"/>
  <c r="HD8" i="10"/>
  <c r="HA8" i="10"/>
  <c r="GZ8" i="10"/>
  <c r="GY8" i="10"/>
  <c r="GX8" i="10"/>
  <c r="GW8" i="10"/>
  <c r="GT8" i="10"/>
  <c r="GS8" i="10"/>
  <c r="GR8" i="10"/>
  <c r="GQ8" i="10"/>
  <c r="GP8" i="10"/>
  <c r="GM8" i="10"/>
  <c r="GL8" i="10"/>
  <c r="GK8" i="10"/>
  <c r="GJ8" i="10"/>
  <c r="GI8" i="10"/>
  <c r="GF8" i="10"/>
  <c r="GE8" i="10"/>
  <c r="GD8" i="10"/>
  <c r="GC8" i="10"/>
  <c r="GB8" i="10"/>
  <c r="FY8" i="10"/>
  <c r="FX8" i="10"/>
  <c r="FW8" i="10"/>
  <c r="FV8" i="10"/>
  <c r="FU8" i="10"/>
  <c r="FR8" i="10"/>
  <c r="FQ8" i="10"/>
  <c r="FP8" i="10"/>
  <c r="FO8" i="10"/>
  <c r="FN8" i="10"/>
  <c r="FK8" i="10"/>
  <c r="FJ8" i="10"/>
  <c r="FI8" i="10"/>
  <c r="FH8" i="10"/>
  <c r="FG8" i="10"/>
  <c r="FD8" i="10"/>
  <c r="FC8" i="10"/>
  <c r="FB8" i="10"/>
  <c r="FA8" i="10"/>
  <c r="EZ8" i="10"/>
  <c r="EW8" i="10"/>
  <c r="EV8" i="10"/>
  <c r="EU8" i="10"/>
  <c r="ET8" i="10"/>
  <c r="ES8" i="10"/>
  <c r="EP8" i="10"/>
  <c r="EO8" i="10"/>
  <c r="EN8" i="10"/>
  <c r="EM8" i="10"/>
  <c r="EL8" i="10"/>
  <c r="EI8" i="10"/>
  <c r="EH8" i="10"/>
  <c r="EG8" i="10"/>
  <c r="EF8" i="10"/>
  <c r="EE8" i="10"/>
  <c r="EB8" i="10"/>
  <c r="EA8" i="10"/>
  <c r="DZ8" i="10"/>
  <c r="DY8" i="10"/>
  <c r="DX8" i="10"/>
  <c r="DU8" i="10"/>
  <c r="DT8" i="10"/>
  <c r="DS8" i="10"/>
  <c r="DR8" i="10"/>
  <c r="DQ8" i="10"/>
  <c r="DN8" i="10"/>
  <c r="DM8" i="10"/>
  <c r="DL8" i="10"/>
  <c r="DK8" i="10"/>
  <c r="DJ8" i="10"/>
  <c r="DG8" i="10"/>
  <c r="DF8" i="10"/>
  <c r="DE8" i="10"/>
  <c r="DD8" i="10"/>
  <c r="DC8" i="10"/>
  <c r="CZ8" i="10"/>
  <c r="CY8" i="10"/>
  <c r="CX8" i="10"/>
  <c r="CW8" i="10"/>
  <c r="CV8" i="10"/>
  <c r="CS8" i="10"/>
  <c r="CR8" i="10"/>
  <c r="CQ8" i="10"/>
  <c r="CP8" i="10"/>
  <c r="CO8" i="10"/>
  <c r="CL8" i="10"/>
  <c r="CK8" i="10"/>
  <c r="CJ8" i="10"/>
  <c r="CI8" i="10"/>
  <c r="CH8" i="10"/>
  <c r="CE8" i="10"/>
  <c r="CD8" i="10"/>
  <c r="CC8" i="10"/>
  <c r="CB8" i="10"/>
  <c r="CA8" i="10"/>
  <c r="BX8" i="10"/>
  <c r="BW8" i="10"/>
  <c r="BV8" i="10"/>
  <c r="BU8" i="10"/>
  <c r="BT8" i="10"/>
  <c r="BQ8" i="10"/>
  <c r="BP8" i="10"/>
  <c r="BO8" i="10"/>
  <c r="BN8" i="10"/>
  <c r="BM8" i="10"/>
  <c r="BJ8" i="10"/>
  <c r="BI8" i="10"/>
  <c r="BH8" i="10"/>
  <c r="BG8" i="10"/>
  <c r="BF8" i="10"/>
  <c r="BC8" i="10"/>
  <c r="BB8" i="10"/>
  <c r="BA8" i="10"/>
  <c r="AZ8" i="10"/>
  <c r="AY8" i="10"/>
  <c r="AV8" i="10"/>
  <c r="AU8" i="10"/>
  <c r="AT8" i="10"/>
  <c r="AS8" i="10"/>
  <c r="AR8" i="10"/>
  <c r="AO8" i="10"/>
  <c r="AN8" i="10"/>
  <c r="AM8" i="10"/>
  <c r="AL8" i="10"/>
  <c r="AK8" i="10"/>
  <c r="AH8" i="10"/>
  <c r="AG8" i="10"/>
  <c r="AF8" i="10"/>
  <c r="AE8" i="10"/>
  <c r="AD8" i="10"/>
  <c r="AA8" i="10"/>
  <c r="Z8" i="10"/>
  <c r="Y8" i="10"/>
  <c r="X8" i="10"/>
  <c r="W8" i="10"/>
  <c r="T8" i="10"/>
  <c r="S8" i="10"/>
  <c r="R8" i="10"/>
  <c r="Q8" i="10"/>
  <c r="P8" i="10"/>
  <c r="M8" i="10"/>
  <c r="L8" i="10"/>
  <c r="K8" i="10"/>
  <c r="J8" i="10"/>
  <c r="I8" i="10"/>
  <c r="F8" i="10"/>
  <c r="E8" i="10"/>
  <c r="D8" i="10"/>
  <c r="C8" i="10"/>
  <c r="B8" i="10"/>
  <c r="JV3" i="10"/>
  <c r="HK3" i="10"/>
  <c r="HD3" i="10"/>
  <c r="EL3" i="10"/>
  <c r="CA3" i="10"/>
  <c r="AY3" i="10"/>
  <c r="AR3" i="10"/>
  <c r="AK3" i="10"/>
  <c r="AD3" i="10"/>
  <c r="W3" i="10"/>
  <c r="P3" i="10"/>
  <c r="I3" i="10"/>
  <c r="T51" i="10" a="1"/>
  <c r="T51" i="10" s="1"/>
  <c r="S51" i="10" a="1"/>
  <c r="S51" i="10" s="1"/>
  <c r="R51" i="10" a="1"/>
  <c r="R51" i="10" s="1"/>
  <c r="Q51" i="10" a="1"/>
  <c r="Q51" i="10" s="1"/>
  <c r="P51" i="10" a="1"/>
  <c r="P51" i="10" s="1"/>
  <c r="T50" i="10" a="1"/>
  <c r="T50" i="10" s="1"/>
  <c r="S50" i="10" a="1"/>
  <c r="S50" i="10" s="1"/>
  <c r="R50" i="10" a="1"/>
  <c r="R50" i="10" s="1"/>
  <c r="Q50" i="10" a="1"/>
  <c r="Q50" i="10" s="1"/>
  <c r="P50" i="10" a="1"/>
  <c r="P50" i="10" s="1"/>
  <c r="T49" i="10" a="1"/>
  <c r="T49" i="10" s="1"/>
  <c r="S49" i="10" a="1"/>
  <c r="S49" i="10" s="1"/>
  <c r="R49" i="10" a="1"/>
  <c r="R49" i="10" s="1"/>
  <c r="Q49" i="10" a="1"/>
  <c r="Q49" i="10" s="1"/>
  <c r="P49" i="10" a="1"/>
  <c r="P49" i="10" s="1"/>
  <c r="I1" i="10"/>
  <c r="M51" i="10" a="1"/>
  <c r="M51" i="10" s="1"/>
  <c r="L51" i="10" a="1"/>
  <c r="L51" i="10" s="1"/>
  <c r="K51" i="10" a="1"/>
  <c r="K51" i="10" s="1"/>
  <c r="J51" i="10" a="1"/>
  <c r="J51" i="10" s="1"/>
  <c r="I51" i="10" a="1"/>
  <c r="I51" i="10" s="1"/>
  <c r="M50" i="10" a="1"/>
  <c r="M50" i="10" s="1"/>
  <c r="L50" i="10" a="1"/>
  <c r="L50" i="10" s="1"/>
  <c r="K50" i="10" a="1"/>
  <c r="K50" i="10" s="1"/>
  <c r="J50" i="10" a="1"/>
  <c r="J50" i="10" s="1"/>
  <c r="I50" i="10" a="1"/>
  <c r="I50" i="10" s="1"/>
  <c r="M49" i="10" a="1"/>
  <c r="M49" i="10" s="1"/>
  <c r="L49" i="10" a="1"/>
  <c r="L49" i="10" s="1"/>
  <c r="K49" i="10" a="1"/>
  <c r="K49" i="10" s="1"/>
  <c r="J49" i="10" a="1"/>
  <c r="J49" i="10" s="1"/>
  <c r="I49" i="10" a="1"/>
  <c r="I49" i="10" s="1"/>
  <c r="B49" i="10" a="1"/>
  <c r="B49" i="10" s="1"/>
  <c r="C49" i="10" a="1"/>
  <c r="C49" i="10" s="1"/>
  <c r="D49" i="10" a="1"/>
  <c r="D49" i="10" s="1"/>
  <c r="E49" i="10" a="1"/>
  <c r="E49" i="10" s="1"/>
  <c r="F49" i="10" a="1"/>
  <c r="F49" i="10" s="1"/>
  <c r="B50" i="10" a="1"/>
  <c r="B50" i="10" s="1"/>
  <c r="C50" i="10" a="1"/>
  <c r="C50" i="10" s="1"/>
  <c r="D50" i="10" a="1"/>
  <c r="D50" i="10" s="1"/>
  <c r="E50" i="10" a="1"/>
  <c r="E50" i="10" s="1"/>
  <c r="F50" i="10" a="1"/>
  <c r="F50" i="10" s="1"/>
  <c r="B51" i="10" a="1"/>
  <c r="B51" i="10" s="1"/>
  <c r="C51" i="10" a="1"/>
  <c r="C51" i="10" s="1"/>
  <c r="D51" i="10" a="1"/>
  <c r="D51" i="10" s="1"/>
  <c r="E51" i="10" a="1"/>
  <c r="E51" i="10" s="1"/>
  <c r="F51" i="10" a="1"/>
  <c r="F51" i="10" s="1"/>
  <c r="B1" i="10"/>
  <c r="O5" i="1" l="1"/>
  <c r="U4" i="1"/>
  <c r="JX51" i="10" a="1"/>
  <c r="JX51" i="10" s="1"/>
  <c r="JZ50" i="10" a="1"/>
  <c r="JZ50" i="10" s="1"/>
  <c r="JV50" i="10" a="1"/>
  <c r="JV50" i="10" s="1"/>
  <c r="JY49" i="10" a="1"/>
  <c r="JY49" i="10" s="1"/>
  <c r="JW49" i="10" a="1"/>
  <c r="JW49" i="10" s="1"/>
  <c r="JW51" i="10" a="1"/>
  <c r="JW51" i="10" s="1"/>
  <c r="JY50" i="10" a="1"/>
  <c r="JY50" i="10" s="1"/>
  <c r="JZ51" i="10" a="1"/>
  <c r="JZ51" i="10" s="1"/>
  <c r="JZ49" i="10" a="1"/>
  <c r="JZ49" i="10" s="1"/>
  <c r="JV49" i="10" a="1"/>
  <c r="JV49" i="10" s="1"/>
  <c r="JY51" i="10" a="1"/>
  <c r="JY51" i="10" s="1"/>
  <c r="JV51" i="10" a="1"/>
  <c r="JV51" i="10" s="1"/>
  <c r="JX50" i="10" a="1"/>
  <c r="JX50" i="10" s="1"/>
  <c r="JX49" i="10" a="1"/>
  <c r="JX49" i="10" s="1"/>
  <c r="JW50" i="10" a="1"/>
  <c r="JW50" i="10" s="1"/>
  <c r="KC3" i="10"/>
  <c r="HL51" i="10" a="1"/>
  <c r="HL51" i="10" s="1"/>
  <c r="HO50" i="10" a="1"/>
  <c r="HO50" i="10" s="1"/>
  <c r="HL50" i="10" a="1"/>
  <c r="HL50" i="10" s="1"/>
  <c r="HO51" i="10" a="1"/>
  <c r="HO51" i="10" s="1"/>
  <c r="HK51" i="10" a="1"/>
  <c r="HK51" i="10" s="1"/>
  <c r="HN50" i="10" a="1"/>
  <c r="HN50" i="10" s="1"/>
  <c r="HN51" i="10" a="1"/>
  <c r="HN51" i="10" s="1"/>
  <c r="HK50" i="10" a="1"/>
  <c r="HK50" i="10" s="1"/>
  <c r="HM51" i="10" a="1"/>
  <c r="HM51" i="10" s="1"/>
  <c r="HM50" i="10" a="1"/>
  <c r="HM50" i="10" s="1"/>
  <c r="HM49" i="10" a="1"/>
  <c r="HM49" i="10" s="1"/>
  <c r="HL49" i="10" a="1"/>
  <c r="HL49" i="10" s="1"/>
  <c r="HK49" i="10" a="1"/>
  <c r="HK49" i="10" s="1"/>
  <c r="HN49" i="10" a="1"/>
  <c r="HN49" i="10" s="1"/>
  <c r="HO49" i="10" a="1"/>
  <c r="HO49" i="10" s="1"/>
  <c r="HR3" i="10"/>
  <c r="HF51" i="10" a="1"/>
  <c r="HF51" i="10" s="1"/>
  <c r="HE50" i="10" a="1"/>
  <c r="HE50" i="10" s="1"/>
  <c r="HE51" i="10" a="1"/>
  <c r="HE51" i="10" s="1"/>
  <c r="HG50" i="10" a="1"/>
  <c r="HG50" i="10" s="1"/>
  <c r="HD50" i="10" a="1"/>
  <c r="HD50" i="10" s="1"/>
  <c r="HH51" i="10" a="1"/>
  <c r="HH51" i="10" s="1"/>
  <c r="HD51" i="10" a="1"/>
  <c r="HD51" i="10" s="1"/>
  <c r="HF50" i="10" a="1"/>
  <c r="HF50" i="10" s="1"/>
  <c r="HG51" i="10" a="1"/>
  <c r="HG51" i="10" s="1"/>
  <c r="HH50" i="10" a="1"/>
  <c r="HH50" i="10" s="1"/>
  <c r="HG49" i="10" a="1"/>
  <c r="HG49" i="10" s="1"/>
  <c r="HD49" i="10" a="1"/>
  <c r="HD49" i="10" s="1"/>
  <c r="HH49" i="10" a="1"/>
  <c r="HH49" i="10" s="1"/>
  <c r="HF49" i="10" a="1"/>
  <c r="HF49" i="10" s="1"/>
  <c r="HE49" i="10" a="1"/>
  <c r="HE49" i="10" s="1"/>
  <c r="ES3" i="10"/>
  <c r="EN51" i="10" a="1"/>
  <c r="EN51" i="10" s="1"/>
  <c r="EP50" i="10" a="1"/>
  <c r="EP50" i="10" s="1"/>
  <c r="EL50" i="10" a="1"/>
  <c r="EL50" i="10" s="1"/>
  <c r="EO49" i="10" a="1"/>
  <c r="EO49" i="10" s="1"/>
  <c r="EM49" i="10" a="1"/>
  <c r="EM49" i="10" s="1"/>
  <c r="EM51" i="10" a="1"/>
  <c r="EM51" i="10" s="1"/>
  <c r="EO50" i="10" a="1"/>
  <c r="EO50" i="10" s="1"/>
  <c r="EP51" i="10" a="1"/>
  <c r="EP51" i="10" s="1"/>
  <c r="EL51" i="10" a="1"/>
  <c r="EL51" i="10" s="1"/>
  <c r="EN50" i="10" a="1"/>
  <c r="EN50" i="10" s="1"/>
  <c r="EP49" i="10" a="1"/>
  <c r="EP49" i="10" s="1"/>
  <c r="EN49" i="10" a="1"/>
  <c r="EN49" i="10" s="1"/>
  <c r="EM50" i="10" a="1"/>
  <c r="EM50" i="10" s="1"/>
  <c r="EO51" i="10" a="1"/>
  <c r="EO51" i="10" s="1"/>
  <c r="EL49" i="10" a="1"/>
  <c r="EL49" i="10" s="1"/>
  <c r="CB51" i="10" a="1"/>
  <c r="CB51" i="10" s="1"/>
  <c r="CC50" i="10" a="1"/>
  <c r="CC50" i="10" s="1"/>
  <c r="CD49" i="10" a="1"/>
  <c r="CD49" i="10" s="1"/>
  <c r="CB49" i="10" a="1"/>
  <c r="CB49" i="10" s="1"/>
  <c r="CE51" i="10" a="1"/>
  <c r="CE51" i="10" s="1"/>
  <c r="CA51" i="10" a="1"/>
  <c r="CA51" i="10" s="1"/>
  <c r="CB50" i="10" a="1"/>
  <c r="CB50" i="10" s="1"/>
  <c r="CD51" i="10" a="1"/>
  <c r="CD51" i="10" s="1"/>
  <c r="CC51" i="10" a="1"/>
  <c r="CC51" i="10" s="1"/>
  <c r="CE50" i="10" a="1"/>
  <c r="CE50" i="10" s="1"/>
  <c r="CC49" i="10" a="1"/>
  <c r="CC49" i="10" s="1"/>
  <c r="CD50" i="10" a="1"/>
  <c r="CD50" i="10" s="1"/>
  <c r="CA50" i="10" a="1"/>
  <c r="CA50" i="10" s="1"/>
  <c r="CE49" i="10" a="1"/>
  <c r="CE49" i="10" s="1"/>
  <c r="CA49" i="10" a="1"/>
  <c r="CA49" i="10" s="1"/>
  <c r="CH3" i="10"/>
  <c r="AS51" i="10" a="1"/>
  <c r="AS51" i="10" s="1"/>
  <c r="AT50" i="10" a="1"/>
  <c r="AT50" i="10" s="1"/>
  <c r="AU49" i="10" a="1"/>
  <c r="AU49" i="10" s="1"/>
  <c r="AV51" i="10" a="1"/>
  <c r="AV51" i="10" s="1"/>
  <c r="AR51" i="10" a="1"/>
  <c r="AR51" i="10" s="1"/>
  <c r="AS50" i="10" a="1"/>
  <c r="AS50" i="10" s="1"/>
  <c r="AT49" i="10" a="1"/>
  <c r="AT49" i="10" s="1"/>
  <c r="AU51" i="10" a="1"/>
  <c r="AU51" i="10" s="1"/>
  <c r="AV50" i="10" a="1"/>
  <c r="AV50" i="10" s="1"/>
  <c r="AT51" i="10" a="1"/>
  <c r="AT51" i="10" s="1"/>
  <c r="AU50" i="10" a="1"/>
  <c r="AU50" i="10" s="1"/>
  <c r="AV49" i="10" a="1"/>
  <c r="AV49" i="10" s="1"/>
  <c r="AR50" i="10" a="1"/>
  <c r="AR50" i="10" s="1"/>
  <c r="AS49" i="10" a="1"/>
  <c r="AS49" i="10" s="1"/>
  <c r="AR49" i="10" a="1"/>
  <c r="AR49" i="10" s="1"/>
  <c r="BB51" i="10" a="1"/>
  <c r="BB51" i="10" s="1"/>
  <c r="AZ51" i="10" a="1"/>
  <c r="AZ51" i="10" s="1"/>
  <c r="AY51" i="10" a="1"/>
  <c r="AY51" i="10" s="1"/>
  <c r="AZ50" i="10" a="1"/>
  <c r="AZ50" i="10" s="1"/>
  <c r="BA49" i="10" a="1"/>
  <c r="BA49" i="10" s="1"/>
  <c r="BC50" i="10" a="1"/>
  <c r="BC50" i="10" s="1"/>
  <c r="AY50" i="10" a="1"/>
  <c r="AY50" i="10" s="1"/>
  <c r="AZ49" i="10" a="1"/>
  <c r="AZ49" i="10" s="1"/>
  <c r="AY49" i="10" a="1"/>
  <c r="AY49" i="10" s="1"/>
  <c r="BC51" i="10" a="1"/>
  <c r="BC51" i="10" s="1"/>
  <c r="BB50" i="10" a="1"/>
  <c r="BB50" i="10" s="1"/>
  <c r="BC49" i="10" a="1"/>
  <c r="BC49" i="10" s="1"/>
  <c r="BA50" i="10" a="1"/>
  <c r="BA50" i="10" s="1"/>
  <c r="BA51" i="10" a="1"/>
  <c r="BA51" i="10" s="1"/>
  <c r="BB49" i="10" a="1"/>
  <c r="BB49" i="10" s="1"/>
  <c r="BF3" i="10"/>
  <c r="AO51" i="10" a="1"/>
  <c r="AO51" i="10" s="1"/>
  <c r="AM51" i="10" a="1"/>
  <c r="AM51" i="10" s="1"/>
  <c r="AK51" i="10" a="1"/>
  <c r="AK51" i="10" s="1"/>
  <c r="AN50" i="10" a="1"/>
  <c r="AN50" i="10" s="1"/>
  <c r="AL50" i="10" a="1"/>
  <c r="AL50" i="10" s="1"/>
  <c r="AO49" i="10" a="1"/>
  <c r="AO49" i="10" s="1"/>
  <c r="AM49" i="10" a="1"/>
  <c r="AM49" i="10" s="1"/>
  <c r="AK49" i="10" a="1"/>
  <c r="AK49" i="10" s="1"/>
  <c r="AN51" i="10" a="1"/>
  <c r="AN51" i="10" s="1"/>
  <c r="AL51" i="10" a="1"/>
  <c r="AL51" i="10" s="1"/>
  <c r="AO50" i="10" a="1"/>
  <c r="AO50" i="10" s="1"/>
  <c r="AM50" i="10" a="1"/>
  <c r="AM50" i="10" s="1"/>
  <c r="AK50" i="10" a="1"/>
  <c r="AK50" i="10" s="1"/>
  <c r="AN49" i="10" a="1"/>
  <c r="AN49" i="10" s="1"/>
  <c r="AL49" i="10" a="1"/>
  <c r="AL49" i="10" s="1"/>
  <c r="AH51" i="10" a="1"/>
  <c r="AH51" i="10" s="1"/>
  <c r="AF51" i="10" a="1"/>
  <c r="AF51" i="10" s="1"/>
  <c r="AG51" i="10" a="1"/>
  <c r="AG51" i="10" s="1"/>
  <c r="AE51" i="10" a="1"/>
  <c r="AE51" i="10" s="1"/>
  <c r="AH50" i="10" a="1"/>
  <c r="AH50" i="10" s="1"/>
  <c r="AF50" i="10" a="1"/>
  <c r="AF50" i="10" s="1"/>
  <c r="AD50" i="10" a="1"/>
  <c r="AD50" i="10" s="1"/>
  <c r="AG49" i="10" a="1"/>
  <c r="AG49" i="10" s="1"/>
  <c r="AE49" i="10" a="1"/>
  <c r="AE49" i="10" s="1"/>
  <c r="AF49" i="10" a="1"/>
  <c r="AF49" i="10" s="1"/>
  <c r="AE50" i="10" a="1"/>
  <c r="AE50" i="10" s="1"/>
  <c r="AD51" i="10" a="1"/>
  <c r="AD51" i="10" s="1"/>
  <c r="AD49" i="10" a="1"/>
  <c r="AD49" i="10" s="1"/>
  <c r="AH49" i="10" a="1"/>
  <c r="AH49" i="10" s="1"/>
  <c r="AG50" i="10" a="1"/>
  <c r="AG50" i="10" s="1"/>
  <c r="AA51" i="10" a="1"/>
  <c r="AA51" i="10" s="1"/>
  <c r="Y51" i="10" a="1"/>
  <c r="Y51" i="10" s="1"/>
  <c r="W51" i="10" a="1"/>
  <c r="W51" i="10" s="1"/>
  <c r="Z50" i="10" a="1"/>
  <c r="Z50" i="10" s="1"/>
  <c r="X50" i="10" a="1"/>
  <c r="X50" i="10" s="1"/>
  <c r="AA49" i="10" a="1"/>
  <c r="AA49" i="10" s="1"/>
  <c r="Y49" i="10" a="1"/>
  <c r="Y49" i="10" s="1"/>
  <c r="W49" i="10" a="1"/>
  <c r="W49" i="10" s="1"/>
  <c r="Z51" i="10" a="1"/>
  <c r="Z51" i="10" s="1"/>
  <c r="X51" i="10" a="1"/>
  <c r="X51" i="10" s="1"/>
  <c r="AA50" i="10" a="1"/>
  <c r="AA50" i="10" s="1"/>
  <c r="Y50" i="10" a="1"/>
  <c r="Y50" i="10" s="1"/>
  <c r="W50" i="10" a="1"/>
  <c r="W50" i="10" s="1"/>
  <c r="Z49" i="10" a="1"/>
  <c r="Z49" i="10" s="1"/>
  <c r="X49" i="10" a="1"/>
  <c r="X49" i="10" s="1"/>
  <c r="XN47" i="1"/>
  <c r="XA47" i="1"/>
  <c r="WN47" i="1"/>
  <c r="WA47" i="1"/>
  <c r="VN47" i="1"/>
  <c r="VA47" i="1"/>
  <c r="UN47" i="1"/>
  <c r="UA47" i="1"/>
  <c r="TN47" i="1"/>
  <c r="TA47" i="1"/>
  <c r="XN45" i="1"/>
  <c r="XA45" i="1"/>
  <c r="WN45" i="1"/>
  <c r="WA45" i="1"/>
  <c r="VN45" i="1"/>
  <c r="VA45" i="1"/>
  <c r="UN45" i="1"/>
  <c r="UA45" i="1"/>
  <c r="TN45" i="1"/>
  <c r="TA45" i="1"/>
  <c r="XN43" i="1"/>
  <c r="XA43" i="1"/>
  <c r="WN43" i="1"/>
  <c r="WA43" i="1"/>
  <c r="VN43" i="1"/>
  <c r="VA43" i="1"/>
  <c r="UN43" i="1"/>
  <c r="UA43" i="1"/>
  <c r="TN43" i="1"/>
  <c r="TA43" i="1"/>
  <c r="XN42" i="1"/>
  <c r="XA42" i="1"/>
  <c r="WN42" i="1"/>
  <c r="WA42" i="1"/>
  <c r="VN42" i="1"/>
  <c r="VA42" i="1"/>
  <c r="UN42" i="1"/>
  <c r="UA42" i="1"/>
  <c r="TN42" i="1"/>
  <c r="TA42" i="1"/>
  <c r="XN41" i="1"/>
  <c r="XA41" i="1"/>
  <c r="WN41" i="1"/>
  <c r="WA41" i="1"/>
  <c r="VN41" i="1"/>
  <c r="VA41" i="1"/>
  <c r="UN41" i="1"/>
  <c r="UA41" i="1"/>
  <c r="TN41" i="1"/>
  <c r="TA41" i="1"/>
  <c r="XN40" i="1"/>
  <c r="XA40" i="1"/>
  <c r="WN40" i="1"/>
  <c r="WA40" i="1"/>
  <c r="VN40" i="1"/>
  <c r="VA40" i="1"/>
  <c r="UN40" i="1"/>
  <c r="UA40" i="1"/>
  <c r="TN40" i="1"/>
  <c r="TA40" i="1"/>
  <c r="XN39" i="1"/>
  <c r="XA39" i="1"/>
  <c r="WN39" i="1"/>
  <c r="WA39" i="1"/>
  <c r="VN39" i="1"/>
  <c r="VA39" i="1"/>
  <c r="UN39" i="1"/>
  <c r="UA39" i="1"/>
  <c r="TN39" i="1"/>
  <c r="TA39" i="1"/>
  <c r="XN38" i="1"/>
  <c r="XA38" i="1"/>
  <c r="WN38" i="1"/>
  <c r="WA38" i="1"/>
  <c r="VN38" i="1"/>
  <c r="VA38" i="1"/>
  <c r="UN38" i="1"/>
  <c r="UA38" i="1"/>
  <c r="TN38" i="1"/>
  <c r="TA38" i="1"/>
  <c r="XN37" i="1"/>
  <c r="XA37" i="1"/>
  <c r="WN37" i="1"/>
  <c r="WA37" i="1"/>
  <c r="VN37" i="1"/>
  <c r="VA37" i="1"/>
  <c r="UN37" i="1"/>
  <c r="UA37" i="1"/>
  <c r="TN37" i="1"/>
  <c r="TA37" i="1"/>
  <c r="XN36" i="1"/>
  <c r="XA36" i="1"/>
  <c r="WN36" i="1"/>
  <c r="WA36" i="1"/>
  <c r="VN36" i="1"/>
  <c r="VA36" i="1"/>
  <c r="UN36" i="1"/>
  <c r="UA36" i="1"/>
  <c r="TN36" i="1"/>
  <c r="TA36" i="1"/>
  <c r="XN35" i="1"/>
  <c r="XA35" i="1"/>
  <c r="WN35" i="1"/>
  <c r="WA35" i="1"/>
  <c r="VN35" i="1"/>
  <c r="VA35" i="1"/>
  <c r="UN35" i="1"/>
  <c r="UA35" i="1"/>
  <c r="TN35" i="1"/>
  <c r="TA35" i="1"/>
  <c r="XN34" i="1"/>
  <c r="XA34" i="1"/>
  <c r="WN34" i="1"/>
  <c r="WA34" i="1"/>
  <c r="VN34" i="1"/>
  <c r="VA34" i="1"/>
  <c r="UN34" i="1"/>
  <c r="UA34" i="1"/>
  <c r="TN34" i="1"/>
  <c r="TA34" i="1"/>
  <c r="XN33" i="1"/>
  <c r="XA33" i="1"/>
  <c r="WN33" i="1"/>
  <c r="WA33" i="1"/>
  <c r="VN33" i="1"/>
  <c r="VA33" i="1"/>
  <c r="UN33" i="1"/>
  <c r="UA33" i="1"/>
  <c r="TN33" i="1"/>
  <c r="TA33" i="1"/>
  <c r="XN32" i="1"/>
  <c r="XA32" i="1"/>
  <c r="WN32" i="1"/>
  <c r="WA32" i="1"/>
  <c r="VN32" i="1"/>
  <c r="VA32" i="1"/>
  <c r="UN32" i="1"/>
  <c r="UA32" i="1"/>
  <c r="TN32" i="1"/>
  <c r="TA32" i="1"/>
  <c r="XN31" i="1"/>
  <c r="XA31" i="1"/>
  <c r="WN31" i="1"/>
  <c r="WA31" i="1"/>
  <c r="VN31" i="1"/>
  <c r="VA31" i="1"/>
  <c r="UN31" i="1"/>
  <c r="UA31" i="1"/>
  <c r="TN31" i="1"/>
  <c r="TA31" i="1"/>
  <c r="XN30" i="1"/>
  <c r="XA30" i="1"/>
  <c r="WN30" i="1"/>
  <c r="WA30" i="1"/>
  <c r="VN30" i="1"/>
  <c r="VA30" i="1"/>
  <c r="UN30" i="1"/>
  <c r="UA30" i="1"/>
  <c r="TN30" i="1"/>
  <c r="TA30" i="1"/>
  <c r="XN29" i="1"/>
  <c r="XA29" i="1"/>
  <c r="WN29" i="1"/>
  <c r="WA29" i="1"/>
  <c r="VN29" i="1"/>
  <c r="VA29" i="1"/>
  <c r="UN29" i="1"/>
  <c r="UA29" i="1"/>
  <c r="TN29" i="1"/>
  <c r="TA29" i="1"/>
  <c r="XN28" i="1"/>
  <c r="XA28" i="1"/>
  <c r="WN28" i="1"/>
  <c r="WA28" i="1"/>
  <c r="VN28" i="1"/>
  <c r="VA28" i="1"/>
  <c r="UN28" i="1"/>
  <c r="UA28" i="1"/>
  <c r="TN28" i="1"/>
  <c r="TA28" i="1"/>
  <c r="XN27" i="1"/>
  <c r="XA27" i="1"/>
  <c r="WN27" i="1"/>
  <c r="WA27" i="1"/>
  <c r="VN27" i="1"/>
  <c r="VA27" i="1"/>
  <c r="UN27" i="1"/>
  <c r="UA27" i="1"/>
  <c r="TN27" i="1"/>
  <c r="TA27" i="1"/>
  <c r="XN26" i="1"/>
  <c r="XA26" i="1"/>
  <c r="WN26" i="1"/>
  <c r="WA26" i="1"/>
  <c r="VN26" i="1"/>
  <c r="VA26" i="1"/>
  <c r="UN26" i="1"/>
  <c r="UA26" i="1"/>
  <c r="TN26" i="1"/>
  <c r="TA26" i="1"/>
  <c r="XN25" i="1"/>
  <c r="XA25" i="1"/>
  <c r="WN25" i="1"/>
  <c r="WA25" i="1"/>
  <c r="VN25" i="1"/>
  <c r="VA25" i="1"/>
  <c r="UN25" i="1"/>
  <c r="UA25" i="1"/>
  <c r="TN25" i="1"/>
  <c r="TA25" i="1"/>
  <c r="XN24" i="1"/>
  <c r="XA24" i="1"/>
  <c r="WN24" i="1"/>
  <c r="WA24" i="1"/>
  <c r="VN24" i="1"/>
  <c r="VA24" i="1"/>
  <c r="UN24" i="1"/>
  <c r="UA24" i="1"/>
  <c r="TN24" i="1"/>
  <c r="TA24" i="1"/>
  <c r="XN23" i="1"/>
  <c r="XA23" i="1"/>
  <c r="WN23" i="1"/>
  <c r="WA23" i="1"/>
  <c r="VN23" i="1"/>
  <c r="VA23" i="1"/>
  <c r="UN23" i="1"/>
  <c r="UA23" i="1"/>
  <c r="TN23" i="1"/>
  <c r="TA23" i="1"/>
  <c r="XN22" i="1"/>
  <c r="XA22" i="1"/>
  <c r="WN22" i="1"/>
  <c r="WA22" i="1"/>
  <c r="VN22" i="1"/>
  <c r="VA22" i="1"/>
  <c r="UN22" i="1"/>
  <c r="UA22" i="1"/>
  <c r="TN22" i="1"/>
  <c r="TA22" i="1"/>
  <c r="XN21" i="1"/>
  <c r="XA21" i="1"/>
  <c r="WN21" i="1"/>
  <c r="WA21" i="1"/>
  <c r="VN21" i="1"/>
  <c r="VA21" i="1"/>
  <c r="UN21" i="1"/>
  <c r="UA21" i="1"/>
  <c r="TN21" i="1"/>
  <c r="TA21" i="1"/>
  <c r="XN20" i="1"/>
  <c r="XA20" i="1"/>
  <c r="WN20" i="1"/>
  <c r="WA20" i="1"/>
  <c r="VN20" i="1"/>
  <c r="VA20" i="1"/>
  <c r="UN20" i="1"/>
  <c r="UA20" i="1"/>
  <c r="TN20" i="1"/>
  <c r="TA20" i="1"/>
  <c r="XN19" i="1"/>
  <c r="XA19" i="1"/>
  <c r="WN19" i="1"/>
  <c r="WA19" i="1"/>
  <c r="VN19" i="1"/>
  <c r="VA19" i="1"/>
  <c r="UN19" i="1"/>
  <c r="UA19" i="1"/>
  <c r="TN19" i="1"/>
  <c r="TA19" i="1"/>
  <c r="XN18" i="1"/>
  <c r="XA18" i="1"/>
  <c r="WN18" i="1"/>
  <c r="WA18" i="1"/>
  <c r="VN18" i="1"/>
  <c r="VA18" i="1"/>
  <c r="UN18" i="1"/>
  <c r="UA18" i="1"/>
  <c r="TN18" i="1"/>
  <c r="TA18" i="1"/>
  <c r="XN17" i="1"/>
  <c r="XA17" i="1"/>
  <c r="WN17" i="1"/>
  <c r="WA17" i="1"/>
  <c r="VN17" i="1"/>
  <c r="VA17" i="1"/>
  <c r="UN17" i="1"/>
  <c r="UA17" i="1"/>
  <c r="TN17" i="1"/>
  <c r="TA17" i="1"/>
  <c r="XN16" i="1"/>
  <c r="XA16" i="1"/>
  <c r="WN16" i="1"/>
  <c r="WA16" i="1"/>
  <c r="VN16" i="1"/>
  <c r="VA16" i="1"/>
  <c r="UN16" i="1"/>
  <c r="UA16" i="1"/>
  <c r="TN16" i="1"/>
  <c r="TA16" i="1"/>
  <c r="XN15" i="1"/>
  <c r="XA15" i="1"/>
  <c r="WN15" i="1"/>
  <c r="WA15" i="1"/>
  <c r="VN15" i="1"/>
  <c r="VA15" i="1"/>
  <c r="UN15" i="1"/>
  <c r="UA15" i="1"/>
  <c r="TN15" i="1"/>
  <c r="TA15" i="1"/>
  <c r="XN14" i="1"/>
  <c r="XA14" i="1"/>
  <c r="WN14" i="1"/>
  <c r="WA14" i="1"/>
  <c r="VN14" i="1"/>
  <c r="VA14" i="1"/>
  <c r="UN14" i="1"/>
  <c r="UA14" i="1"/>
  <c r="TN14" i="1"/>
  <c r="TA14" i="1"/>
  <c r="XN13" i="1"/>
  <c r="XA13" i="1"/>
  <c r="WN13" i="1"/>
  <c r="WA13" i="1"/>
  <c r="VN13" i="1"/>
  <c r="VA13" i="1"/>
  <c r="UN13" i="1"/>
  <c r="UA13" i="1"/>
  <c r="TN13" i="1"/>
  <c r="TA13" i="1"/>
  <c r="XN12" i="1"/>
  <c r="XA12" i="1"/>
  <c r="WN12" i="1"/>
  <c r="WA12" i="1"/>
  <c r="VN12" i="1"/>
  <c r="VA12" i="1"/>
  <c r="UN12" i="1"/>
  <c r="UA12" i="1"/>
  <c r="TN12" i="1"/>
  <c r="TA12" i="1"/>
  <c r="XN11" i="1"/>
  <c r="XA11" i="1"/>
  <c r="WN11" i="1"/>
  <c r="WA11" i="1"/>
  <c r="VN11" i="1"/>
  <c r="VA11" i="1"/>
  <c r="UN11" i="1"/>
  <c r="UA11" i="1"/>
  <c r="TN11" i="1"/>
  <c r="TA11" i="1"/>
  <c r="XN10" i="1"/>
  <c r="XA10" i="1"/>
  <c r="WN10" i="1"/>
  <c r="WA10" i="1"/>
  <c r="VN10" i="1"/>
  <c r="VA10" i="1"/>
  <c r="UN10" i="1"/>
  <c r="UA10" i="1"/>
  <c r="TN10" i="1"/>
  <c r="TA10" i="1"/>
  <c r="XN9" i="1"/>
  <c r="XA9" i="1"/>
  <c r="WN9" i="1"/>
  <c r="WA9" i="1"/>
  <c r="VN9" i="1"/>
  <c r="VA9" i="1"/>
  <c r="UN9" i="1"/>
  <c r="UA9" i="1"/>
  <c r="TN9" i="1"/>
  <c r="TA9" i="1"/>
  <c r="XN8" i="1"/>
  <c r="XA8" i="1"/>
  <c r="WN8" i="1"/>
  <c r="WA8" i="1"/>
  <c r="VN8" i="1"/>
  <c r="VA8" i="1"/>
  <c r="UN8" i="1"/>
  <c r="UA8" i="1"/>
  <c r="TN8" i="1"/>
  <c r="TA8" i="1"/>
  <c r="SN47" i="1"/>
  <c r="SA47" i="1"/>
  <c r="RN47" i="1"/>
  <c r="RA47" i="1"/>
  <c r="QN47" i="1"/>
  <c r="QA47" i="1"/>
  <c r="PN47" i="1"/>
  <c r="PA47" i="1"/>
  <c r="ON47" i="1"/>
  <c r="OA47" i="1"/>
  <c r="NN47" i="1"/>
  <c r="NA47" i="1"/>
  <c r="MN47" i="1"/>
  <c r="MA47" i="1"/>
  <c r="LN47" i="1"/>
  <c r="LA47" i="1"/>
  <c r="KN47" i="1"/>
  <c r="KA47" i="1"/>
  <c r="JN47" i="1"/>
  <c r="JA47" i="1"/>
  <c r="SN45" i="1"/>
  <c r="SA45" i="1"/>
  <c r="RN45" i="1"/>
  <c r="RA45" i="1"/>
  <c r="QN45" i="1"/>
  <c r="QA45" i="1"/>
  <c r="PN45" i="1"/>
  <c r="PA45" i="1"/>
  <c r="ON45" i="1"/>
  <c r="OA45" i="1"/>
  <c r="NN45" i="1"/>
  <c r="NA45" i="1"/>
  <c r="MN45" i="1"/>
  <c r="MA45" i="1"/>
  <c r="LN45" i="1"/>
  <c r="LA45" i="1"/>
  <c r="KN45" i="1"/>
  <c r="KA45" i="1"/>
  <c r="JN45" i="1"/>
  <c r="JA45" i="1"/>
  <c r="SN43" i="1"/>
  <c r="SA43" i="1"/>
  <c r="RN43" i="1"/>
  <c r="RA43" i="1"/>
  <c r="QN43" i="1"/>
  <c r="QA43" i="1"/>
  <c r="PN43" i="1"/>
  <c r="PA43" i="1"/>
  <c r="ON43" i="1"/>
  <c r="OA43" i="1"/>
  <c r="NN43" i="1"/>
  <c r="NA43" i="1"/>
  <c r="MN43" i="1"/>
  <c r="MA43" i="1"/>
  <c r="LN43" i="1"/>
  <c r="LA43" i="1"/>
  <c r="KN43" i="1"/>
  <c r="KA43" i="1"/>
  <c r="JN43" i="1"/>
  <c r="JA43" i="1"/>
  <c r="SN42" i="1"/>
  <c r="SA42" i="1"/>
  <c r="RN42" i="1"/>
  <c r="RA42" i="1"/>
  <c r="QN42" i="1"/>
  <c r="QA42" i="1"/>
  <c r="PN42" i="1"/>
  <c r="PA42" i="1"/>
  <c r="ON42" i="1"/>
  <c r="OA42" i="1"/>
  <c r="NN42" i="1"/>
  <c r="NA42" i="1"/>
  <c r="MN42" i="1"/>
  <c r="MA42" i="1"/>
  <c r="LN42" i="1"/>
  <c r="LA42" i="1"/>
  <c r="KN42" i="1"/>
  <c r="KA42" i="1"/>
  <c r="JN42" i="1"/>
  <c r="JA42" i="1"/>
  <c r="SN41" i="1"/>
  <c r="SA41" i="1"/>
  <c r="RN41" i="1"/>
  <c r="RA41" i="1"/>
  <c r="QN41" i="1"/>
  <c r="QA41" i="1"/>
  <c r="PN41" i="1"/>
  <c r="PA41" i="1"/>
  <c r="ON41" i="1"/>
  <c r="OA41" i="1"/>
  <c r="NN41" i="1"/>
  <c r="NA41" i="1"/>
  <c r="MN41" i="1"/>
  <c r="MA41" i="1"/>
  <c r="LN41" i="1"/>
  <c r="LA41" i="1"/>
  <c r="KN41" i="1"/>
  <c r="KA41" i="1"/>
  <c r="JN41" i="1"/>
  <c r="JA41" i="1"/>
  <c r="SN40" i="1"/>
  <c r="SA40" i="1"/>
  <c r="RN40" i="1"/>
  <c r="RA40" i="1"/>
  <c r="QN40" i="1"/>
  <c r="QA40" i="1"/>
  <c r="PN40" i="1"/>
  <c r="PA40" i="1"/>
  <c r="ON40" i="1"/>
  <c r="OA40" i="1"/>
  <c r="NN40" i="1"/>
  <c r="NA40" i="1"/>
  <c r="MN40" i="1"/>
  <c r="MA40" i="1"/>
  <c r="LN40" i="1"/>
  <c r="LA40" i="1"/>
  <c r="KN40" i="1"/>
  <c r="KA40" i="1"/>
  <c r="JN40" i="1"/>
  <c r="JA40" i="1"/>
  <c r="SN39" i="1"/>
  <c r="SA39" i="1"/>
  <c r="RN39" i="1"/>
  <c r="RA39" i="1"/>
  <c r="QN39" i="1"/>
  <c r="QA39" i="1"/>
  <c r="PN39" i="1"/>
  <c r="PA39" i="1"/>
  <c r="ON39" i="1"/>
  <c r="OA39" i="1"/>
  <c r="NN39" i="1"/>
  <c r="NA39" i="1"/>
  <c r="MN39" i="1"/>
  <c r="MA39" i="1"/>
  <c r="LN39" i="1"/>
  <c r="LA39" i="1"/>
  <c r="KN39" i="1"/>
  <c r="KA39" i="1"/>
  <c r="JN39" i="1"/>
  <c r="JA39" i="1"/>
  <c r="SN38" i="1"/>
  <c r="SA38" i="1"/>
  <c r="RN38" i="1"/>
  <c r="RA38" i="1"/>
  <c r="QN38" i="1"/>
  <c r="QA38" i="1"/>
  <c r="PN38" i="1"/>
  <c r="PA38" i="1"/>
  <c r="ON38" i="1"/>
  <c r="OA38" i="1"/>
  <c r="NN38" i="1"/>
  <c r="NA38" i="1"/>
  <c r="MN38" i="1"/>
  <c r="MA38" i="1"/>
  <c r="LN38" i="1"/>
  <c r="LA38" i="1"/>
  <c r="KN38" i="1"/>
  <c r="KA38" i="1"/>
  <c r="JN38" i="1"/>
  <c r="JA38" i="1"/>
  <c r="SN37" i="1"/>
  <c r="SA37" i="1"/>
  <c r="RN37" i="1"/>
  <c r="RA37" i="1"/>
  <c r="QN37" i="1"/>
  <c r="QA37" i="1"/>
  <c r="PN37" i="1"/>
  <c r="PA37" i="1"/>
  <c r="ON37" i="1"/>
  <c r="OA37" i="1"/>
  <c r="NN37" i="1"/>
  <c r="NA37" i="1"/>
  <c r="MN37" i="1"/>
  <c r="MA37" i="1"/>
  <c r="LN37" i="1"/>
  <c r="LA37" i="1"/>
  <c r="KN37" i="1"/>
  <c r="KA37" i="1"/>
  <c r="JN37" i="1"/>
  <c r="JA37" i="1"/>
  <c r="SN36" i="1"/>
  <c r="SA36" i="1"/>
  <c r="RN36" i="1"/>
  <c r="RA36" i="1"/>
  <c r="QN36" i="1"/>
  <c r="QA36" i="1"/>
  <c r="PN36" i="1"/>
  <c r="PA36" i="1"/>
  <c r="ON36" i="1"/>
  <c r="OA36" i="1"/>
  <c r="NN36" i="1"/>
  <c r="NA36" i="1"/>
  <c r="MN36" i="1"/>
  <c r="MA36" i="1"/>
  <c r="LN36" i="1"/>
  <c r="LA36" i="1"/>
  <c r="KN36" i="1"/>
  <c r="KA36" i="1"/>
  <c r="JN36" i="1"/>
  <c r="JA36" i="1"/>
  <c r="SN35" i="1"/>
  <c r="SA35" i="1"/>
  <c r="RN35" i="1"/>
  <c r="RA35" i="1"/>
  <c r="QN35" i="1"/>
  <c r="QA35" i="1"/>
  <c r="PN35" i="1"/>
  <c r="PA35" i="1"/>
  <c r="ON35" i="1"/>
  <c r="OA35" i="1"/>
  <c r="NN35" i="1"/>
  <c r="NA35" i="1"/>
  <c r="MN35" i="1"/>
  <c r="MA35" i="1"/>
  <c r="LN35" i="1"/>
  <c r="LA35" i="1"/>
  <c r="KN35" i="1"/>
  <c r="KA35" i="1"/>
  <c r="JN35" i="1"/>
  <c r="JA35" i="1"/>
  <c r="SN34" i="1"/>
  <c r="SA34" i="1"/>
  <c r="RN34" i="1"/>
  <c r="RA34" i="1"/>
  <c r="QN34" i="1"/>
  <c r="QA34" i="1"/>
  <c r="PN34" i="1"/>
  <c r="PA34" i="1"/>
  <c r="ON34" i="1"/>
  <c r="OA34" i="1"/>
  <c r="NN34" i="1"/>
  <c r="NA34" i="1"/>
  <c r="MN34" i="1"/>
  <c r="MA34" i="1"/>
  <c r="LN34" i="1"/>
  <c r="LA34" i="1"/>
  <c r="KN34" i="1"/>
  <c r="KA34" i="1"/>
  <c r="JN34" i="1"/>
  <c r="JA34" i="1"/>
  <c r="SN33" i="1"/>
  <c r="SA33" i="1"/>
  <c r="RN33" i="1"/>
  <c r="RA33" i="1"/>
  <c r="QN33" i="1"/>
  <c r="QA33" i="1"/>
  <c r="PN33" i="1"/>
  <c r="PA33" i="1"/>
  <c r="ON33" i="1"/>
  <c r="OA33" i="1"/>
  <c r="NN33" i="1"/>
  <c r="NA33" i="1"/>
  <c r="MN33" i="1"/>
  <c r="MA33" i="1"/>
  <c r="LN33" i="1"/>
  <c r="LA33" i="1"/>
  <c r="KN33" i="1"/>
  <c r="KA33" i="1"/>
  <c r="JN33" i="1"/>
  <c r="JA33" i="1"/>
  <c r="SN32" i="1"/>
  <c r="SA32" i="1"/>
  <c r="RN32" i="1"/>
  <c r="RA32" i="1"/>
  <c r="QN32" i="1"/>
  <c r="QA32" i="1"/>
  <c r="PN32" i="1"/>
  <c r="PA32" i="1"/>
  <c r="ON32" i="1"/>
  <c r="OA32" i="1"/>
  <c r="NN32" i="1"/>
  <c r="NA32" i="1"/>
  <c r="MN32" i="1"/>
  <c r="MA32" i="1"/>
  <c r="LN32" i="1"/>
  <c r="LA32" i="1"/>
  <c r="KN32" i="1"/>
  <c r="KA32" i="1"/>
  <c r="JN32" i="1"/>
  <c r="JA32" i="1"/>
  <c r="SN31" i="1"/>
  <c r="SA31" i="1"/>
  <c r="RN31" i="1"/>
  <c r="RA31" i="1"/>
  <c r="QN31" i="1"/>
  <c r="QA31" i="1"/>
  <c r="PN31" i="1"/>
  <c r="PA31" i="1"/>
  <c r="ON31" i="1"/>
  <c r="OA31" i="1"/>
  <c r="NN31" i="1"/>
  <c r="NA31" i="1"/>
  <c r="MN31" i="1"/>
  <c r="MA31" i="1"/>
  <c r="LN31" i="1"/>
  <c r="LA31" i="1"/>
  <c r="KN31" i="1"/>
  <c r="KA31" i="1"/>
  <c r="JN31" i="1"/>
  <c r="JA31" i="1"/>
  <c r="SN30" i="1"/>
  <c r="SA30" i="1"/>
  <c r="RN30" i="1"/>
  <c r="RA30" i="1"/>
  <c r="QN30" i="1"/>
  <c r="QA30" i="1"/>
  <c r="PN30" i="1"/>
  <c r="PA30" i="1"/>
  <c r="ON30" i="1"/>
  <c r="OA30" i="1"/>
  <c r="NN30" i="1"/>
  <c r="NA30" i="1"/>
  <c r="MN30" i="1"/>
  <c r="MA30" i="1"/>
  <c r="LN30" i="1"/>
  <c r="LA30" i="1"/>
  <c r="KN30" i="1"/>
  <c r="KA30" i="1"/>
  <c r="JN30" i="1"/>
  <c r="JA30" i="1"/>
  <c r="SN29" i="1"/>
  <c r="SA29" i="1"/>
  <c r="RN29" i="1"/>
  <c r="RA29" i="1"/>
  <c r="QN29" i="1"/>
  <c r="QA29" i="1"/>
  <c r="PN29" i="1"/>
  <c r="PA29" i="1"/>
  <c r="ON29" i="1"/>
  <c r="OA29" i="1"/>
  <c r="NN29" i="1"/>
  <c r="NA29" i="1"/>
  <c r="MN29" i="1"/>
  <c r="MA29" i="1"/>
  <c r="LN29" i="1"/>
  <c r="LA29" i="1"/>
  <c r="KN29" i="1"/>
  <c r="KA29" i="1"/>
  <c r="JN29" i="1"/>
  <c r="JA29" i="1"/>
  <c r="SN28" i="1"/>
  <c r="SA28" i="1"/>
  <c r="RN28" i="1"/>
  <c r="RA28" i="1"/>
  <c r="QN28" i="1"/>
  <c r="QA28" i="1"/>
  <c r="PN28" i="1"/>
  <c r="PA28" i="1"/>
  <c r="ON28" i="1"/>
  <c r="OA28" i="1"/>
  <c r="NN28" i="1"/>
  <c r="NA28" i="1"/>
  <c r="MN28" i="1"/>
  <c r="MA28" i="1"/>
  <c r="LN28" i="1"/>
  <c r="LA28" i="1"/>
  <c r="KN28" i="1"/>
  <c r="KA28" i="1"/>
  <c r="JN28" i="1"/>
  <c r="JA28" i="1"/>
  <c r="SN27" i="1"/>
  <c r="SA27" i="1"/>
  <c r="RN27" i="1"/>
  <c r="RA27" i="1"/>
  <c r="QN27" i="1"/>
  <c r="QA27" i="1"/>
  <c r="PN27" i="1"/>
  <c r="PA27" i="1"/>
  <c r="ON27" i="1"/>
  <c r="OA27" i="1"/>
  <c r="NN27" i="1"/>
  <c r="NA27" i="1"/>
  <c r="MN27" i="1"/>
  <c r="MA27" i="1"/>
  <c r="LN27" i="1"/>
  <c r="LA27" i="1"/>
  <c r="KN27" i="1"/>
  <c r="KA27" i="1"/>
  <c r="JN27" i="1"/>
  <c r="JA27" i="1"/>
  <c r="SN26" i="1"/>
  <c r="SA26" i="1"/>
  <c r="RN26" i="1"/>
  <c r="RA26" i="1"/>
  <c r="QN26" i="1"/>
  <c r="QA26" i="1"/>
  <c r="PN26" i="1"/>
  <c r="PA26" i="1"/>
  <c r="ON26" i="1"/>
  <c r="OA26" i="1"/>
  <c r="NN26" i="1"/>
  <c r="NA26" i="1"/>
  <c r="MN26" i="1"/>
  <c r="MA26" i="1"/>
  <c r="LN26" i="1"/>
  <c r="LA26" i="1"/>
  <c r="KN26" i="1"/>
  <c r="KA26" i="1"/>
  <c r="JN26" i="1"/>
  <c r="JA26" i="1"/>
  <c r="SN25" i="1"/>
  <c r="SA25" i="1"/>
  <c r="RN25" i="1"/>
  <c r="RA25" i="1"/>
  <c r="QN25" i="1"/>
  <c r="QA25" i="1"/>
  <c r="PN25" i="1"/>
  <c r="PA25" i="1"/>
  <c r="ON25" i="1"/>
  <c r="OA25" i="1"/>
  <c r="NN25" i="1"/>
  <c r="NA25" i="1"/>
  <c r="MN25" i="1"/>
  <c r="MA25" i="1"/>
  <c r="LN25" i="1"/>
  <c r="LA25" i="1"/>
  <c r="KN25" i="1"/>
  <c r="KA25" i="1"/>
  <c r="JN25" i="1"/>
  <c r="JA25" i="1"/>
  <c r="SN24" i="1"/>
  <c r="SA24" i="1"/>
  <c r="RN24" i="1"/>
  <c r="RA24" i="1"/>
  <c r="QN24" i="1"/>
  <c r="QA24" i="1"/>
  <c r="PN24" i="1"/>
  <c r="PA24" i="1"/>
  <c r="ON24" i="1"/>
  <c r="OA24" i="1"/>
  <c r="NN24" i="1"/>
  <c r="NA24" i="1"/>
  <c r="MN24" i="1"/>
  <c r="MA24" i="1"/>
  <c r="LN24" i="1"/>
  <c r="LA24" i="1"/>
  <c r="KN24" i="1"/>
  <c r="KA24" i="1"/>
  <c r="JN24" i="1"/>
  <c r="JA24" i="1"/>
  <c r="SN23" i="1"/>
  <c r="SA23" i="1"/>
  <c r="RN23" i="1"/>
  <c r="RA23" i="1"/>
  <c r="QN23" i="1"/>
  <c r="QA23" i="1"/>
  <c r="PN23" i="1"/>
  <c r="PA23" i="1"/>
  <c r="ON23" i="1"/>
  <c r="OA23" i="1"/>
  <c r="NN23" i="1"/>
  <c r="NA23" i="1"/>
  <c r="MN23" i="1"/>
  <c r="MA23" i="1"/>
  <c r="LN23" i="1"/>
  <c r="LA23" i="1"/>
  <c r="KN23" i="1"/>
  <c r="KA23" i="1"/>
  <c r="JN23" i="1"/>
  <c r="JA23" i="1"/>
  <c r="SN22" i="1"/>
  <c r="SA22" i="1"/>
  <c r="RN22" i="1"/>
  <c r="RA22" i="1"/>
  <c r="QN22" i="1"/>
  <c r="QA22" i="1"/>
  <c r="PN22" i="1"/>
  <c r="PA22" i="1"/>
  <c r="ON22" i="1"/>
  <c r="OA22" i="1"/>
  <c r="NN22" i="1"/>
  <c r="NA22" i="1"/>
  <c r="MN22" i="1"/>
  <c r="MA22" i="1"/>
  <c r="LN22" i="1"/>
  <c r="LA22" i="1"/>
  <c r="KN22" i="1"/>
  <c r="KA22" i="1"/>
  <c r="JN22" i="1"/>
  <c r="JA22" i="1"/>
  <c r="SN21" i="1"/>
  <c r="SA21" i="1"/>
  <c r="RN21" i="1"/>
  <c r="RA21" i="1"/>
  <c r="QN21" i="1"/>
  <c r="QA21" i="1"/>
  <c r="PN21" i="1"/>
  <c r="PA21" i="1"/>
  <c r="ON21" i="1"/>
  <c r="OA21" i="1"/>
  <c r="NN21" i="1"/>
  <c r="NA21" i="1"/>
  <c r="MN21" i="1"/>
  <c r="MA21" i="1"/>
  <c r="LN21" i="1"/>
  <c r="LA21" i="1"/>
  <c r="KN21" i="1"/>
  <c r="KA21" i="1"/>
  <c r="JN21" i="1"/>
  <c r="JA21" i="1"/>
  <c r="SN20" i="1"/>
  <c r="SA20" i="1"/>
  <c r="RN20" i="1"/>
  <c r="RA20" i="1"/>
  <c r="QN20" i="1"/>
  <c r="QA20" i="1"/>
  <c r="PN20" i="1"/>
  <c r="PA20" i="1"/>
  <c r="ON20" i="1"/>
  <c r="OA20" i="1"/>
  <c r="NN20" i="1"/>
  <c r="NA20" i="1"/>
  <c r="MN20" i="1"/>
  <c r="MA20" i="1"/>
  <c r="LN20" i="1"/>
  <c r="LA20" i="1"/>
  <c r="KN20" i="1"/>
  <c r="KA20" i="1"/>
  <c r="JN20" i="1"/>
  <c r="JA20" i="1"/>
  <c r="SN19" i="1"/>
  <c r="SA19" i="1"/>
  <c r="RN19" i="1"/>
  <c r="RA19" i="1"/>
  <c r="QN19" i="1"/>
  <c r="QA19" i="1"/>
  <c r="PN19" i="1"/>
  <c r="PA19" i="1"/>
  <c r="ON19" i="1"/>
  <c r="OA19" i="1"/>
  <c r="NN19" i="1"/>
  <c r="NA19" i="1"/>
  <c r="MN19" i="1"/>
  <c r="MA19" i="1"/>
  <c r="LN19" i="1"/>
  <c r="LA19" i="1"/>
  <c r="KN19" i="1"/>
  <c r="KA19" i="1"/>
  <c r="JN19" i="1"/>
  <c r="JA19" i="1"/>
  <c r="SN18" i="1"/>
  <c r="SA18" i="1"/>
  <c r="RN18" i="1"/>
  <c r="RA18" i="1"/>
  <c r="QN18" i="1"/>
  <c r="QA18" i="1"/>
  <c r="PN18" i="1"/>
  <c r="PA18" i="1"/>
  <c r="ON18" i="1"/>
  <c r="OA18" i="1"/>
  <c r="NN18" i="1"/>
  <c r="NA18" i="1"/>
  <c r="MN18" i="1"/>
  <c r="MA18" i="1"/>
  <c r="LN18" i="1"/>
  <c r="LA18" i="1"/>
  <c r="KN18" i="1"/>
  <c r="KA18" i="1"/>
  <c r="JN18" i="1"/>
  <c r="JA18" i="1"/>
  <c r="SN17" i="1"/>
  <c r="SA17" i="1"/>
  <c r="RN17" i="1"/>
  <c r="RA17" i="1"/>
  <c r="QN17" i="1"/>
  <c r="QA17" i="1"/>
  <c r="PN17" i="1"/>
  <c r="PA17" i="1"/>
  <c r="ON17" i="1"/>
  <c r="OA17" i="1"/>
  <c r="NN17" i="1"/>
  <c r="NA17" i="1"/>
  <c r="MN17" i="1"/>
  <c r="MA17" i="1"/>
  <c r="LN17" i="1"/>
  <c r="LA17" i="1"/>
  <c r="KN17" i="1"/>
  <c r="KA17" i="1"/>
  <c r="JN17" i="1"/>
  <c r="JA17" i="1"/>
  <c r="SN16" i="1"/>
  <c r="SA16" i="1"/>
  <c r="RN16" i="1"/>
  <c r="RA16" i="1"/>
  <c r="QN16" i="1"/>
  <c r="QA16" i="1"/>
  <c r="PN16" i="1"/>
  <c r="PA16" i="1"/>
  <c r="ON16" i="1"/>
  <c r="OA16" i="1"/>
  <c r="NN16" i="1"/>
  <c r="NA16" i="1"/>
  <c r="MN16" i="1"/>
  <c r="MA16" i="1"/>
  <c r="LN16" i="1"/>
  <c r="LA16" i="1"/>
  <c r="KN16" i="1"/>
  <c r="KA16" i="1"/>
  <c r="JN16" i="1"/>
  <c r="JA16" i="1"/>
  <c r="SN15" i="1"/>
  <c r="SA15" i="1"/>
  <c r="RN15" i="1"/>
  <c r="RA15" i="1"/>
  <c r="QN15" i="1"/>
  <c r="QA15" i="1"/>
  <c r="PN15" i="1"/>
  <c r="PA15" i="1"/>
  <c r="ON15" i="1"/>
  <c r="OA15" i="1"/>
  <c r="NN15" i="1"/>
  <c r="NA15" i="1"/>
  <c r="MN15" i="1"/>
  <c r="MA15" i="1"/>
  <c r="LN15" i="1"/>
  <c r="LA15" i="1"/>
  <c r="KN15" i="1"/>
  <c r="KA15" i="1"/>
  <c r="JN15" i="1"/>
  <c r="JA15" i="1"/>
  <c r="SN14" i="1"/>
  <c r="SA14" i="1"/>
  <c r="RN14" i="1"/>
  <c r="RA14" i="1"/>
  <c r="QN14" i="1"/>
  <c r="QA14" i="1"/>
  <c r="PN14" i="1"/>
  <c r="PA14" i="1"/>
  <c r="ON14" i="1"/>
  <c r="OA14" i="1"/>
  <c r="NN14" i="1"/>
  <c r="NA14" i="1"/>
  <c r="MN14" i="1"/>
  <c r="MA14" i="1"/>
  <c r="LN14" i="1"/>
  <c r="LA14" i="1"/>
  <c r="KN14" i="1"/>
  <c r="KA14" i="1"/>
  <c r="JN14" i="1"/>
  <c r="JA14" i="1"/>
  <c r="SN13" i="1"/>
  <c r="SA13" i="1"/>
  <c r="RN13" i="1"/>
  <c r="RA13" i="1"/>
  <c r="QN13" i="1"/>
  <c r="QA13" i="1"/>
  <c r="PN13" i="1"/>
  <c r="PA13" i="1"/>
  <c r="ON13" i="1"/>
  <c r="OA13" i="1"/>
  <c r="NN13" i="1"/>
  <c r="NA13" i="1"/>
  <c r="MN13" i="1"/>
  <c r="MA13" i="1"/>
  <c r="LN13" i="1"/>
  <c r="LA13" i="1"/>
  <c r="KN13" i="1"/>
  <c r="KA13" i="1"/>
  <c r="JN13" i="1"/>
  <c r="JA13" i="1"/>
  <c r="SN12" i="1"/>
  <c r="SA12" i="1"/>
  <c r="RN12" i="1"/>
  <c r="RA12" i="1"/>
  <c r="QN12" i="1"/>
  <c r="QA12" i="1"/>
  <c r="PN12" i="1"/>
  <c r="PA12" i="1"/>
  <c r="ON12" i="1"/>
  <c r="OA12" i="1"/>
  <c r="NN12" i="1"/>
  <c r="NA12" i="1"/>
  <c r="MN12" i="1"/>
  <c r="MA12" i="1"/>
  <c r="LN12" i="1"/>
  <c r="LA12" i="1"/>
  <c r="KN12" i="1"/>
  <c r="KA12" i="1"/>
  <c r="JN12" i="1"/>
  <c r="JA12" i="1"/>
  <c r="SN11" i="1"/>
  <c r="SA11" i="1"/>
  <c r="RN11" i="1"/>
  <c r="RA11" i="1"/>
  <c r="QN11" i="1"/>
  <c r="QA11" i="1"/>
  <c r="PN11" i="1"/>
  <c r="PA11" i="1"/>
  <c r="ON11" i="1"/>
  <c r="OA11" i="1"/>
  <c r="NN11" i="1"/>
  <c r="NA11" i="1"/>
  <c r="MN11" i="1"/>
  <c r="MA11" i="1"/>
  <c r="LN11" i="1"/>
  <c r="LA11" i="1"/>
  <c r="KN11" i="1"/>
  <c r="KA11" i="1"/>
  <c r="JN11" i="1"/>
  <c r="JA11" i="1"/>
  <c r="SN10" i="1"/>
  <c r="SA10" i="1"/>
  <c r="RN10" i="1"/>
  <c r="RA10" i="1"/>
  <c r="QN10" i="1"/>
  <c r="QA10" i="1"/>
  <c r="PN10" i="1"/>
  <c r="PA10" i="1"/>
  <c r="ON10" i="1"/>
  <c r="OA10" i="1"/>
  <c r="NN10" i="1"/>
  <c r="NA10" i="1"/>
  <c r="MN10" i="1"/>
  <c r="MA10" i="1"/>
  <c r="LN10" i="1"/>
  <c r="LA10" i="1"/>
  <c r="KN10" i="1"/>
  <c r="KA10" i="1"/>
  <c r="JN10" i="1"/>
  <c r="JA10" i="1"/>
  <c r="SN9" i="1"/>
  <c r="SA9" i="1"/>
  <c r="RN9" i="1"/>
  <c r="RA9" i="1"/>
  <c r="QN9" i="1"/>
  <c r="QA9" i="1"/>
  <c r="PN9" i="1"/>
  <c r="PA9" i="1"/>
  <c r="ON9" i="1"/>
  <c r="OA9" i="1"/>
  <c r="NN9" i="1"/>
  <c r="NA9" i="1"/>
  <c r="MN9" i="1"/>
  <c r="MA9" i="1"/>
  <c r="LN9" i="1"/>
  <c r="LA9" i="1"/>
  <c r="KN9" i="1"/>
  <c r="KA9" i="1"/>
  <c r="JN9" i="1"/>
  <c r="JA9" i="1"/>
  <c r="SN8" i="1"/>
  <c r="SA8" i="1"/>
  <c r="RN8" i="1"/>
  <c r="RA8" i="1"/>
  <c r="QN8" i="1"/>
  <c r="QA8" i="1"/>
  <c r="PN8" i="1"/>
  <c r="PA8" i="1"/>
  <c r="ON8" i="1"/>
  <c r="OA8" i="1"/>
  <c r="NN8" i="1"/>
  <c r="NA8" i="1"/>
  <c r="MN8" i="1"/>
  <c r="MA8" i="1"/>
  <c r="LN8" i="1"/>
  <c r="LA8" i="1"/>
  <c r="KN8" i="1"/>
  <c r="KA8" i="1"/>
  <c r="JN8" i="1"/>
  <c r="JA8" i="1"/>
  <c r="IN47" i="1"/>
  <c r="IA47" i="1"/>
  <c r="HN47" i="1"/>
  <c r="HA47" i="1"/>
  <c r="GN47" i="1"/>
  <c r="GA47" i="1"/>
  <c r="FN47" i="1"/>
  <c r="FA47" i="1"/>
  <c r="EN47" i="1"/>
  <c r="EA47" i="1"/>
  <c r="IN45" i="1"/>
  <c r="IA45" i="1"/>
  <c r="HN45" i="1"/>
  <c r="HA45" i="1"/>
  <c r="GN45" i="1"/>
  <c r="GA45" i="1"/>
  <c r="FN45" i="1"/>
  <c r="FA45" i="1"/>
  <c r="EN45" i="1"/>
  <c r="EA45" i="1"/>
  <c r="IN43" i="1"/>
  <c r="IA43" i="1"/>
  <c r="HN43" i="1"/>
  <c r="HA43" i="1"/>
  <c r="GN43" i="1"/>
  <c r="GA43" i="1"/>
  <c r="FN43" i="1"/>
  <c r="FA43" i="1"/>
  <c r="EN43" i="1"/>
  <c r="EA43" i="1"/>
  <c r="IN42" i="1"/>
  <c r="IA42" i="1"/>
  <c r="HN42" i="1"/>
  <c r="HA42" i="1"/>
  <c r="GN42" i="1"/>
  <c r="GA42" i="1"/>
  <c r="FN42" i="1"/>
  <c r="FA42" i="1"/>
  <c r="EN42" i="1"/>
  <c r="EA42" i="1"/>
  <c r="IN41" i="1"/>
  <c r="IA41" i="1"/>
  <c r="HN41" i="1"/>
  <c r="HA41" i="1"/>
  <c r="GN41" i="1"/>
  <c r="GA41" i="1"/>
  <c r="FN41" i="1"/>
  <c r="FA41" i="1"/>
  <c r="EN41" i="1"/>
  <c r="EA41" i="1"/>
  <c r="IN40" i="1"/>
  <c r="IA40" i="1"/>
  <c r="HN40" i="1"/>
  <c r="HA40" i="1"/>
  <c r="GN40" i="1"/>
  <c r="GA40" i="1"/>
  <c r="FN40" i="1"/>
  <c r="FA40" i="1"/>
  <c r="EN40" i="1"/>
  <c r="EA40" i="1"/>
  <c r="IN39" i="1"/>
  <c r="IA39" i="1"/>
  <c r="HN39" i="1"/>
  <c r="HA39" i="1"/>
  <c r="GN39" i="1"/>
  <c r="GA39" i="1"/>
  <c r="FN39" i="1"/>
  <c r="FA39" i="1"/>
  <c r="EN39" i="1"/>
  <c r="EA39" i="1"/>
  <c r="IN38" i="1"/>
  <c r="IA38" i="1"/>
  <c r="HN38" i="1"/>
  <c r="HA38" i="1"/>
  <c r="GN38" i="1"/>
  <c r="GA38" i="1"/>
  <c r="FN38" i="1"/>
  <c r="FA38" i="1"/>
  <c r="EN38" i="1"/>
  <c r="EA38" i="1"/>
  <c r="IN37" i="1"/>
  <c r="IA37" i="1"/>
  <c r="HN37" i="1"/>
  <c r="HA37" i="1"/>
  <c r="GN37" i="1"/>
  <c r="GA37" i="1"/>
  <c r="FN37" i="1"/>
  <c r="FA37" i="1"/>
  <c r="EN37" i="1"/>
  <c r="EA37" i="1"/>
  <c r="IN36" i="1"/>
  <c r="IA36" i="1"/>
  <c r="HN36" i="1"/>
  <c r="HA36" i="1"/>
  <c r="GN36" i="1"/>
  <c r="GA36" i="1"/>
  <c r="FN36" i="1"/>
  <c r="FA36" i="1"/>
  <c r="EN36" i="1"/>
  <c r="EA36" i="1"/>
  <c r="IN35" i="1"/>
  <c r="IA35" i="1"/>
  <c r="HN35" i="1"/>
  <c r="HA35" i="1"/>
  <c r="GN35" i="1"/>
  <c r="GA35" i="1"/>
  <c r="FN35" i="1"/>
  <c r="FA35" i="1"/>
  <c r="EN35" i="1"/>
  <c r="EA35" i="1"/>
  <c r="IN34" i="1"/>
  <c r="IA34" i="1"/>
  <c r="HN34" i="1"/>
  <c r="HA34" i="1"/>
  <c r="GN34" i="1"/>
  <c r="GA34" i="1"/>
  <c r="FN34" i="1"/>
  <c r="FA34" i="1"/>
  <c r="EN34" i="1"/>
  <c r="EA34" i="1"/>
  <c r="IN33" i="1"/>
  <c r="IA33" i="1"/>
  <c r="HN33" i="1"/>
  <c r="HA33" i="1"/>
  <c r="GN33" i="1"/>
  <c r="GA33" i="1"/>
  <c r="FN33" i="1"/>
  <c r="FA33" i="1"/>
  <c r="EN33" i="1"/>
  <c r="EA33" i="1"/>
  <c r="IN32" i="1"/>
  <c r="IA32" i="1"/>
  <c r="HN32" i="1"/>
  <c r="HA32" i="1"/>
  <c r="GN32" i="1"/>
  <c r="GA32" i="1"/>
  <c r="FN32" i="1"/>
  <c r="FA32" i="1"/>
  <c r="EN32" i="1"/>
  <c r="EA32" i="1"/>
  <c r="IN31" i="1"/>
  <c r="IA31" i="1"/>
  <c r="HN31" i="1"/>
  <c r="HA31" i="1"/>
  <c r="GN31" i="1"/>
  <c r="GA31" i="1"/>
  <c r="FN31" i="1"/>
  <c r="FA31" i="1"/>
  <c r="EN31" i="1"/>
  <c r="EA31" i="1"/>
  <c r="IN30" i="1"/>
  <c r="IA30" i="1"/>
  <c r="HN30" i="1"/>
  <c r="HA30" i="1"/>
  <c r="GN30" i="1"/>
  <c r="GA30" i="1"/>
  <c r="FN30" i="1"/>
  <c r="FA30" i="1"/>
  <c r="EN30" i="1"/>
  <c r="EA30" i="1"/>
  <c r="IN29" i="1"/>
  <c r="IA29" i="1"/>
  <c r="HN29" i="1"/>
  <c r="HA29" i="1"/>
  <c r="GN29" i="1"/>
  <c r="GA29" i="1"/>
  <c r="FN29" i="1"/>
  <c r="FA29" i="1"/>
  <c r="EN29" i="1"/>
  <c r="EA29" i="1"/>
  <c r="IN28" i="1"/>
  <c r="IA28" i="1"/>
  <c r="HN28" i="1"/>
  <c r="HA28" i="1"/>
  <c r="GN28" i="1"/>
  <c r="GA28" i="1"/>
  <c r="FN28" i="1"/>
  <c r="FA28" i="1"/>
  <c r="EN28" i="1"/>
  <c r="EA28" i="1"/>
  <c r="IN27" i="1"/>
  <c r="IA27" i="1"/>
  <c r="HN27" i="1"/>
  <c r="HA27" i="1"/>
  <c r="GN27" i="1"/>
  <c r="GA27" i="1"/>
  <c r="FN27" i="1"/>
  <c r="FA27" i="1"/>
  <c r="EN27" i="1"/>
  <c r="EA27" i="1"/>
  <c r="IN26" i="1"/>
  <c r="IA26" i="1"/>
  <c r="HN26" i="1"/>
  <c r="HA26" i="1"/>
  <c r="GN26" i="1"/>
  <c r="GA26" i="1"/>
  <c r="FN26" i="1"/>
  <c r="FA26" i="1"/>
  <c r="EN26" i="1"/>
  <c r="EA26" i="1"/>
  <c r="IN25" i="1"/>
  <c r="IA25" i="1"/>
  <c r="HN25" i="1"/>
  <c r="HA25" i="1"/>
  <c r="GN25" i="1"/>
  <c r="GA25" i="1"/>
  <c r="FN25" i="1"/>
  <c r="FA25" i="1"/>
  <c r="EN25" i="1"/>
  <c r="EA25" i="1"/>
  <c r="IN24" i="1"/>
  <c r="IA24" i="1"/>
  <c r="HN24" i="1"/>
  <c r="HA24" i="1"/>
  <c r="GN24" i="1"/>
  <c r="GA24" i="1"/>
  <c r="FN24" i="1"/>
  <c r="FA24" i="1"/>
  <c r="EN24" i="1"/>
  <c r="EA24" i="1"/>
  <c r="IN23" i="1"/>
  <c r="IA23" i="1"/>
  <c r="HN23" i="1"/>
  <c r="HA23" i="1"/>
  <c r="GN23" i="1"/>
  <c r="GA23" i="1"/>
  <c r="FN23" i="1"/>
  <c r="FA23" i="1"/>
  <c r="EN23" i="1"/>
  <c r="EA23" i="1"/>
  <c r="IN22" i="1"/>
  <c r="IA22" i="1"/>
  <c r="HN22" i="1"/>
  <c r="HA22" i="1"/>
  <c r="GN22" i="1"/>
  <c r="GA22" i="1"/>
  <c r="FN22" i="1"/>
  <c r="FA22" i="1"/>
  <c r="EN22" i="1"/>
  <c r="EA22" i="1"/>
  <c r="IN21" i="1"/>
  <c r="IA21" i="1"/>
  <c r="HN21" i="1"/>
  <c r="HA21" i="1"/>
  <c r="GN21" i="1"/>
  <c r="GA21" i="1"/>
  <c r="FN21" i="1"/>
  <c r="FA21" i="1"/>
  <c r="EN21" i="1"/>
  <c r="EA21" i="1"/>
  <c r="IN20" i="1"/>
  <c r="IA20" i="1"/>
  <c r="HN20" i="1"/>
  <c r="HA20" i="1"/>
  <c r="GN20" i="1"/>
  <c r="GA20" i="1"/>
  <c r="FN20" i="1"/>
  <c r="FA20" i="1"/>
  <c r="EN20" i="1"/>
  <c r="EA20" i="1"/>
  <c r="IN19" i="1"/>
  <c r="IA19" i="1"/>
  <c r="HN19" i="1"/>
  <c r="HA19" i="1"/>
  <c r="GN19" i="1"/>
  <c r="GA19" i="1"/>
  <c r="FN19" i="1"/>
  <c r="FA19" i="1"/>
  <c r="EN19" i="1"/>
  <c r="EA19" i="1"/>
  <c r="IN18" i="1"/>
  <c r="IA18" i="1"/>
  <c r="HN18" i="1"/>
  <c r="HA18" i="1"/>
  <c r="GN18" i="1"/>
  <c r="GA18" i="1"/>
  <c r="FN18" i="1"/>
  <c r="FA18" i="1"/>
  <c r="EN18" i="1"/>
  <c r="EA18" i="1"/>
  <c r="IN17" i="1"/>
  <c r="IA17" i="1"/>
  <c r="HN17" i="1"/>
  <c r="HA17" i="1"/>
  <c r="GN17" i="1"/>
  <c r="GA17" i="1"/>
  <c r="FN17" i="1"/>
  <c r="FA17" i="1"/>
  <c r="EN17" i="1"/>
  <c r="EA17" i="1"/>
  <c r="IN16" i="1"/>
  <c r="IA16" i="1"/>
  <c r="HN16" i="1"/>
  <c r="HA16" i="1"/>
  <c r="GN16" i="1"/>
  <c r="GA16" i="1"/>
  <c r="FN16" i="1"/>
  <c r="FA16" i="1"/>
  <c r="EN16" i="1"/>
  <c r="EA16" i="1"/>
  <c r="IN15" i="1"/>
  <c r="IA15" i="1"/>
  <c r="HN15" i="1"/>
  <c r="HA15" i="1"/>
  <c r="GN15" i="1"/>
  <c r="GA15" i="1"/>
  <c r="FN15" i="1"/>
  <c r="FA15" i="1"/>
  <c r="EN15" i="1"/>
  <c r="EA15" i="1"/>
  <c r="IN14" i="1"/>
  <c r="IA14" i="1"/>
  <c r="HN14" i="1"/>
  <c r="HA14" i="1"/>
  <c r="GN14" i="1"/>
  <c r="GA14" i="1"/>
  <c r="FN14" i="1"/>
  <c r="FA14" i="1"/>
  <c r="EN14" i="1"/>
  <c r="EA14" i="1"/>
  <c r="IN13" i="1"/>
  <c r="IA13" i="1"/>
  <c r="HN13" i="1"/>
  <c r="HA13" i="1"/>
  <c r="GN13" i="1"/>
  <c r="GA13" i="1"/>
  <c r="FN13" i="1"/>
  <c r="FA13" i="1"/>
  <c r="EN13" i="1"/>
  <c r="EA13" i="1"/>
  <c r="IN12" i="1"/>
  <c r="IA12" i="1"/>
  <c r="HN12" i="1"/>
  <c r="HA12" i="1"/>
  <c r="GN12" i="1"/>
  <c r="GA12" i="1"/>
  <c r="FN12" i="1"/>
  <c r="FA12" i="1"/>
  <c r="EN12" i="1"/>
  <c r="EA12" i="1"/>
  <c r="IN11" i="1"/>
  <c r="IA11" i="1"/>
  <c r="HN11" i="1"/>
  <c r="HA11" i="1"/>
  <c r="GN11" i="1"/>
  <c r="GA11" i="1"/>
  <c r="FN11" i="1"/>
  <c r="FA11" i="1"/>
  <c r="EN11" i="1"/>
  <c r="EA11" i="1"/>
  <c r="IN10" i="1"/>
  <c r="IA10" i="1"/>
  <c r="HN10" i="1"/>
  <c r="HA10" i="1"/>
  <c r="GN10" i="1"/>
  <c r="GA10" i="1"/>
  <c r="FN10" i="1"/>
  <c r="FA10" i="1"/>
  <c r="EN10" i="1"/>
  <c r="EA10" i="1"/>
  <c r="IN9" i="1"/>
  <c r="IA9" i="1"/>
  <c r="HN9" i="1"/>
  <c r="HA9" i="1"/>
  <c r="GN9" i="1"/>
  <c r="GA9" i="1"/>
  <c r="FN9" i="1"/>
  <c r="FA9" i="1"/>
  <c r="EN9" i="1"/>
  <c r="EA9" i="1"/>
  <c r="IN8" i="1"/>
  <c r="IA8" i="1"/>
  <c r="HN8" i="1"/>
  <c r="HA8" i="1"/>
  <c r="GN8" i="1"/>
  <c r="GA8" i="1"/>
  <c r="FN8" i="1"/>
  <c r="FA8" i="1"/>
  <c r="EN8" i="1"/>
  <c r="EA8" i="1"/>
  <c r="DN47" i="1"/>
  <c r="DA47" i="1"/>
  <c r="CN47" i="1"/>
  <c r="CA47" i="1"/>
  <c r="BN47" i="1"/>
  <c r="DN45" i="1"/>
  <c r="DA45" i="1"/>
  <c r="CN45" i="1"/>
  <c r="CA45" i="1"/>
  <c r="BN45" i="1"/>
  <c r="DN43" i="1"/>
  <c r="DA43" i="1"/>
  <c r="CN43" i="1"/>
  <c r="CA43" i="1"/>
  <c r="BN43" i="1"/>
  <c r="DN42" i="1"/>
  <c r="DA42" i="1"/>
  <c r="CN42" i="1"/>
  <c r="CA42" i="1"/>
  <c r="BN42" i="1"/>
  <c r="DN41" i="1"/>
  <c r="DA41" i="1"/>
  <c r="CN41" i="1"/>
  <c r="CA41" i="1"/>
  <c r="BN41" i="1"/>
  <c r="DN40" i="1"/>
  <c r="DA40" i="1"/>
  <c r="CN40" i="1"/>
  <c r="CA40" i="1"/>
  <c r="BN40" i="1"/>
  <c r="DN39" i="1"/>
  <c r="DA39" i="1"/>
  <c r="CN39" i="1"/>
  <c r="CA39" i="1"/>
  <c r="BN39" i="1"/>
  <c r="DN38" i="1"/>
  <c r="DA38" i="1"/>
  <c r="CN38" i="1"/>
  <c r="CA38" i="1"/>
  <c r="BN38" i="1"/>
  <c r="DN37" i="1"/>
  <c r="DA37" i="1"/>
  <c r="CN37" i="1"/>
  <c r="CA37" i="1"/>
  <c r="BN37" i="1"/>
  <c r="DN36" i="1"/>
  <c r="DA36" i="1"/>
  <c r="CN36" i="1"/>
  <c r="CA36" i="1"/>
  <c r="BN36" i="1"/>
  <c r="DN35" i="1"/>
  <c r="DA35" i="1"/>
  <c r="CN35" i="1"/>
  <c r="CA35" i="1"/>
  <c r="BN35" i="1"/>
  <c r="DN34" i="1"/>
  <c r="DA34" i="1"/>
  <c r="CN34" i="1"/>
  <c r="CA34" i="1"/>
  <c r="BN34" i="1"/>
  <c r="DN33" i="1"/>
  <c r="DA33" i="1"/>
  <c r="CN33" i="1"/>
  <c r="CA33" i="1"/>
  <c r="BN33" i="1"/>
  <c r="DN32" i="1"/>
  <c r="DA32" i="1"/>
  <c r="CN32" i="1"/>
  <c r="CA32" i="1"/>
  <c r="BN32" i="1"/>
  <c r="DN31" i="1"/>
  <c r="DA31" i="1"/>
  <c r="CN31" i="1"/>
  <c r="CA31" i="1"/>
  <c r="BN31" i="1"/>
  <c r="DN30" i="1"/>
  <c r="DA30" i="1"/>
  <c r="CN30" i="1"/>
  <c r="CA30" i="1"/>
  <c r="BN30" i="1"/>
  <c r="DN29" i="1"/>
  <c r="DA29" i="1"/>
  <c r="CN29" i="1"/>
  <c r="CA29" i="1"/>
  <c r="BN29" i="1"/>
  <c r="DN28" i="1"/>
  <c r="DA28" i="1"/>
  <c r="CN28" i="1"/>
  <c r="CA28" i="1"/>
  <c r="BN28" i="1"/>
  <c r="DN27" i="1"/>
  <c r="DA27" i="1"/>
  <c r="CN27" i="1"/>
  <c r="CA27" i="1"/>
  <c r="BN27" i="1"/>
  <c r="DN26" i="1"/>
  <c r="DA26" i="1"/>
  <c r="CN26" i="1"/>
  <c r="CA26" i="1"/>
  <c r="BN26" i="1"/>
  <c r="DN25" i="1"/>
  <c r="DA25" i="1"/>
  <c r="CN25" i="1"/>
  <c r="CA25" i="1"/>
  <c r="BN25" i="1"/>
  <c r="DN24" i="1"/>
  <c r="DA24" i="1"/>
  <c r="CN24" i="1"/>
  <c r="CA24" i="1"/>
  <c r="BN24" i="1"/>
  <c r="DN23" i="1"/>
  <c r="DA23" i="1"/>
  <c r="CN23" i="1"/>
  <c r="CA23" i="1"/>
  <c r="BN23" i="1"/>
  <c r="DN22" i="1"/>
  <c r="DA22" i="1"/>
  <c r="CN22" i="1"/>
  <c r="CA22" i="1"/>
  <c r="BN22" i="1"/>
  <c r="DN21" i="1"/>
  <c r="DA21" i="1"/>
  <c r="CN21" i="1"/>
  <c r="CA21" i="1"/>
  <c r="BN21" i="1"/>
  <c r="DN20" i="1"/>
  <c r="DA20" i="1"/>
  <c r="CN20" i="1"/>
  <c r="CA20" i="1"/>
  <c r="BN20" i="1"/>
  <c r="DN19" i="1"/>
  <c r="DA19" i="1"/>
  <c r="CN19" i="1"/>
  <c r="CA19" i="1"/>
  <c r="BN19" i="1"/>
  <c r="DN18" i="1"/>
  <c r="DA18" i="1"/>
  <c r="CN18" i="1"/>
  <c r="CA18" i="1"/>
  <c r="BN18" i="1"/>
  <c r="DN17" i="1"/>
  <c r="DA17" i="1"/>
  <c r="CN17" i="1"/>
  <c r="CA17" i="1"/>
  <c r="BN17" i="1"/>
  <c r="DN16" i="1"/>
  <c r="DA16" i="1"/>
  <c r="CN16" i="1"/>
  <c r="CA16" i="1"/>
  <c r="BN16" i="1"/>
  <c r="DN15" i="1"/>
  <c r="DA15" i="1"/>
  <c r="CN15" i="1"/>
  <c r="CA15" i="1"/>
  <c r="BN15" i="1"/>
  <c r="DN14" i="1"/>
  <c r="DA14" i="1"/>
  <c r="CN14" i="1"/>
  <c r="CA14" i="1"/>
  <c r="BN14" i="1"/>
  <c r="DN13" i="1"/>
  <c r="DA13" i="1"/>
  <c r="CN13" i="1"/>
  <c r="CA13" i="1"/>
  <c r="BN13" i="1"/>
  <c r="DN12" i="1"/>
  <c r="DA12" i="1"/>
  <c r="CN12" i="1"/>
  <c r="CA12" i="1"/>
  <c r="BN12" i="1"/>
  <c r="DN11" i="1"/>
  <c r="DA11" i="1"/>
  <c r="CN11" i="1"/>
  <c r="CA11" i="1"/>
  <c r="BN11" i="1"/>
  <c r="DN10" i="1"/>
  <c r="DA10" i="1"/>
  <c r="CN10" i="1"/>
  <c r="CA10" i="1"/>
  <c r="BN10" i="1"/>
  <c r="DN9" i="1"/>
  <c r="DA9" i="1"/>
  <c r="CN9" i="1"/>
  <c r="CA9" i="1"/>
  <c r="BN9" i="1"/>
  <c r="DN8" i="1"/>
  <c r="DA8" i="1"/>
  <c r="CN8" i="1"/>
  <c r="CA8" i="1"/>
  <c r="BN8" i="1"/>
  <c r="BA47" i="1"/>
  <c r="BA45" i="1"/>
  <c r="BA43" i="1"/>
  <c r="BA42" i="1"/>
  <c r="BA41" i="1"/>
  <c r="BA40" i="1"/>
  <c r="BA39" i="1"/>
  <c r="BA38" i="1"/>
  <c r="BA37" i="1"/>
  <c r="BA36" i="1"/>
  <c r="BA35" i="1"/>
  <c r="BA34" i="1"/>
  <c r="BA33" i="1"/>
  <c r="BA32" i="1"/>
  <c r="BA31" i="1"/>
  <c r="BA30" i="1"/>
  <c r="BA29" i="1"/>
  <c r="BA28" i="1"/>
  <c r="BA27" i="1"/>
  <c r="BA26" i="1"/>
  <c r="BA25" i="1"/>
  <c r="BA24" i="1"/>
  <c r="BA23" i="1"/>
  <c r="BA22" i="1"/>
  <c r="BA21" i="1"/>
  <c r="BA20" i="1"/>
  <c r="BA19" i="1"/>
  <c r="BA18" i="1"/>
  <c r="BA17" i="1"/>
  <c r="BA16" i="1"/>
  <c r="BA15" i="1"/>
  <c r="BA14" i="1"/>
  <c r="BA13" i="1"/>
  <c r="BA12" i="1"/>
  <c r="BA11" i="1"/>
  <c r="BA10" i="1"/>
  <c r="BA9" i="1"/>
  <c r="BA8" i="1"/>
  <c r="AN47" i="1"/>
  <c r="AN45" i="1"/>
  <c r="AN43" i="1"/>
  <c r="AN42" i="1"/>
  <c r="AN41" i="1"/>
  <c r="AN40" i="1"/>
  <c r="AN39" i="1"/>
  <c r="AN38" i="1"/>
  <c r="AN37" i="1"/>
  <c r="AN36" i="1"/>
  <c r="AN35" i="1"/>
  <c r="AN34" i="1"/>
  <c r="AN33" i="1"/>
  <c r="AN32" i="1"/>
  <c r="AN31" i="1"/>
  <c r="AN30" i="1"/>
  <c r="AN29" i="1"/>
  <c r="AN28" i="1"/>
  <c r="AN27" i="1"/>
  <c r="AN26" i="1"/>
  <c r="AN25" i="1"/>
  <c r="AN24" i="1"/>
  <c r="AN23" i="1"/>
  <c r="AN22" i="1"/>
  <c r="AN21" i="1"/>
  <c r="AN20" i="1"/>
  <c r="AN19" i="1"/>
  <c r="AN18" i="1"/>
  <c r="AN17" i="1"/>
  <c r="AN16" i="1"/>
  <c r="AN15" i="1"/>
  <c r="AN14" i="1"/>
  <c r="AN13" i="1"/>
  <c r="AN12" i="1"/>
  <c r="AN11" i="1"/>
  <c r="AN10" i="1"/>
  <c r="AN9" i="1"/>
  <c r="AN8" i="1"/>
  <c r="AA47" i="1"/>
  <c r="AA45" i="1"/>
  <c r="AA43" i="1"/>
  <c r="AA42" i="1"/>
  <c r="AA41" i="1"/>
  <c r="AA40" i="1"/>
  <c r="AA39" i="1"/>
  <c r="AA38" i="1"/>
  <c r="AA37" i="1"/>
  <c r="AA36" i="1"/>
  <c r="AA35" i="1"/>
  <c r="AA34" i="1"/>
  <c r="AA33" i="1"/>
  <c r="AA32" i="1"/>
  <c r="AA31" i="1"/>
  <c r="AA30" i="1"/>
  <c r="AA29" i="1"/>
  <c r="AA28" i="1"/>
  <c r="AA27" i="1"/>
  <c r="AA26" i="1"/>
  <c r="AA25" i="1"/>
  <c r="AA24" i="1"/>
  <c r="AA23" i="1"/>
  <c r="AA22" i="1"/>
  <c r="AA21" i="1"/>
  <c r="AA20" i="1"/>
  <c r="AA19" i="1"/>
  <c r="AA18" i="1"/>
  <c r="AA17" i="1"/>
  <c r="AA16" i="1"/>
  <c r="AA15" i="1"/>
  <c r="AA14" i="1"/>
  <c r="AA13" i="1"/>
  <c r="AA12" i="1"/>
  <c r="AA11" i="1"/>
  <c r="AA10" i="1"/>
  <c r="AA9" i="1"/>
  <c r="AA8" i="1"/>
  <c r="AB3" i="1"/>
  <c r="I5" i="10" a="1"/>
  <c r="I5" i="10" s="1"/>
  <c r="H4" i="1"/>
  <c r="B5" i="10" s="1" a="1"/>
  <c r="B5" i="10" s="1"/>
  <c r="B1" i="1"/>
  <c r="XE6" i="1"/>
  <c r="G6" i="1"/>
  <c r="WI6" i="1"/>
  <c r="K6" i="1"/>
  <c r="I6" i="1"/>
  <c r="E6" i="1"/>
  <c r="A47" i="1"/>
  <c r="A45" i="1"/>
  <c r="C6" i="1"/>
  <c r="F41" i="8"/>
  <c r="B1" i="8"/>
  <c r="B43" i="8" s="1"/>
  <c r="AF13" i="5"/>
  <c r="AF14" i="5"/>
  <c r="AF15" i="5"/>
  <c r="AF16" i="5"/>
  <c r="AF17" i="5"/>
  <c r="AF18" i="5"/>
  <c r="AF19" i="5"/>
  <c r="AF20" i="5"/>
  <c r="AF21" i="5"/>
  <c r="AF22" i="5"/>
  <c r="AF23" i="5"/>
  <c r="AF24" i="5"/>
  <c r="AF25" i="5"/>
  <c r="AF26" i="5"/>
  <c r="AF27" i="5"/>
  <c r="AF28" i="5"/>
  <c r="AF29" i="5"/>
  <c r="AF30" i="5"/>
  <c r="AF31" i="5"/>
  <c r="AF32" i="5"/>
  <c r="AF33" i="5"/>
  <c r="AF34" i="5"/>
  <c r="AF35" i="5"/>
  <c r="AF36" i="5"/>
  <c r="AF37" i="5"/>
  <c r="AF38" i="5"/>
  <c r="AF39" i="5"/>
  <c r="AF40" i="5"/>
  <c r="AF41" i="5"/>
  <c r="AF42" i="5"/>
  <c r="AF43" i="5"/>
  <c r="AF44" i="5"/>
  <c r="AF45" i="5"/>
  <c r="AF46" i="5"/>
  <c r="AF47" i="5"/>
  <c r="AF48" i="5"/>
  <c r="AF49" i="5"/>
  <c r="AF50" i="5"/>
  <c r="AF51" i="5"/>
  <c r="AF52" i="5"/>
  <c r="AF53" i="5"/>
  <c r="AF54" i="5"/>
  <c r="AF55" i="5"/>
  <c r="AF56" i="5"/>
  <c r="AF57" i="5"/>
  <c r="AF58" i="5"/>
  <c r="AF59" i="5"/>
  <c r="AF60" i="5"/>
  <c r="AF61" i="5"/>
  <c r="AF62" i="5"/>
  <c r="KD51" i="10" l="1" a="1"/>
  <c r="KD51" i="10" s="1"/>
  <c r="KF50" i="10" a="1"/>
  <c r="KF50" i="10" s="1"/>
  <c r="KG49" i="10" a="1"/>
  <c r="KG49" i="10" s="1"/>
  <c r="KE49" i="10" a="1"/>
  <c r="KE49" i="10" s="1"/>
  <c r="KC49" i="10" a="1"/>
  <c r="KC49" i="10" s="1"/>
  <c r="KG51" i="10" a="1"/>
  <c r="KG51" i="10" s="1"/>
  <c r="KC51" i="10" a="1"/>
  <c r="KC51" i="10" s="1"/>
  <c r="KE50" i="10" a="1"/>
  <c r="KE50" i="10" s="1"/>
  <c r="KD50" i="10" a="1"/>
  <c r="KD50" i="10" s="1"/>
  <c r="KF49" i="10" a="1"/>
  <c r="KF49" i="10" s="1"/>
  <c r="KC50" i="10" a="1"/>
  <c r="KC50" i="10" s="1"/>
  <c r="KF51" i="10" a="1"/>
  <c r="KF51" i="10" s="1"/>
  <c r="KD49" i="10" a="1"/>
  <c r="KD49" i="10" s="1"/>
  <c r="KE51" i="10" a="1"/>
  <c r="KE51" i="10" s="1"/>
  <c r="KG50" i="10" a="1"/>
  <c r="KG50" i="10" s="1"/>
  <c r="KJ3" i="10"/>
  <c r="HV51" i="10" a="1"/>
  <c r="HV51" i="10" s="1"/>
  <c r="HR51" i="10" a="1"/>
  <c r="HR51" i="10" s="1"/>
  <c r="HV50" i="10" a="1"/>
  <c r="HV50" i="10" s="1"/>
  <c r="HU51" i="10" a="1"/>
  <c r="HU51" i="10" s="1"/>
  <c r="HS50" i="10" a="1"/>
  <c r="HS50" i="10" s="1"/>
  <c r="HT51" i="10" a="1"/>
  <c r="HT51" i="10" s="1"/>
  <c r="HU50" i="10" a="1"/>
  <c r="HU50" i="10" s="1"/>
  <c r="HR50" i="10" a="1"/>
  <c r="HR50" i="10" s="1"/>
  <c r="HS51" i="10" a="1"/>
  <c r="HS51" i="10" s="1"/>
  <c r="HT50" i="10" a="1"/>
  <c r="HT50" i="10" s="1"/>
  <c r="HS49" i="10" a="1"/>
  <c r="HS49" i="10" s="1"/>
  <c r="HV49" i="10" a="1"/>
  <c r="HV49" i="10" s="1"/>
  <c r="HR49" i="10" a="1"/>
  <c r="HR49" i="10" s="1"/>
  <c r="HU49" i="10" a="1"/>
  <c r="HU49" i="10" s="1"/>
  <c r="HT49" i="10" a="1"/>
  <c r="HT49" i="10" s="1"/>
  <c r="HY3" i="10"/>
  <c r="ET51" i="10" a="1"/>
  <c r="ET51" i="10" s="1"/>
  <c r="EV50" i="10" a="1"/>
  <c r="EV50" i="10" s="1"/>
  <c r="EW49" i="10" a="1"/>
  <c r="EW49" i="10" s="1"/>
  <c r="EU49" i="10" a="1"/>
  <c r="EU49" i="10" s="1"/>
  <c r="ES49" i="10" a="1"/>
  <c r="ES49" i="10" s="1"/>
  <c r="EW51" i="10" a="1"/>
  <c r="EW51" i="10" s="1"/>
  <c r="ES51" i="10" a="1"/>
  <c r="ES51" i="10" s="1"/>
  <c r="EU50" i="10" a="1"/>
  <c r="EU50" i="10" s="1"/>
  <c r="EV51" i="10" a="1"/>
  <c r="EV51" i="10" s="1"/>
  <c r="ET50" i="10" a="1"/>
  <c r="ET50" i="10" s="1"/>
  <c r="EV49" i="10" a="1"/>
  <c r="EV49" i="10" s="1"/>
  <c r="ET49" i="10" a="1"/>
  <c r="ET49" i="10" s="1"/>
  <c r="EU51" i="10" a="1"/>
  <c r="EU51" i="10" s="1"/>
  <c r="EW50" i="10" a="1"/>
  <c r="EW50" i="10" s="1"/>
  <c r="ES50" i="10" a="1"/>
  <c r="ES50" i="10" s="1"/>
  <c r="EZ3" i="10"/>
  <c r="CL51" i="10" a="1"/>
  <c r="CL51" i="10" s="1"/>
  <c r="CH51" i="10" a="1"/>
  <c r="CH51" i="10" s="1"/>
  <c r="CI50" i="10" a="1"/>
  <c r="CI50" i="10" s="1"/>
  <c r="CL49" i="10" a="1"/>
  <c r="CL49" i="10" s="1"/>
  <c r="CJ49" i="10" a="1"/>
  <c r="CJ49" i="10" s="1"/>
  <c r="CH49" i="10" a="1"/>
  <c r="CH49" i="10" s="1"/>
  <c r="CK51" i="10" a="1"/>
  <c r="CK51" i="10" s="1"/>
  <c r="CL50" i="10" a="1"/>
  <c r="CL50" i="10" s="1"/>
  <c r="CH50" i="10" a="1"/>
  <c r="CH50" i="10" s="1"/>
  <c r="CJ51" i="10" a="1"/>
  <c r="CJ51" i="10" s="1"/>
  <c r="CK50" i="10" a="1"/>
  <c r="CK50" i="10" s="1"/>
  <c r="CI51" i="10" a="1"/>
  <c r="CI51" i="10" s="1"/>
  <c r="CJ50" i="10" a="1"/>
  <c r="CJ50" i="10" s="1"/>
  <c r="CI49" i="10" a="1"/>
  <c r="CI49" i="10" s="1"/>
  <c r="CK49" i="10" a="1"/>
  <c r="CK49" i="10" s="1"/>
  <c r="CO3" i="10"/>
  <c r="BJ51" i="10" a="1"/>
  <c r="BJ51" i="10" s="1"/>
  <c r="BH51" i="10" a="1"/>
  <c r="BH51" i="10" s="1"/>
  <c r="BF51" i="10" a="1"/>
  <c r="BF51" i="10" s="1"/>
  <c r="BI51" i="10" a="1"/>
  <c r="BI51" i="10" s="1"/>
  <c r="BJ50" i="10" a="1"/>
  <c r="BJ50" i="10" s="1"/>
  <c r="BF50" i="10" a="1"/>
  <c r="BF50" i="10" s="1"/>
  <c r="BG49" i="10" a="1"/>
  <c r="BG49" i="10" s="1"/>
  <c r="BG51" i="10" a="1"/>
  <c r="BG51" i="10" s="1"/>
  <c r="BI50" i="10" a="1"/>
  <c r="BI50" i="10" s="1"/>
  <c r="BJ49" i="10" a="1"/>
  <c r="BJ49" i="10" s="1"/>
  <c r="BF49" i="10" a="1"/>
  <c r="BF49" i="10" s="1"/>
  <c r="BH50" i="10" a="1"/>
  <c r="BH50" i="10" s="1"/>
  <c r="BI49" i="10" a="1"/>
  <c r="BI49" i="10" s="1"/>
  <c r="BG50" i="10" a="1"/>
  <c r="BG50" i="10" s="1"/>
  <c r="BH49" i="10" a="1"/>
  <c r="BH49" i="10" s="1"/>
  <c r="BM3" i="10"/>
  <c r="E13" i="5" a="1"/>
  <c r="E13" i="5" s="1"/>
  <c r="E14" i="5" a="1"/>
  <c r="E14" i="5" s="1"/>
  <c r="AC6" i="1"/>
  <c r="AK6" i="1"/>
  <c r="AP6" i="1"/>
  <c r="AX6" i="1"/>
  <c r="BG6" i="1"/>
  <c r="BP6" i="1"/>
  <c r="BX6" i="1"/>
  <c r="CI6" i="1"/>
  <c r="CT6" i="1"/>
  <c r="DE6" i="1"/>
  <c r="DP6" i="1"/>
  <c r="DX6" i="1"/>
  <c r="EC6" i="1"/>
  <c r="EK6" i="1"/>
  <c r="EV6" i="1"/>
  <c r="FG6" i="1"/>
  <c r="FR6" i="1"/>
  <c r="GC6" i="1"/>
  <c r="GK6" i="1"/>
  <c r="GV6" i="1"/>
  <c r="HG6" i="1"/>
  <c r="HR6" i="1"/>
  <c r="IC6" i="1"/>
  <c r="IK6" i="1"/>
  <c r="IV6" i="1"/>
  <c r="JI6" i="1"/>
  <c r="JT6" i="1"/>
  <c r="KE6" i="1"/>
  <c r="KP6" i="1"/>
  <c r="KX6" i="1"/>
  <c r="LI6" i="1"/>
  <c r="LT6" i="1"/>
  <c r="ME6" i="1"/>
  <c r="MP6" i="1"/>
  <c r="MX6" i="1"/>
  <c r="NI6" i="1"/>
  <c r="NT6" i="1"/>
  <c r="OE6" i="1"/>
  <c r="OP6" i="1"/>
  <c r="OX6" i="1"/>
  <c r="PI6" i="1"/>
  <c r="PT6" i="1"/>
  <c r="QE6" i="1"/>
  <c r="QP6" i="1"/>
  <c r="QX6" i="1"/>
  <c r="RI6" i="1"/>
  <c r="RT6" i="1"/>
  <c r="SE6" i="1"/>
  <c r="SP6" i="1"/>
  <c r="SX6" i="1"/>
  <c r="TG6" i="1"/>
  <c r="TR6" i="1"/>
  <c r="UC6" i="1"/>
  <c r="UK6" i="1"/>
  <c r="UV6" i="1"/>
  <c r="VG6" i="1"/>
  <c r="VR6" i="1"/>
  <c r="WC6" i="1"/>
  <c r="WK6" i="1"/>
  <c r="WV6" i="1"/>
  <c r="XG6" i="1"/>
  <c r="XR6" i="1"/>
  <c r="AE6" i="1"/>
  <c r="AR6" i="1"/>
  <c r="BI6" i="1"/>
  <c r="BR6" i="1"/>
  <c r="CC6" i="1"/>
  <c r="CK6" i="1"/>
  <c r="CV6" i="1"/>
  <c r="DG6" i="1"/>
  <c r="DR6" i="1"/>
  <c r="EE6" i="1"/>
  <c r="EP6" i="1"/>
  <c r="EX6" i="1"/>
  <c r="FI6" i="1"/>
  <c r="FT6" i="1"/>
  <c r="GE6" i="1"/>
  <c r="GP6" i="1"/>
  <c r="GX6" i="1"/>
  <c r="HI6" i="1"/>
  <c r="HT6" i="1"/>
  <c r="IE6" i="1"/>
  <c r="IP6" i="1"/>
  <c r="IX6" i="1"/>
  <c r="JC6" i="1"/>
  <c r="JK6" i="1"/>
  <c r="JV6" i="1"/>
  <c r="KG6" i="1"/>
  <c r="KR6" i="1"/>
  <c r="LC6" i="1"/>
  <c r="LK6" i="1"/>
  <c r="LV6" i="1"/>
  <c r="MG6" i="1"/>
  <c r="MR6" i="1"/>
  <c r="NC6" i="1"/>
  <c r="NK6" i="1"/>
  <c r="NV6" i="1"/>
  <c r="OG6" i="1"/>
  <c r="OR6" i="1"/>
  <c r="PC6" i="1"/>
  <c r="PK6" i="1"/>
  <c r="PV6" i="1"/>
  <c r="QG6" i="1"/>
  <c r="QR6" i="1"/>
  <c r="RC6" i="1"/>
  <c r="RK6" i="1"/>
  <c r="RV6" i="1"/>
  <c r="SG6" i="1"/>
  <c r="SR6" i="1"/>
  <c r="TI6" i="1"/>
  <c r="TT6" i="1"/>
  <c r="UE6" i="1"/>
  <c r="UP6" i="1"/>
  <c r="UX6" i="1"/>
  <c r="VI6" i="1"/>
  <c r="VT6" i="1"/>
  <c r="WE6" i="1"/>
  <c r="WP6" i="1"/>
  <c r="WX6" i="1"/>
  <c r="XI6" i="1"/>
  <c r="XT6" i="1"/>
  <c r="AG6" i="1"/>
  <c r="AT6" i="1"/>
  <c r="BC6" i="1"/>
  <c r="BK6" i="1"/>
  <c r="BT6" i="1"/>
  <c r="CE6" i="1"/>
  <c r="CP6" i="1"/>
  <c r="CX6" i="1"/>
  <c r="DI6" i="1"/>
  <c r="DT6" i="1"/>
  <c r="EG6" i="1"/>
  <c r="ER6" i="1"/>
  <c r="FC6" i="1"/>
  <c r="FK6" i="1"/>
  <c r="FV6" i="1"/>
  <c r="GG6" i="1"/>
  <c r="GR6" i="1"/>
  <c r="HC6" i="1"/>
  <c r="HK6" i="1"/>
  <c r="HV6" i="1"/>
  <c r="IG6" i="1"/>
  <c r="IR6" i="1"/>
  <c r="JE6" i="1"/>
  <c r="JP6" i="1"/>
  <c r="JX6" i="1"/>
  <c r="KI6" i="1"/>
  <c r="KT6" i="1"/>
  <c r="LE6" i="1"/>
  <c r="LP6" i="1"/>
  <c r="LX6" i="1"/>
  <c r="MI6" i="1"/>
  <c r="MT6" i="1"/>
  <c r="NE6" i="1"/>
  <c r="NP6" i="1"/>
  <c r="NX6" i="1"/>
  <c r="OI6" i="1"/>
  <c r="OT6" i="1"/>
  <c r="PE6" i="1"/>
  <c r="PP6" i="1"/>
  <c r="PX6" i="1"/>
  <c r="QI6" i="1"/>
  <c r="QT6" i="1"/>
  <c r="RE6" i="1"/>
  <c r="RP6" i="1"/>
  <c r="RX6" i="1"/>
  <c r="SI6" i="1"/>
  <c r="ST6" i="1"/>
  <c r="TC6" i="1"/>
  <c r="TK6" i="1"/>
  <c r="TV6" i="1"/>
  <c r="UG6" i="1"/>
  <c r="UR6" i="1"/>
  <c r="VC6" i="1"/>
  <c r="VK6" i="1"/>
  <c r="VV6" i="1"/>
  <c r="WG6" i="1"/>
  <c r="WR6" i="1"/>
  <c r="XC6" i="1"/>
  <c r="XK6" i="1"/>
  <c r="XV6" i="1"/>
  <c r="AI6" i="1"/>
  <c r="AV6" i="1"/>
  <c r="BE6" i="1"/>
  <c r="BV6" i="1"/>
  <c r="CG6" i="1"/>
  <c r="CR6" i="1"/>
  <c r="DC6" i="1"/>
  <c r="DK6" i="1"/>
  <c r="DV6" i="1"/>
  <c r="EI6" i="1"/>
  <c r="ET6" i="1"/>
  <c r="FE6" i="1"/>
  <c r="FP6" i="1"/>
  <c r="FX6" i="1"/>
  <c r="GI6" i="1"/>
  <c r="GT6" i="1"/>
  <c r="HE6" i="1"/>
  <c r="HP6" i="1"/>
  <c r="HX6" i="1"/>
  <c r="II6" i="1"/>
  <c r="IT6" i="1"/>
  <c r="JG6" i="1"/>
  <c r="JR6" i="1"/>
  <c r="KC6" i="1"/>
  <c r="KK6" i="1"/>
  <c r="KV6" i="1"/>
  <c r="LG6" i="1"/>
  <c r="LR6" i="1"/>
  <c r="MC6" i="1"/>
  <c r="MK6" i="1"/>
  <c r="MV6" i="1"/>
  <c r="NG6" i="1"/>
  <c r="NR6" i="1"/>
  <c r="OC6" i="1"/>
  <c r="OK6" i="1"/>
  <c r="OV6" i="1"/>
  <c r="PG6" i="1"/>
  <c r="PR6" i="1"/>
  <c r="QC6" i="1"/>
  <c r="QK6" i="1"/>
  <c r="QV6" i="1"/>
  <c r="RG6" i="1"/>
  <c r="RR6" i="1"/>
  <c r="SC6" i="1"/>
  <c r="SK6" i="1"/>
  <c r="SV6" i="1"/>
  <c r="TE6" i="1"/>
  <c r="TP6" i="1"/>
  <c r="TX6" i="1"/>
  <c r="UI6" i="1"/>
  <c r="UT6" i="1"/>
  <c r="VE6" i="1"/>
  <c r="VP6" i="1"/>
  <c r="VX6" i="1"/>
  <c r="WT6" i="1"/>
  <c r="XP6" i="1"/>
  <c r="XX6" i="1"/>
  <c r="AH4" i="1"/>
  <c r="AO3" i="1"/>
  <c r="AB5" i="1"/>
  <c r="P6" i="10" s="1" a="1"/>
  <c r="P6" i="10" s="1"/>
  <c r="AB4" i="1"/>
  <c r="P4" i="10" s="1" a="1"/>
  <c r="P4" i="10" s="1"/>
  <c r="I4" i="10" a="1"/>
  <c r="I4" i="10" s="1"/>
  <c r="I6" i="10" a="1"/>
  <c r="I6" i="10" s="1"/>
  <c r="B5" i="1"/>
  <c r="B6" i="10" s="1" a="1"/>
  <c r="B6" i="10" s="1"/>
  <c r="B4" i="1"/>
  <c r="B4" i="10" s="1" a="1"/>
  <c r="B4" i="10" s="1"/>
  <c r="O1" i="1"/>
  <c r="B41" i="8"/>
  <c r="O47" i="1" s="1"/>
  <c r="B42" i="8"/>
  <c r="B4" i="8"/>
  <c r="O8" i="1" s="1"/>
  <c r="B32" i="8"/>
  <c r="O36" i="1" s="1"/>
  <c r="B24" i="8"/>
  <c r="O28" i="1" s="1"/>
  <c r="B20" i="8"/>
  <c r="O24" i="1" s="1"/>
  <c r="B12" i="8"/>
  <c r="O16" i="1" s="1"/>
  <c r="B8" i="8"/>
  <c r="O12" i="1" s="1"/>
  <c r="B39" i="8"/>
  <c r="O43" i="1" s="1"/>
  <c r="B35" i="8"/>
  <c r="O39" i="1" s="1"/>
  <c r="B31" i="8"/>
  <c r="O35" i="1" s="1"/>
  <c r="B27" i="8"/>
  <c r="O31" i="1" s="1"/>
  <c r="B23" i="8"/>
  <c r="O27" i="1" s="1"/>
  <c r="B19" i="8"/>
  <c r="O23" i="1" s="1"/>
  <c r="B15" i="8"/>
  <c r="O19" i="1" s="1"/>
  <c r="B11" i="8"/>
  <c r="O15" i="1" s="1"/>
  <c r="B7" i="8"/>
  <c r="O11" i="1" s="1"/>
  <c r="B36" i="8"/>
  <c r="O40" i="1" s="1"/>
  <c r="B28" i="8"/>
  <c r="O32" i="1" s="1"/>
  <c r="B16" i="8"/>
  <c r="O20" i="1" s="1"/>
  <c r="B40" i="8"/>
  <c r="O45" i="1" s="1"/>
  <c r="B38" i="8"/>
  <c r="O42" i="1" s="1"/>
  <c r="B34" i="8"/>
  <c r="O38" i="1" s="1"/>
  <c r="B30" i="8"/>
  <c r="O34" i="1" s="1"/>
  <c r="B26" i="8"/>
  <c r="O30" i="1" s="1"/>
  <c r="B22" i="8"/>
  <c r="O26" i="1" s="1"/>
  <c r="B18" i="8"/>
  <c r="O22" i="1" s="1"/>
  <c r="B14" i="8"/>
  <c r="O18" i="1" s="1"/>
  <c r="B10" i="8"/>
  <c r="O14" i="1" s="1"/>
  <c r="B6" i="8"/>
  <c r="O10" i="1" s="1"/>
  <c r="B37" i="8"/>
  <c r="O41" i="1" s="1"/>
  <c r="B33" i="8"/>
  <c r="O37" i="1" s="1"/>
  <c r="B29" i="8"/>
  <c r="O33" i="1" s="1"/>
  <c r="B25" i="8"/>
  <c r="O29" i="1" s="1"/>
  <c r="B21" i="8"/>
  <c r="O25" i="1" s="1"/>
  <c r="B17" i="8"/>
  <c r="O21" i="1" s="1"/>
  <c r="B13" i="8"/>
  <c r="O17" i="1" s="1"/>
  <c r="B9" i="8"/>
  <c r="O13" i="1" s="1"/>
  <c r="B5" i="8"/>
  <c r="O9" i="1" s="1"/>
  <c r="U1" i="1"/>
  <c r="J41" i="8"/>
  <c r="I41" i="8"/>
  <c r="E41" i="8"/>
  <c r="G41" i="8"/>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A15" i="1"/>
  <c r="A14" i="1"/>
  <c r="A13" i="1"/>
  <c r="A12" i="1"/>
  <c r="A11" i="1"/>
  <c r="A10" i="1"/>
  <c r="A9" i="1"/>
  <c r="A8" i="1"/>
  <c r="E7" i="5"/>
  <c r="E8" i="5"/>
  <c r="E9" i="5"/>
  <c r="E10" i="5"/>
  <c r="E6" i="5"/>
  <c r="F5" i="5"/>
  <c r="F4" i="5"/>
  <c r="F2" i="5"/>
  <c r="C3" i="5"/>
  <c r="C4" i="5"/>
  <c r="C5" i="5"/>
  <c r="C6" i="5"/>
  <c r="C7" i="5"/>
  <c r="C8" i="5"/>
  <c r="C9" i="5"/>
  <c r="C10" i="5"/>
  <c r="C2" i="5"/>
  <c r="N41" i="8"/>
  <c r="O41" i="8"/>
  <c r="P41" i="8"/>
  <c r="Q41" i="8"/>
  <c r="R41" i="8"/>
  <c r="T41" i="8"/>
  <c r="U41" i="8"/>
  <c r="V41" i="8"/>
  <c r="W41" i="8"/>
  <c r="K41" i="8"/>
  <c r="L41" i="8"/>
  <c r="M41" i="8"/>
  <c r="H41" i="8"/>
  <c r="E15" i="5" l="1" a="1"/>
  <c r="E15" i="5" s="1"/>
  <c r="P5" i="10" a="1"/>
  <c r="P5" i="10" s="1"/>
  <c r="KN51" i="10" a="1"/>
  <c r="KN51" i="10" s="1"/>
  <c r="KJ51" i="10" a="1"/>
  <c r="KJ51" i="10" s="1"/>
  <c r="KL50" i="10" a="1"/>
  <c r="KL50" i="10" s="1"/>
  <c r="KM49" i="10" a="1"/>
  <c r="KM49" i="10" s="1"/>
  <c r="KK49" i="10" a="1"/>
  <c r="KK49" i="10" s="1"/>
  <c r="KM51" i="10" a="1"/>
  <c r="KM51" i="10" s="1"/>
  <c r="KK50" i="10" a="1"/>
  <c r="KK50" i="10" s="1"/>
  <c r="KL51" i="10" a="1"/>
  <c r="KL51" i="10" s="1"/>
  <c r="KN50" i="10" a="1"/>
  <c r="KN50" i="10" s="1"/>
  <c r="KL49" i="10" a="1"/>
  <c r="KL49" i="10" s="1"/>
  <c r="KK51" i="10" a="1"/>
  <c r="KK51" i="10" s="1"/>
  <c r="KM50" i="10" a="1"/>
  <c r="KM50" i="10" s="1"/>
  <c r="KJ50" i="10" a="1"/>
  <c r="KJ50" i="10" s="1"/>
  <c r="KN49" i="10" a="1"/>
  <c r="KN49" i="10" s="1"/>
  <c r="KJ49" i="10" a="1"/>
  <c r="KJ49" i="10" s="1"/>
  <c r="KQ3" i="10"/>
  <c r="IB51" i="10" a="1"/>
  <c r="IB51" i="10" s="1"/>
  <c r="IA50" i="10" a="1"/>
  <c r="IA50" i="10" s="1"/>
  <c r="IA51" i="10" a="1"/>
  <c r="IA51" i="10" s="1"/>
  <c r="IC50" i="10" a="1"/>
  <c r="IC50" i="10" s="1"/>
  <c r="HZ50" i="10" a="1"/>
  <c r="HZ50" i="10" s="1"/>
  <c r="HZ51" i="10" a="1"/>
  <c r="HZ51" i="10" s="1"/>
  <c r="IB50" i="10" a="1"/>
  <c r="IB50" i="10" s="1"/>
  <c r="IC51" i="10" a="1"/>
  <c r="IC51" i="10" s="1"/>
  <c r="HY51" i="10" a="1"/>
  <c r="HY51" i="10" s="1"/>
  <c r="HY50" i="10" a="1"/>
  <c r="HY50" i="10" s="1"/>
  <c r="IC49" i="10" a="1"/>
  <c r="IC49" i="10" s="1"/>
  <c r="HY49" i="10" a="1"/>
  <c r="HY49" i="10" s="1"/>
  <c r="IB49" i="10" a="1"/>
  <c r="IB49" i="10" s="1"/>
  <c r="IA49" i="10" a="1"/>
  <c r="IA49" i="10" s="1"/>
  <c r="HZ49" i="10" a="1"/>
  <c r="HZ49" i="10" s="1"/>
  <c r="IF3" i="10"/>
  <c r="FD51" i="10" a="1"/>
  <c r="FD51" i="10" s="1"/>
  <c r="EZ51" i="10" a="1"/>
  <c r="EZ51" i="10" s="1"/>
  <c r="FB50" i="10" a="1"/>
  <c r="FB50" i="10" s="1"/>
  <c r="FC49" i="10" a="1"/>
  <c r="FC49" i="10" s="1"/>
  <c r="FA49" i="10" a="1"/>
  <c r="FA49" i="10" s="1"/>
  <c r="FC51" i="10" a="1"/>
  <c r="FC51" i="10" s="1"/>
  <c r="FA50" i="10" a="1"/>
  <c r="FA50" i="10" s="1"/>
  <c r="FB51" i="10" a="1"/>
  <c r="FB51" i="10" s="1"/>
  <c r="FD50" i="10" a="1"/>
  <c r="FD50" i="10" s="1"/>
  <c r="EZ50" i="10" a="1"/>
  <c r="EZ50" i="10" s="1"/>
  <c r="FD49" i="10" a="1"/>
  <c r="FD49" i="10" s="1"/>
  <c r="FB49" i="10" a="1"/>
  <c r="FB49" i="10" s="1"/>
  <c r="EZ49" i="10" a="1"/>
  <c r="EZ49" i="10" s="1"/>
  <c r="FA51" i="10" a="1"/>
  <c r="FA51" i="10" s="1"/>
  <c r="FC50" i="10" a="1"/>
  <c r="FC50" i="10" s="1"/>
  <c r="FG3" i="10"/>
  <c r="CR51" i="10" a="1"/>
  <c r="CR51" i="10" s="1"/>
  <c r="CS50" i="10" a="1"/>
  <c r="CS50" i="10" s="1"/>
  <c r="CO50" i="10" a="1"/>
  <c r="CO50" i="10" s="1"/>
  <c r="CR49" i="10" a="1"/>
  <c r="CR49" i="10" s="1"/>
  <c r="CP49" i="10" a="1"/>
  <c r="CP49" i="10" s="1"/>
  <c r="CQ51" i="10" a="1"/>
  <c r="CQ51" i="10" s="1"/>
  <c r="CR50" i="10" a="1"/>
  <c r="CR50" i="10" s="1"/>
  <c r="CP51" i="10" a="1"/>
  <c r="CP51" i="10" s="1"/>
  <c r="CQ50" i="10" a="1"/>
  <c r="CQ50" i="10" s="1"/>
  <c r="CS51" i="10" a="1"/>
  <c r="CS51" i="10" s="1"/>
  <c r="CO51" i="10" a="1"/>
  <c r="CO51" i="10" s="1"/>
  <c r="CP50" i="10" a="1"/>
  <c r="CP50" i="10" s="1"/>
  <c r="CS49" i="10" a="1"/>
  <c r="CS49" i="10" s="1"/>
  <c r="CO49" i="10" a="1"/>
  <c r="CO49" i="10" s="1"/>
  <c r="CQ49" i="10" a="1"/>
  <c r="CQ49" i="10" s="1"/>
  <c r="CV3" i="10"/>
  <c r="BP51" i="10" a="1"/>
  <c r="BP51" i="10" s="1"/>
  <c r="BN51" i="10" a="1"/>
  <c r="BN51" i="10" s="1"/>
  <c r="BP50" i="10" a="1"/>
  <c r="BP50" i="10" s="1"/>
  <c r="BQ49" i="10" a="1"/>
  <c r="BQ49" i="10" s="1"/>
  <c r="BM49" i="10" a="1"/>
  <c r="BM49" i="10" s="1"/>
  <c r="BQ51" i="10" a="1"/>
  <c r="BQ51" i="10" s="1"/>
  <c r="BO50" i="10" a="1"/>
  <c r="BO50" i="10" s="1"/>
  <c r="BP49" i="10" a="1"/>
  <c r="BP49" i="10" s="1"/>
  <c r="BO51" i="10" a="1"/>
  <c r="BO51" i="10" s="1"/>
  <c r="BM51" i="10" a="1"/>
  <c r="BM51" i="10" s="1"/>
  <c r="BQ50" i="10" a="1"/>
  <c r="BQ50" i="10" s="1"/>
  <c r="BN50" i="10" a="1"/>
  <c r="BN50" i="10" s="1"/>
  <c r="BO49" i="10" a="1"/>
  <c r="BO49" i="10" s="1"/>
  <c r="BN49" i="10" a="1"/>
  <c r="BN49" i="10" s="1"/>
  <c r="BM50" i="10" a="1"/>
  <c r="BM50" i="10" s="1"/>
  <c r="BT3" i="10"/>
  <c r="G14" i="5" a="1"/>
  <c r="G14" i="5" s="1"/>
  <c r="C14" i="5" a="1"/>
  <c r="C14" i="5" s="1"/>
  <c r="C13" i="5" a="1"/>
  <c r="C13" i="5" s="1"/>
  <c r="C15" i="5" a="1"/>
  <c r="C15" i="5" s="1"/>
  <c r="G13" i="5" a="1"/>
  <c r="G13" i="5" s="1"/>
  <c r="G15" i="5" a="1"/>
  <c r="G15" i="5" s="1"/>
  <c r="WB10" i="1"/>
  <c r="UB10" i="1"/>
  <c r="WO10" i="1"/>
  <c r="UO10" i="1"/>
  <c r="XB10" i="1"/>
  <c r="VB10" i="1"/>
  <c r="TB10" i="1"/>
  <c r="XO10" i="1"/>
  <c r="VO10" i="1"/>
  <c r="TO10" i="1"/>
  <c r="SO10" i="1"/>
  <c r="RB10" i="1"/>
  <c r="PB10" i="1"/>
  <c r="NB10" i="1"/>
  <c r="LB10" i="1"/>
  <c r="JB10" i="1"/>
  <c r="QB10" i="1"/>
  <c r="OB10" i="1"/>
  <c r="MB10" i="1"/>
  <c r="KB10" i="1"/>
  <c r="SB10" i="1"/>
  <c r="QO10" i="1"/>
  <c r="OO10" i="1"/>
  <c r="MO10" i="1"/>
  <c r="KO10" i="1"/>
  <c r="HO10" i="1"/>
  <c r="FO10" i="1"/>
  <c r="RO10" i="1"/>
  <c r="NO10" i="1"/>
  <c r="JO10" i="1"/>
  <c r="IB10" i="1"/>
  <c r="GB10" i="1"/>
  <c r="EB10" i="1"/>
  <c r="PO10" i="1"/>
  <c r="LO10" i="1"/>
  <c r="CO10" i="1"/>
  <c r="DB10" i="1"/>
  <c r="AO10" i="1"/>
  <c r="AB10" i="1"/>
  <c r="IO10" i="1"/>
  <c r="HB10" i="1"/>
  <c r="GO10" i="1"/>
  <c r="FB10" i="1"/>
  <c r="EO10" i="1"/>
  <c r="BO10" i="1"/>
  <c r="CB10" i="1"/>
  <c r="DO10" i="1"/>
  <c r="BB10" i="1"/>
  <c r="XO24" i="1"/>
  <c r="VO24" i="1"/>
  <c r="TO24" i="1"/>
  <c r="WB24" i="1"/>
  <c r="UB24" i="1"/>
  <c r="WO24" i="1"/>
  <c r="UO24" i="1"/>
  <c r="XB24" i="1"/>
  <c r="VB24" i="1"/>
  <c r="TB24" i="1"/>
  <c r="RO24" i="1"/>
  <c r="PO24" i="1"/>
  <c r="NO24" i="1"/>
  <c r="LO24" i="1"/>
  <c r="JO24" i="1"/>
  <c r="SO24" i="1"/>
  <c r="QO24" i="1"/>
  <c r="OO24" i="1"/>
  <c r="MO24" i="1"/>
  <c r="KO24" i="1"/>
  <c r="RB24" i="1"/>
  <c r="PB24" i="1"/>
  <c r="NB24" i="1"/>
  <c r="LB24" i="1"/>
  <c r="JB24" i="1"/>
  <c r="QB24" i="1"/>
  <c r="MB24" i="1"/>
  <c r="SB24" i="1"/>
  <c r="KB24" i="1"/>
  <c r="OB24" i="1"/>
  <c r="IB24" i="1"/>
  <c r="GB24" i="1"/>
  <c r="EB24" i="1"/>
  <c r="IO24" i="1"/>
  <c r="EO24" i="1"/>
  <c r="DO24" i="1"/>
  <c r="BO24" i="1"/>
  <c r="HB24" i="1"/>
  <c r="FO24" i="1"/>
  <c r="CB24" i="1"/>
  <c r="GO24" i="1"/>
  <c r="AB24" i="1"/>
  <c r="DB24" i="1"/>
  <c r="BB24" i="1"/>
  <c r="FB24" i="1"/>
  <c r="AO24" i="1"/>
  <c r="HO24" i="1"/>
  <c r="CO24" i="1"/>
  <c r="WO29" i="1"/>
  <c r="UO29" i="1"/>
  <c r="XB29" i="1"/>
  <c r="VB29" i="1"/>
  <c r="TB29" i="1"/>
  <c r="XO29" i="1"/>
  <c r="VO29" i="1"/>
  <c r="TO29" i="1"/>
  <c r="WB29" i="1"/>
  <c r="UB29" i="1"/>
  <c r="RO29" i="1"/>
  <c r="PO29" i="1"/>
  <c r="NO29" i="1"/>
  <c r="LO29" i="1"/>
  <c r="JO29" i="1"/>
  <c r="SO29" i="1"/>
  <c r="QO29" i="1"/>
  <c r="OO29" i="1"/>
  <c r="MO29" i="1"/>
  <c r="KO29" i="1"/>
  <c r="RB29" i="1"/>
  <c r="PB29" i="1"/>
  <c r="NB29" i="1"/>
  <c r="LB29" i="1"/>
  <c r="JB29" i="1"/>
  <c r="SB29" i="1"/>
  <c r="OB29" i="1"/>
  <c r="KB29" i="1"/>
  <c r="QB29" i="1"/>
  <c r="MB29" i="1"/>
  <c r="IO29" i="1"/>
  <c r="GO29" i="1"/>
  <c r="EO29" i="1"/>
  <c r="HB29" i="1"/>
  <c r="FB29" i="1"/>
  <c r="DB29" i="1"/>
  <c r="DO29" i="1"/>
  <c r="BO29" i="1"/>
  <c r="IB29" i="1"/>
  <c r="FO29" i="1"/>
  <c r="EB29" i="1"/>
  <c r="HO29" i="1"/>
  <c r="GB29" i="1"/>
  <c r="AB29" i="1"/>
  <c r="CB29" i="1"/>
  <c r="AO29" i="1"/>
  <c r="BB29" i="1"/>
  <c r="CO29" i="1"/>
  <c r="WB42" i="1"/>
  <c r="UB42" i="1"/>
  <c r="XB42" i="1"/>
  <c r="WO42" i="1"/>
  <c r="XO42" i="1"/>
  <c r="VB42" i="1"/>
  <c r="TO42" i="1"/>
  <c r="UO42" i="1"/>
  <c r="TB42" i="1"/>
  <c r="VO42" i="1"/>
  <c r="RO42" i="1"/>
  <c r="PO42" i="1"/>
  <c r="NO42" i="1"/>
  <c r="LO42" i="1"/>
  <c r="JO42" i="1"/>
  <c r="SB42" i="1"/>
  <c r="QB42" i="1"/>
  <c r="OB42" i="1"/>
  <c r="MB42" i="1"/>
  <c r="KB42" i="1"/>
  <c r="SO42" i="1"/>
  <c r="QO42" i="1"/>
  <c r="OO42" i="1"/>
  <c r="MO42" i="1"/>
  <c r="KO42" i="1"/>
  <c r="RB42" i="1"/>
  <c r="PB42" i="1"/>
  <c r="NB42" i="1"/>
  <c r="LB42" i="1"/>
  <c r="JB42" i="1"/>
  <c r="IO42" i="1"/>
  <c r="GO42" i="1"/>
  <c r="EO42" i="1"/>
  <c r="HO42" i="1"/>
  <c r="FO42" i="1"/>
  <c r="IB42" i="1"/>
  <c r="GB42" i="1"/>
  <c r="EB42" i="1"/>
  <c r="CO42" i="1"/>
  <c r="FB42" i="1"/>
  <c r="DB42" i="1"/>
  <c r="HB42" i="1"/>
  <c r="AO42" i="1"/>
  <c r="DO42" i="1"/>
  <c r="AB42" i="1"/>
  <c r="CB42" i="1"/>
  <c r="BO42" i="1"/>
  <c r="BB42" i="1"/>
  <c r="XB39" i="1"/>
  <c r="VB39" i="1"/>
  <c r="VO39" i="1"/>
  <c r="TO39" i="1"/>
  <c r="WO39" i="1"/>
  <c r="UB39" i="1"/>
  <c r="XO39" i="1"/>
  <c r="UO39" i="1"/>
  <c r="WB39" i="1"/>
  <c r="TB39" i="1"/>
  <c r="RO39" i="1"/>
  <c r="PO39" i="1"/>
  <c r="NO39" i="1"/>
  <c r="LO39" i="1"/>
  <c r="JO39" i="1"/>
  <c r="SB39" i="1"/>
  <c r="QB39" i="1"/>
  <c r="OB39" i="1"/>
  <c r="MB39" i="1"/>
  <c r="KB39" i="1"/>
  <c r="SO39" i="1"/>
  <c r="QO39" i="1"/>
  <c r="OO39" i="1"/>
  <c r="MO39" i="1"/>
  <c r="KO39" i="1"/>
  <c r="RB39" i="1"/>
  <c r="PB39" i="1"/>
  <c r="NB39" i="1"/>
  <c r="LB39" i="1"/>
  <c r="JB39" i="1"/>
  <c r="HO39" i="1"/>
  <c r="FO39" i="1"/>
  <c r="IO39" i="1"/>
  <c r="GO39" i="1"/>
  <c r="EO39" i="1"/>
  <c r="HB39" i="1"/>
  <c r="FB39" i="1"/>
  <c r="CB39" i="1"/>
  <c r="IB39" i="1"/>
  <c r="EB39" i="1"/>
  <c r="CO39" i="1"/>
  <c r="GB39" i="1"/>
  <c r="BB39" i="1"/>
  <c r="AO39" i="1"/>
  <c r="AB39" i="1"/>
  <c r="DO39" i="1"/>
  <c r="DB39" i="1"/>
  <c r="BO39" i="1"/>
  <c r="WO17" i="1"/>
  <c r="UO17" i="1"/>
  <c r="XB17" i="1"/>
  <c r="VB17" i="1"/>
  <c r="TB17" i="1"/>
  <c r="XO17" i="1"/>
  <c r="VO17" i="1"/>
  <c r="TO17" i="1"/>
  <c r="WB17" i="1"/>
  <c r="UB17" i="1"/>
  <c r="SO17" i="1"/>
  <c r="QO17" i="1"/>
  <c r="OO17" i="1"/>
  <c r="MO17" i="1"/>
  <c r="KO17" i="1"/>
  <c r="RB17" i="1"/>
  <c r="PB17" i="1"/>
  <c r="NB17" i="1"/>
  <c r="LB17" i="1"/>
  <c r="JB17" i="1"/>
  <c r="RO17" i="1"/>
  <c r="PO17" i="1"/>
  <c r="NO17" i="1"/>
  <c r="LO17" i="1"/>
  <c r="JO17" i="1"/>
  <c r="OB17" i="1"/>
  <c r="IO17" i="1"/>
  <c r="GO17" i="1"/>
  <c r="EO17" i="1"/>
  <c r="MB17" i="1"/>
  <c r="HB17" i="1"/>
  <c r="FB17" i="1"/>
  <c r="SB17" i="1"/>
  <c r="KB17" i="1"/>
  <c r="HO17" i="1"/>
  <c r="FO17" i="1"/>
  <c r="QB17" i="1"/>
  <c r="GB17" i="1"/>
  <c r="DB17" i="1"/>
  <c r="AO17" i="1"/>
  <c r="DO17" i="1"/>
  <c r="BO17" i="1"/>
  <c r="IB17" i="1"/>
  <c r="EB17" i="1"/>
  <c r="CO17" i="1"/>
  <c r="CB17" i="1"/>
  <c r="BB17" i="1"/>
  <c r="AB17" i="1"/>
  <c r="WO33" i="1"/>
  <c r="UO33" i="1"/>
  <c r="XB33" i="1"/>
  <c r="VB33" i="1"/>
  <c r="TB33" i="1"/>
  <c r="XO33" i="1"/>
  <c r="VO33" i="1"/>
  <c r="TO33" i="1"/>
  <c r="WB33" i="1"/>
  <c r="UB33" i="1"/>
  <c r="RO33" i="1"/>
  <c r="PO33" i="1"/>
  <c r="NO33" i="1"/>
  <c r="LO33" i="1"/>
  <c r="JO33" i="1"/>
  <c r="SO33" i="1"/>
  <c r="QO33" i="1"/>
  <c r="OO33" i="1"/>
  <c r="MO33" i="1"/>
  <c r="KO33" i="1"/>
  <c r="RB33" i="1"/>
  <c r="PB33" i="1"/>
  <c r="NB33" i="1"/>
  <c r="LB33" i="1"/>
  <c r="JB33" i="1"/>
  <c r="SB33" i="1"/>
  <c r="OB33" i="1"/>
  <c r="KB33" i="1"/>
  <c r="QB33" i="1"/>
  <c r="MB33" i="1"/>
  <c r="IO33" i="1"/>
  <c r="GO33" i="1"/>
  <c r="EO33" i="1"/>
  <c r="HB33" i="1"/>
  <c r="FB33" i="1"/>
  <c r="DB33" i="1"/>
  <c r="DO33" i="1"/>
  <c r="BO33" i="1"/>
  <c r="IB33" i="1"/>
  <c r="FO33" i="1"/>
  <c r="EB33" i="1"/>
  <c r="AB33" i="1"/>
  <c r="CB33" i="1"/>
  <c r="HO33" i="1"/>
  <c r="GB33" i="1"/>
  <c r="BB33" i="1"/>
  <c r="CO33" i="1"/>
  <c r="AO33" i="1"/>
  <c r="WB14" i="1"/>
  <c r="UB14" i="1"/>
  <c r="WO14" i="1"/>
  <c r="UO14" i="1"/>
  <c r="XB14" i="1"/>
  <c r="VB14" i="1"/>
  <c r="TB14" i="1"/>
  <c r="XO14" i="1"/>
  <c r="VO14" i="1"/>
  <c r="TO14" i="1"/>
  <c r="SO14" i="1"/>
  <c r="QO14" i="1"/>
  <c r="OO14" i="1"/>
  <c r="MO14" i="1"/>
  <c r="KO14" i="1"/>
  <c r="RB14" i="1"/>
  <c r="PB14" i="1"/>
  <c r="NB14" i="1"/>
  <c r="LB14" i="1"/>
  <c r="JB14" i="1"/>
  <c r="SB14" i="1"/>
  <c r="RO14" i="1"/>
  <c r="QB14" i="1"/>
  <c r="PO14" i="1"/>
  <c r="OB14" i="1"/>
  <c r="NO14" i="1"/>
  <c r="MB14" i="1"/>
  <c r="LO14" i="1"/>
  <c r="KB14" i="1"/>
  <c r="JO14" i="1"/>
  <c r="HO14" i="1"/>
  <c r="FO14" i="1"/>
  <c r="IB14" i="1"/>
  <c r="GB14" i="1"/>
  <c r="EB14" i="1"/>
  <c r="IO14" i="1"/>
  <c r="GO14" i="1"/>
  <c r="EO14" i="1"/>
  <c r="FB14" i="1"/>
  <c r="CO14" i="1"/>
  <c r="AO14" i="1"/>
  <c r="AB14" i="1"/>
  <c r="CB14" i="1"/>
  <c r="BB14" i="1"/>
  <c r="DB14" i="1"/>
  <c r="HB14" i="1"/>
  <c r="BO14" i="1"/>
  <c r="DO14" i="1"/>
  <c r="XO30" i="1"/>
  <c r="VO30" i="1"/>
  <c r="TO30" i="1"/>
  <c r="WB30" i="1"/>
  <c r="UB30" i="1"/>
  <c r="WO30" i="1"/>
  <c r="UO30" i="1"/>
  <c r="XB30" i="1"/>
  <c r="VB30" i="1"/>
  <c r="TB30" i="1"/>
  <c r="RO30" i="1"/>
  <c r="PO30" i="1"/>
  <c r="NO30" i="1"/>
  <c r="LO30" i="1"/>
  <c r="JO30" i="1"/>
  <c r="SO30" i="1"/>
  <c r="QO30" i="1"/>
  <c r="OO30" i="1"/>
  <c r="MO30" i="1"/>
  <c r="KO30" i="1"/>
  <c r="RB30" i="1"/>
  <c r="PB30" i="1"/>
  <c r="NB30" i="1"/>
  <c r="LB30" i="1"/>
  <c r="JB30" i="1"/>
  <c r="QB30" i="1"/>
  <c r="MB30" i="1"/>
  <c r="OB30" i="1"/>
  <c r="SB30" i="1"/>
  <c r="KB30" i="1"/>
  <c r="HO30" i="1"/>
  <c r="FO30" i="1"/>
  <c r="IB30" i="1"/>
  <c r="GB30" i="1"/>
  <c r="EB30" i="1"/>
  <c r="CO30" i="1"/>
  <c r="DB30" i="1"/>
  <c r="IO30" i="1"/>
  <c r="HB30" i="1"/>
  <c r="EO30" i="1"/>
  <c r="AO30" i="1"/>
  <c r="AB30" i="1"/>
  <c r="CB30" i="1"/>
  <c r="BB30" i="1"/>
  <c r="GO30" i="1"/>
  <c r="FB30" i="1"/>
  <c r="DO30" i="1"/>
  <c r="BO30" i="1"/>
  <c r="WB45" i="1"/>
  <c r="UB45" i="1"/>
  <c r="XO45" i="1"/>
  <c r="VB45" i="1"/>
  <c r="TO45" i="1"/>
  <c r="UO45" i="1"/>
  <c r="XB45" i="1"/>
  <c r="VO45" i="1"/>
  <c r="TB45" i="1"/>
  <c r="WO45" i="1"/>
  <c r="RB45" i="1"/>
  <c r="PB45" i="1"/>
  <c r="NB45" i="1"/>
  <c r="LB45" i="1"/>
  <c r="JB45" i="1"/>
  <c r="RO45" i="1"/>
  <c r="PO45" i="1"/>
  <c r="NO45" i="1"/>
  <c r="LO45" i="1"/>
  <c r="JO45" i="1"/>
  <c r="SB45" i="1"/>
  <c r="QB45" i="1"/>
  <c r="OB45" i="1"/>
  <c r="MB45" i="1"/>
  <c r="KB45" i="1"/>
  <c r="SO45" i="1"/>
  <c r="QO45" i="1"/>
  <c r="OO45" i="1"/>
  <c r="MO45" i="1"/>
  <c r="KO45" i="1"/>
  <c r="IO45" i="1"/>
  <c r="GO45" i="1"/>
  <c r="EO45" i="1"/>
  <c r="HO45" i="1"/>
  <c r="FO45" i="1"/>
  <c r="IB45" i="1"/>
  <c r="GB45" i="1"/>
  <c r="EB45" i="1"/>
  <c r="DO45" i="1"/>
  <c r="BO45" i="1"/>
  <c r="HB45" i="1"/>
  <c r="CB45" i="1"/>
  <c r="FB45" i="1"/>
  <c r="AB45" i="1"/>
  <c r="BB45" i="1"/>
  <c r="DB45" i="1"/>
  <c r="AO45" i="1"/>
  <c r="CO45" i="1"/>
  <c r="XB11" i="1"/>
  <c r="VB11" i="1"/>
  <c r="TB11" i="1"/>
  <c r="XO11" i="1"/>
  <c r="VO11" i="1"/>
  <c r="TO11" i="1"/>
  <c r="WB11" i="1"/>
  <c r="UB11" i="1"/>
  <c r="WO11" i="1"/>
  <c r="UO11" i="1"/>
  <c r="SO11" i="1"/>
  <c r="QO11" i="1"/>
  <c r="OO11" i="1"/>
  <c r="MO11" i="1"/>
  <c r="KO11" i="1"/>
  <c r="RB11" i="1"/>
  <c r="NB11" i="1"/>
  <c r="JB11" i="1"/>
  <c r="PB11" i="1"/>
  <c r="LB11" i="1"/>
  <c r="RO11" i="1"/>
  <c r="QB11" i="1"/>
  <c r="NO11" i="1"/>
  <c r="MB11" i="1"/>
  <c r="JO11" i="1"/>
  <c r="OB11" i="1"/>
  <c r="IO11" i="1"/>
  <c r="GO11" i="1"/>
  <c r="EO11" i="1"/>
  <c r="PO11" i="1"/>
  <c r="HB11" i="1"/>
  <c r="FB11" i="1"/>
  <c r="SB11" i="1"/>
  <c r="KB11" i="1"/>
  <c r="HO11" i="1"/>
  <c r="FO11" i="1"/>
  <c r="LO11" i="1"/>
  <c r="IB11" i="1"/>
  <c r="CB11" i="1"/>
  <c r="BB11" i="1"/>
  <c r="BO11" i="1"/>
  <c r="CO11" i="1"/>
  <c r="AO11" i="1"/>
  <c r="EB11" i="1"/>
  <c r="DB11" i="1"/>
  <c r="DO11" i="1"/>
  <c r="GB11" i="1"/>
  <c r="AB11" i="1"/>
  <c r="WO27" i="1"/>
  <c r="UO27" i="1"/>
  <c r="XB27" i="1"/>
  <c r="VB27" i="1"/>
  <c r="TB27" i="1"/>
  <c r="XO27" i="1"/>
  <c r="VO27" i="1"/>
  <c r="TO27" i="1"/>
  <c r="WB27" i="1"/>
  <c r="UB27" i="1"/>
  <c r="RO27" i="1"/>
  <c r="PO27" i="1"/>
  <c r="NO27" i="1"/>
  <c r="LO27" i="1"/>
  <c r="JO27" i="1"/>
  <c r="SO27" i="1"/>
  <c r="QO27" i="1"/>
  <c r="OO27" i="1"/>
  <c r="MO27" i="1"/>
  <c r="KO27" i="1"/>
  <c r="RB27" i="1"/>
  <c r="PB27" i="1"/>
  <c r="NB27" i="1"/>
  <c r="LB27" i="1"/>
  <c r="JB27" i="1"/>
  <c r="SB27" i="1"/>
  <c r="OB27" i="1"/>
  <c r="KB27" i="1"/>
  <c r="MB27" i="1"/>
  <c r="QB27" i="1"/>
  <c r="IO27" i="1"/>
  <c r="GO27" i="1"/>
  <c r="EO27" i="1"/>
  <c r="HB27" i="1"/>
  <c r="FB27" i="1"/>
  <c r="CB27" i="1"/>
  <c r="CO27" i="1"/>
  <c r="HO27" i="1"/>
  <c r="GB27" i="1"/>
  <c r="BB27" i="1"/>
  <c r="AO27" i="1"/>
  <c r="IB27" i="1"/>
  <c r="FO27" i="1"/>
  <c r="EB27" i="1"/>
  <c r="DO27" i="1"/>
  <c r="BO27" i="1"/>
  <c r="AB27" i="1"/>
  <c r="DB27" i="1"/>
  <c r="XB43" i="1"/>
  <c r="VB43" i="1"/>
  <c r="TB43" i="1"/>
  <c r="WB43" i="1"/>
  <c r="UO43" i="1"/>
  <c r="VO43" i="1"/>
  <c r="WO43" i="1"/>
  <c r="UB43" i="1"/>
  <c r="XO43" i="1"/>
  <c r="TO43" i="1"/>
  <c r="RO43" i="1"/>
  <c r="PO43" i="1"/>
  <c r="NO43" i="1"/>
  <c r="LO43" i="1"/>
  <c r="JO43" i="1"/>
  <c r="SB43" i="1"/>
  <c r="QB43" i="1"/>
  <c r="OB43" i="1"/>
  <c r="MB43" i="1"/>
  <c r="KB43" i="1"/>
  <c r="SO43" i="1"/>
  <c r="QO43" i="1"/>
  <c r="OO43" i="1"/>
  <c r="MO43" i="1"/>
  <c r="KO43" i="1"/>
  <c r="RB43" i="1"/>
  <c r="PB43" i="1"/>
  <c r="NB43" i="1"/>
  <c r="LB43" i="1"/>
  <c r="JB43" i="1"/>
  <c r="HO43" i="1"/>
  <c r="FO43" i="1"/>
  <c r="IO43" i="1"/>
  <c r="GO43" i="1"/>
  <c r="EO43" i="1"/>
  <c r="HB43" i="1"/>
  <c r="FB43" i="1"/>
  <c r="CB43" i="1"/>
  <c r="IB43" i="1"/>
  <c r="EB43" i="1"/>
  <c r="CO43" i="1"/>
  <c r="GB43" i="1"/>
  <c r="BB43" i="1"/>
  <c r="AO43" i="1"/>
  <c r="AB43" i="1"/>
  <c r="DB43" i="1"/>
  <c r="DO43" i="1"/>
  <c r="BO43" i="1"/>
  <c r="XO28" i="1"/>
  <c r="VO28" i="1"/>
  <c r="TO28" i="1"/>
  <c r="WB28" i="1"/>
  <c r="UB28" i="1"/>
  <c r="WO28" i="1"/>
  <c r="UO28" i="1"/>
  <c r="XB28" i="1"/>
  <c r="VB28" i="1"/>
  <c r="TB28" i="1"/>
  <c r="RO28" i="1"/>
  <c r="PO28" i="1"/>
  <c r="NO28" i="1"/>
  <c r="LO28" i="1"/>
  <c r="JO28" i="1"/>
  <c r="SO28" i="1"/>
  <c r="QO28" i="1"/>
  <c r="OO28" i="1"/>
  <c r="MO28" i="1"/>
  <c r="KO28" i="1"/>
  <c r="RB28" i="1"/>
  <c r="PB28" i="1"/>
  <c r="NB28" i="1"/>
  <c r="LB28" i="1"/>
  <c r="JB28" i="1"/>
  <c r="QB28" i="1"/>
  <c r="MB28" i="1"/>
  <c r="SB28" i="1"/>
  <c r="KB28" i="1"/>
  <c r="OB28" i="1"/>
  <c r="HO28" i="1"/>
  <c r="FO28" i="1"/>
  <c r="IB28" i="1"/>
  <c r="GB28" i="1"/>
  <c r="EB28" i="1"/>
  <c r="DO28" i="1"/>
  <c r="BO28" i="1"/>
  <c r="CB28" i="1"/>
  <c r="GO28" i="1"/>
  <c r="FB28" i="1"/>
  <c r="AB28" i="1"/>
  <c r="AO28" i="1"/>
  <c r="DB28" i="1"/>
  <c r="BB28" i="1"/>
  <c r="IO28" i="1"/>
  <c r="HB28" i="1"/>
  <c r="EO28" i="1"/>
  <c r="CO28" i="1"/>
  <c r="XB47" i="1"/>
  <c r="WB47" i="1"/>
  <c r="VB47" i="1"/>
  <c r="UB47" i="1"/>
  <c r="TB47" i="1"/>
  <c r="WO47" i="1"/>
  <c r="XO47" i="1"/>
  <c r="TO47" i="1"/>
  <c r="UO47" i="1"/>
  <c r="VO47" i="1"/>
  <c r="SO47" i="1"/>
  <c r="RO47" i="1"/>
  <c r="QO47" i="1"/>
  <c r="OB47" i="1"/>
  <c r="NB47" i="1"/>
  <c r="MB47" i="1"/>
  <c r="PO47" i="1"/>
  <c r="OO47" i="1"/>
  <c r="LB47" i="1"/>
  <c r="KB47" i="1"/>
  <c r="SB47" i="1"/>
  <c r="RB47" i="1"/>
  <c r="NO47" i="1"/>
  <c r="MO47" i="1"/>
  <c r="LO47" i="1"/>
  <c r="JB47" i="1"/>
  <c r="QB47" i="1"/>
  <c r="PB47" i="1"/>
  <c r="KO47" i="1"/>
  <c r="JO47" i="1"/>
  <c r="IO47" i="1"/>
  <c r="HO47" i="1"/>
  <c r="GO47" i="1"/>
  <c r="FO47" i="1"/>
  <c r="EO47" i="1"/>
  <c r="FB47" i="1"/>
  <c r="GB47" i="1"/>
  <c r="DO47" i="1"/>
  <c r="CO47" i="1"/>
  <c r="BO47" i="1"/>
  <c r="HB47" i="1"/>
  <c r="EB47" i="1"/>
  <c r="AB47" i="1"/>
  <c r="CB47" i="1"/>
  <c r="DB47" i="1"/>
  <c r="BB47" i="1"/>
  <c r="IB47" i="1"/>
  <c r="AO47" i="1"/>
  <c r="XB13" i="1"/>
  <c r="VB13" i="1"/>
  <c r="TB13" i="1"/>
  <c r="XO13" i="1"/>
  <c r="VO13" i="1"/>
  <c r="TO13" i="1"/>
  <c r="WB13" i="1"/>
  <c r="UB13" i="1"/>
  <c r="WO13" i="1"/>
  <c r="UO13" i="1"/>
  <c r="SO13" i="1"/>
  <c r="QO13" i="1"/>
  <c r="OO13" i="1"/>
  <c r="MO13" i="1"/>
  <c r="KO13" i="1"/>
  <c r="RB13" i="1"/>
  <c r="SB13" i="1"/>
  <c r="RO13" i="1"/>
  <c r="QB13" i="1"/>
  <c r="NB13" i="1"/>
  <c r="JB13" i="1"/>
  <c r="PB13" i="1"/>
  <c r="LB13" i="1"/>
  <c r="NO13" i="1"/>
  <c r="MB13" i="1"/>
  <c r="JO13" i="1"/>
  <c r="KB13" i="1"/>
  <c r="IO13" i="1"/>
  <c r="GO13" i="1"/>
  <c r="EO13" i="1"/>
  <c r="LO13" i="1"/>
  <c r="HB13" i="1"/>
  <c r="FB13" i="1"/>
  <c r="OB13" i="1"/>
  <c r="HO13" i="1"/>
  <c r="FO13" i="1"/>
  <c r="PO13" i="1"/>
  <c r="GB13" i="1"/>
  <c r="DB13" i="1"/>
  <c r="CB13" i="1"/>
  <c r="DO13" i="1"/>
  <c r="BO13" i="1"/>
  <c r="IB13" i="1"/>
  <c r="EB13" i="1"/>
  <c r="BB13" i="1"/>
  <c r="AB13" i="1"/>
  <c r="CO13" i="1"/>
  <c r="AO13" i="1"/>
  <c r="WB40" i="1"/>
  <c r="UB40" i="1"/>
  <c r="UO40" i="1"/>
  <c r="XB40" i="1"/>
  <c r="VO40" i="1"/>
  <c r="TB40" i="1"/>
  <c r="WO40" i="1"/>
  <c r="TO40" i="1"/>
  <c r="VB40" i="1"/>
  <c r="XO40" i="1"/>
  <c r="RO40" i="1"/>
  <c r="PO40" i="1"/>
  <c r="NO40" i="1"/>
  <c r="LO40" i="1"/>
  <c r="JO40" i="1"/>
  <c r="SB40" i="1"/>
  <c r="QB40" i="1"/>
  <c r="OB40" i="1"/>
  <c r="MB40" i="1"/>
  <c r="KB40" i="1"/>
  <c r="SO40" i="1"/>
  <c r="QO40" i="1"/>
  <c r="OO40" i="1"/>
  <c r="MO40" i="1"/>
  <c r="KO40" i="1"/>
  <c r="RB40" i="1"/>
  <c r="PB40" i="1"/>
  <c r="NB40" i="1"/>
  <c r="LB40" i="1"/>
  <c r="JB40" i="1"/>
  <c r="IO40" i="1"/>
  <c r="GO40" i="1"/>
  <c r="EO40" i="1"/>
  <c r="HO40" i="1"/>
  <c r="FO40" i="1"/>
  <c r="IB40" i="1"/>
  <c r="GB40" i="1"/>
  <c r="EB40" i="1"/>
  <c r="DO40" i="1"/>
  <c r="BO40" i="1"/>
  <c r="HB40" i="1"/>
  <c r="CB40" i="1"/>
  <c r="FB40" i="1"/>
  <c r="BB40" i="1"/>
  <c r="CO40" i="1"/>
  <c r="AO40" i="1"/>
  <c r="DB40" i="1"/>
  <c r="AB40" i="1"/>
  <c r="WO21" i="1"/>
  <c r="UO21" i="1"/>
  <c r="XB21" i="1"/>
  <c r="VB21" i="1"/>
  <c r="TB21" i="1"/>
  <c r="XO21" i="1"/>
  <c r="VO21" i="1"/>
  <c r="TO21" i="1"/>
  <c r="WB21" i="1"/>
  <c r="UB21" i="1"/>
  <c r="RO21" i="1"/>
  <c r="PO21" i="1"/>
  <c r="NO21" i="1"/>
  <c r="LO21" i="1"/>
  <c r="JO21" i="1"/>
  <c r="SO21" i="1"/>
  <c r="QO21" i="1"/>
  <c r="OO21" i="1"/>
  <c r="MO21" i="1"/>
  <c r="KO21" i="1"/>
  <c r="RB21" i="1"/>
  <c r="PB21" i="1"/>
  <c r="NB21" i="1"/>
  <c r="LB21" i="1"/>
  <c r="JB21" i="1"/>
  <c r="SB21" i="1"/>
  <c r="OB21" i="1"/>
  <c r="KB21" i="1"/>
  <c r="QB21" i="1"/>
  <c r="MB21" i="1"/>
  <c r="HB21" i="1"/>
  <c r="FB21" i="1"/>
  <c r="HO21" i="1"/>
  <c r="DB21" i="1"/>
  <c r="IO21" i="1"/>
  <c r="GB21" i="1"/>
  <c r="EO21" i="1"/>
  <c r="DO21" i="1"/>
  <c r="BO21" i="1"/>
  <c r="FO21" i="1"/>
  <c r="IB21" i="1"/>
  <c r="EB21" i="1"/>
  <c r="BB21" i="1"/>
  <c r="GO21" i="1"/>
  <c r="CB21" i="1"/>
  <c r="AO21" i="1"/>
  <c r="AB21" i="1"/>
  <c r="CO21" i="1"/>
  <c r="WO37" i="1"/>
  <c r="UO37" i="1"/>
  <c r="VB37" i="1"/>
  <c r="TB37" i="1"/>
  <c r="XO37" i="1"/>
  <c r="VO37" i="1"/>
  <c r="TO37" i="1"/>
  <c r="XB37" i="1"/>
  <c r="WB37" i="1"/>
  <c r="UB37" i="1"/>
  <c r="RO37" i="1"/>
  <c r="PO37" i="1"/>
  <c r="NO37" i="1"/>
  <c r="LO37" i="1"/>
  <c r="JO37" i="1"/>
  <c r="SO37" i="1"/>
  <c r="QO37" i="1"/>
  <c r="OO37" i="1"/>
  <c r="MO37" i="1"/>
  <c r="KO37" i="1"/>
  <c r="RB37" i="1"/>
  <c r="PB37" i="1"/>
  <c r="NB37" i="1"/>
  <c r="LB37" i="1"/>
  <c r="JB37" i="1"/>
  <c r="SB37" i="1"/>
  <c r="OB37" i="1"/>
  <c r="KB37" i="1"/>
  <c r="QB37" i="1"/>
  <c r="HO37" i="1"/>
  <c r="MB37" i="1"/>
  <c r="IO37" i="1"/>
  <c r="GO37" i="1"/>
  <c r="EO37" i="1"/>
  <c r="HB37" i="1"/>
  <c r="FB37" i="1"/>
  <c r="DB37" i="1"/>
  <c r="DO37" i="1"/>
  <c r="BO37" i="1"/>
  <c r="IB37" i="1"/>
  <c r="FO37" i="1"/>
  <c r="EB37" i="1"/>
  <c r="AB37" i="1"/>
  <c r="BB37" i="1"/>
  <c r="GB37" i="1"/>
  <c r="CB37" i="1"/>
  <c r="CO37" i="1"/>
  <c r="AO37" i="1"/>
  <c r="XO18" i="1"/>
  <c r="VO18" i="1"/>
  <c r="TO18" i="1"/>
  <c r="WB18" i="1"/>
  <c r="UB18" i="1"/>
  <c r="WO18" i="1"/>
  <c r="UO18" i="1"/>
  <c r="XB18" i="1"/>
  <c r="VB18" i="1"/>
  <c r="TB18" i="1"/>
  <c r="SO18" i="1"/>
  <c r="QO18" i="1"/>
  <c r="OO18" i="1"/>
  <c r="MO18" i="1"/>
  <c r="KO18" i="1"/>
  <c r="RB18" i="1"/>
  <c r="PB18" i="1"/>
  <c r="NB18" i="1"/>
  <c r="LB18" i="1"/>
  <c r="JB18" i="1"/>
  <c r="RO18" i="1"/>
  <c r="PO18" i="1"/>
  <c r="NO18" i="1"/>
  <c r="LO18" i="1"/>
  <c r="JO18" i="1"/>
  <c r="MB18" i="1"/>
  <c r="HO18" i="1"/>
  <c r="FO18" i="1"/>
  <c r="SB18" i="1"/>
  <c r="KB18" i="1"/>
  <c r="IB18" i="1"/>
  <c r="GB18" i="1"/>
  <c r="EB18" i="1"/>
  <c r="QB18" i="1"/>
  <c r="IO18" i="1"/>
  <c r="GO18" i="1"/>
  <c r="EO18" i="1"/>
  <c r="FB18" i="1"/>
  <c r="CO18" i="1"/>
  <c r="AO18" i="1"/>
  <c r="AB18" i="1"/>
  <c r="DB18" i="1"/>
  <c r="HB18" i="1"/>
  <c r="BB18" i="1"/>
  <c r="DO18" i="1"/>
  <c r="BO18" i="1"/>
  <c r="OB18" i="1"/>
  <c r="CB18" i="1"/>
  <c r="XO34" i="1"/>
  <c r="VO34" i="1"/>
  <c r="TO34" i="1"/>
  <c r="WB34" i="1"/>
  <c r="UB34" i="1"/>
  <c r="WO34" i="1"/>
  <c r="UO34" i="1"/>
  <c r="XB34" i="1"/>
  <c r="VB34" i="1"/>
  <c r="TB34" i="1"/>
  <c r="RO34" i="1"/>
  <c r="PO34" i="1"/>
  <c r="NO34" i="1"/>
  <c r="LO34" i="1"/>
  <c r="JO34" i="1"/>
  <c r="SO34" i="1"/>
  <c r="QO34" i="1"/>
  <c r="OO34" i="1"/>
  <c r="MO34" i="1"/>
  <c r="KO34" i="1"/>
  <c r="RB34" i="1"/>
  <c r="PB34" i="1"/>
  <c r="NB34" i="1"/>
  <c r="LB34" i="1"/>
  <c r="JB34" i="1"/>
  <c r="QB34" i="1"/>
  <c r="MB34" i="1"/>
  <c r="OB34" i="1"/>
  <c r="SB34" i="1"/>
  <c r="KB34" i="1"/>
  <c r="HO34" i="1"/>
  <c r="FO34" i="1"/>
  <c r="IB34" i="1"/>
  <c r="GB34" i="1"/>
  <c r="EB34" i="1"/>
  <c r="CO34" i="1"/>
  <c r="DB34" i="1"/>
  <c r="IO34" i="1"/>
  <c r="HB34" i="1"/>
  <c r="EO34" i="1"/>
  <c r="AO34" i="1"/>
  <c r="DO34" i="1"/>
  <c r="AB34" i="1"/>
  <c r="GO34" i="1"/>
  <c r="FB34" i="1"/>
  <c r="BO34" i="1"/>
  <c r="CB34" i="1"/>
  <c r="BB34" i="1"/>
  <c r="XO20" i="1"/>
  <c r="VO20" i="1"/>
  <c r="TO20" i="1"/>
  <c r="WB20" i="1"/>
  <c r="UB20" i="1"/>
  <c r="WO20" i="1"/>
  <c r="UO20" i="1"/>
  <c r="XB20" i="1"/>
  <c r="VB20" i="1"/>
  <c r="TB20" i="1"/>
  <c r="RO20" i="1"/>
  <c r="PO20" i="1"/>
  <c r="NO20" i="1"/>
  <c r="SO20" i="1"/>
  <c r="QO20" i="1"/>
  <c r="OO20" i="1"/>
  <c r="MO20" i="1"/>
  <c r="KO20" i="1"/>
  <c r="RB20" i="1"/>
  <c r="PB20" i="1"/>
  <c r="NB20" i="1"/>
  <c r="LB20" i="1"/>
  <c r="JB20" i="1"/>
  <c r="QB20" i="1"/>
  <c r="SB20" i="1"/>
  <c r="OB20" i="1"/>
  <c r="LO20" i="1"/>
  <c r="JO20" i="1"/>
  <c r="HO20" i="1"/>
  <c r="FO20" i="1"/>
  <c r="DO20" i="1"/>
  <c r="IB20" i="1"/>
  <c r="GB20" i="1"/>
  <c r="EB20" i="1"/>
  <c r="MB20" i="1"/>
  <c r="IO20" i="1"/>
  <c r="GO20" i="1"/>
  <c r="EO20" i="1"/>
  <c r="HB20" i="1"/>
  <c r="BO20" i="1"/>
  <c r="AB20" i="1"/>
  <c r="DB20" i="1"/>
  <c r="KB20" i="1"/>
  <c r="CB20" i="1"/>
  <c r="BB20" i="1"/>
  <c r="FB20" i="1"/>
  <c r="AO20" i="1"/>
  <c r="CO20" i="1"/>
  <c r="XB15" i="1"/>
  <c r="VB15" i="1"/>
  <c r="TB15" i="1"/>
  <c r="XO15" i="1"/>
  <c r="VO15" i="1"/>
  <c r="TO15" i="1"/>
  <c r="WB15" i="1"/>
  <c r="UB15" i="1"/>
  <c r="WO15" i="1"/>
  <c r="UO15" i="1"/>
  <c r="SO15" i="1"/>
  <c r="QO15" i="1"/>
  <c r="OO15" i="1"/>
  <c r="MO15" i="1"/>
  <c r="KO15" i="1"/>
  <c r="RB15" i="1"/>
  <c r="PB15" i="1"/>
  <c r="NB15" i="1"/>
  <c r="LB15" i="1"/>
  <c r="JB15" i="1"/>
  <c r="SB15" i="1"/>
  <c r="RO15" i="1"/>
  <c r="QB15" i="1"/>
  <c r="PO15" i="1"/>
  <c r="OB15" i="1"/>
  <c r="NO15" i="1"/>
  <c r="MB15" i="1"/>
  <c r="LO15" i="1"/>
  <c r="KB15" i="1"/>
  <c r="JO15" i="1"/>
  <c r="IO15" i="1"/>
  <c r="GO15" i="1"/>
  <c r="EO15" i="1"/>
  <c r="HB15" i="1"/>
  <c r="FB15" i="1"/>
  <c r="HO15" i="1"/>
  <c r="FO15" i="1"/>
  <c r="IB15" i="1"/>
  <c r="EB15" i="1"/>
  <c r="CB15" i="1"/>
  <c r="BB15" i="1"/>
  <c r="AB15" i="1"/>
  <c r="DO15" i="1"/>
  <c r="CO15" i="1"/>
  <c r="AO15" i="1"/>
  <c r="GB15" i="1"/>
  <c r="BO15" i="1"/>
  <c r="DB15" i="1"/>
  <c r="WO31" i="1"/>
  <c r="UO31" i="1"/>
  <c r="XB31" i="1"/>
  <c r="VB31" i="1"/>
  <c r="TB31" i="1"/>
  <c r="XO31" i="1"/>
  <c r="VO31" i="1"/>
  <c r="TO31" i="1"/>
  <c r="WB31" i="1"/>
  <c r="UB31" i="1"/>
  <c r="RO31" i="1"/>
  <c r="PO31" i="1"/>
  <c r="NO31" i="1"/>
  <c r="LO31" i="1"/>
  <c r="JO31" i="1"/>
  <c r="SO31" i="1"/>
  <c r="QO31" i="1"/>
  <c r="OO31" i="1"/>
  <c r="MO31" i="1"/>
  <c r="KO31" i="1"/>
  <c r="RB31" i="1"/>
  <c r="PB31" i="1"/>
  <c r="NB31" i="1"/>
  <c r="LB31" i="1"/>
  <c r="JB31" i="1"/>
  <c r="SB31" i="1"/>
  <c r="OB31" i="1"/>
  <c r="KB31" i="1"/>
  <c r="MB31" i="1"/>
  <c r="QB31" i="1"/>
  <c r="IO31" i="1"/>
  <c r="GO31" i="1"/>
  <c r="EO31" i="1"/>
  <c r="HB31" i="1"/>
  <c r="FB31" i="1"/>
  <c r="CB31" i="1"/>
  <c r="CO31" i="1"/>
  <c r="HO31" i="1"/>
  <c r="GB31" i="1"/>
  <c r="BB31" i="1"/>
  <c r="DB31" i="1"/>
  <c r="AO31" i="1"/>
  <c r="IB31" i="1"/>
  <c r="FO31" i="1"/>
  <c r="EB31" i="1"/>
  <c r="DO31" i="1"/>
  <c r="AB31" i="1"/>
  <c r="BO31" i="1"/>
  <c r="WB12" i="1"/>
  <c r="UB12" i="1"/>
  <c r="WO12" i="1"/>
  <c r="UO12" i="1"/>
  <c r="XB12" i="1"/>
  <c r="VB12" i="1"/>
  <c r="TB12" i="1"/>
  <c r="XO12" i="1"/>
  <c r="VO12" i="1"/>
  <c r="TO12" i="1"/>
  <c r="SO12" i="1"/>
  <c r="QO12" i="1"/>
  <c r="OO12" i="1"/>
  <c r="MO12" i="1"/>
  <c r="KO12" i="1"/>
  <c r="PB12" i="1"/>
  <c r="LB12" i="1"/>
  <c r="RB12" i="1"/>
  <c r="NB12" i="1"/>
  <c r="JB12" i="1"/>
  <c r="SB12" i="1"/>
  <c r="PO12" i="1"/>
  <c r="OB12" i="1"/>
  <c r="LO12" i="1"/>
  <c r="KB12" i="1"/>
  <c r="MB12" i="1"/>
  <c r="HO12" i="1"/>
  <c r="FO12" i="1"/>
  <c r="NO12" i="1"/>
  <c r="IB12" i="1"/>
  <c r="GB12" i="1"/>
  <c r="EB12" i="1"/>
  <c r="QB12" i="1"/>
  <c r="IO12" i="1"/>
  <c r="GO12" i="1"/>
  <c r="EO12" i="1"/>
  <c r="RO12" i="1"/>
  <c r="JO12" i="1"/>
  <c r="HB12" i="1"/>
  <c r="DO12" i="1"/>
  <c r="BO12" i="1"/>
  <c r="AB12" i="1"/>
  <c r="CB12" i="1"/>
  <c r="BB12" i="1"/>
  <c r="FB12" i="1"/>
  <c r="CO12" i="1"/>
  <c r="DB12" i="1"/>
  <c r="AO12" i="1"/>
  <c r="XO36" i="1"/>
  <c r="VO36" i="1"/>
  <c r="TO36" i="1"/>
  <c r="WB36" i="1"/>
  <c r="UB36" i="1"/>
  <c r="WO36" i="1"/>
  <c r="UO36" i="1"/>
  <c r="XB36" i="1"/>
  <c r="VB36" i="1"/>
  <c r="TB36" i="1"/>
  <c r="RO36" i="1"/>
  <c r="PO36" i="1"/>
  <c r="NO36" i="1"/>
  <c r="LO36" i="1"/>
  <c r="JO36" i="1"/>
  <c r="SO36" i="1"/>
  <c r="QO36" i="1"/>
  <c r="OO36" i="1"/>
  <c r="MO36" i="1"/>
  <c r="KO36" i="1"/>
  <c r="RB36" i="1"/>
  <c r="PB36" i="1"/>
  <c r="NB36" i="1"/>
  <c r="LB36" i="1"/>
  <c r="JB36" i="1"/>
  <c r="QB36" i="1"/>
  <c r="MB36" i="1"/>
  <c r="SB36" i="1"/>
  <c r="KB36" i="1"/>
  <c r="OB36" i="1"/>
  <c r="HO36" i="1"/>
  <c r="FO36" i="1"/>
  <c r="IB36" i="1"/>
  <c r="GB36" i="1"/>
  <c r="EB36" i="1"/>
  <c r="DO36" i="1"/>
  <c r="BO36" i="1"/>
  <c r="CB36" i="1"/>
  <c r="GO36" i="1"/>
  <c r="FB36" i="1"/>
  <c r="AO36" i="1"/>
  <c r="BB36" i="1"/>
  <c r="IO36" i="1"/>
  <c r="HB36" i="1"/>
  <c r="EO36" i="1"/>
  <c r="DB36" i="1"/>
  <c r="AB36" i="1"/>
  <c r="CO36" i="1"/>
  <c r="XO26" i="1"/>
  <c r="VO26" i="1"/>
  <c r="TO26" i="1"/>
  <c r="WB26" i="1"/>
  <c r="UB26" i="1"/>
  <c r="WO26" i="1"/>
  <c r="UO26" i="1"/>
  <c r="XB26" i="1"/>
  <c r="VB26" i="1"/>
  <c r="TB26" i="1"/>
  <c r="RO26" i="1"/>
  <c r="PO26" i="1"/>
  <c r="NO26" i="1"/>
  <c r="LO26" i="1"/>
  <c r="JO26" i="1"/>
  <c r="SO26" i="1"/>
  <c r="QO26" i="1"/>
  <c r="OO26" i="1"/>
  <c r="MO26" i="1"/>
  <c r="KO26" i="1"/>
  <c r="RB26" i="1"/>
  <c r="PB26" i="1"/>
  <c r="NB26" i="1"/>
  <c r="LB26" i="1"/>
  <c r="JB26" i="1"/>
  <c r="QB26" i="1"/>
  <c r="MB26" i="1"/>
  <c r="OB26" i="1"/>
  <c r="SB26" i="1"/>
  <c r="KB26" i="1"/>
  <c r="HO26" i="1"/>
  <c r="FO26" i="1"/>
  <c r="IB26" i="1"/>
  <c r="GB26" i="1"/>
  <c r="EB26" i="1"/>
  <c r="CO26" i="1"/>
  <c r="DB26" i="1"/>
  <c r="IO26" i="1"/>
  <c r="HB26" i="1"/>
  <c r="EO26" i="1"/>
  <c r="AO26" i="1"/>
  <c r="AB26" i="1"/>
  <c r="GO26" i="1"/>
  <c r="FB26" i="1"/>
  <c r="CB26" i="1"/>
  <c r="BB26" i="1"/>
  <c r="DO26" i="1"/>
  <c r="BO26" i="1"/>
  <c r="WO23" i="1"/>
  <c r="UO23" i="1"/>
  <c r="XB23" i="1"/>
  <c r="VB23" i="1"/>
  <c r="TB23" i="1"/>
  <c r="XO23" i="1"/>
  <c r="VO23" i="1"/>
  <c r="TO23" i="1"/>
  <c r="WB23" i="1"/>
  <c r="UB23" i="1"/>
  <c r="RO23" i="1"/>
  <c r="PO23" i="1"/>
  <c r="NO23" i="1"/>
  <c r="LO23" i="1"/>
  <c r="JO23" i="1"/>
  <c r="SO23" i="1"/>
  <c r="QO23" i="1"/>
  <c r="OO23" i="1"/>
  <c r="MO23" i="1"/>
  <c r="KO23" i="1"/>
  <c r="RB23" i="1"/>
  <c r="PB23" i="1"/>
  <c r="NB23" i="1"/>
  <c r="LB23" i="1"/>
  <c r="JB23" i="1"/>
  <c r="SB23" i="1"/>
  <c r="OB23" i="1"/>
  <c r="KB23" i="1"/>
  <c r="MB23" i="1"/>
  <c r="QB23" i="1"/>
  <c r="HB23" i="1"/>
  <c r="FB23" i="1"/>
  <c r="FO23" i="1"/>
  <c r="CB23" i="1"/>
  <c r="IB23" i="1"/>
  <c r="GO23" i="1"/>
  <c r="EB23" i="1"/>
  <c r="CO23" i="1"/>
  <c r="HO23" i="1"/>
  <c r="GB23" i="1"/>
  <c r="BB23" i="1"/>
  <c r="DB23" i="1"/>
  <c r="IO23" i="1"/>
  <c r="AO23" i="1"/>
  <c r="AB23" i="1"/>
  <c r="EO23" i="1"/>
  <c r="DO23" i="1"/>
  <c r="BO23" i="1"/>
  <c r="XB9" i="1"/>
  <c r="VB9" i="1"/>
  <c r="TB9" i="1"/>
  <c r="XO9" i="1"/>
  <c r="VO9" i="1"/>
  <c r="TO9" i="1"/>
  <c r="WB9" i="1"/>
  <c r="UB9" i="1"/>
  <c r="WO9" i="1"/>
  <c r="UO9" i="1"/>
  <c r="RB9" i="1"/>
  <c r="PB9" i="1"/>
  <c r="NB9" i="1"/>
  <c r="LB9" i="1"/>
  <c r="JB9" i="1"/>
  <c r="SB9" i="1"/>
  <c r="QB9" i="1"/>
  <c r="OB9" i="1"/>
  <c r="MB9" i="1"/>
  <c r="KB9" i="1"/>
  <c r="SO9" i="1"/>
  <c r="QO9" i="1"/>
  <c r="OO9" i="1"/>
  <c r="MO9" i="1"/>
  <c r="KO9" i="1"/>
  <c r="IO9" i="1"/>
  <c r="GO9" i="1"/>
  <c r="EO9" i="1"/>
  <c r="PO9" i="1"/>
  <c r="LO9" i="1"/>
  <c r="HB9" i="1"/>
  <c r="FB9" i="1"/>
  <c r="RO9" i="1"/>
  <c r="NO9" i="1"/>
  <c r="JO9" i="1"/>
  <c r="DB9" i="1"/>
  <c r="AO9" i="1"/>
  <c r="CO9" i="1"/>
  <c r="DO9" i="1"/>
  <c r="BO9" i="1"/>
  <c r="IB9" i="1"/>
  <c r="HO9" i="1"/>
  <c r="GB9" i="1"/>
  <c r="FO9" i="1"/>
  <c r="EB9" i="1"/>
  <c r="CB9" i="1"/>
  <c r="AB9" i="1"/>
  <c r="BB9" i="1"/>
  <c r="WO25" i="1"/>
  <c r="UO25" i="1"/>
  <c r="XB25" i="1"/>
  <c r="VB25" i="1"/>
  <c r="TB25" i="1"/>
  <c r="XO25" i="1"/>
  <c r="VO25" i="1"/>
  <c r="TO25" i="1"/>
  <c r="WB25" i="1"/>
  <c r="UB25" i="1"/>
  <c r="RO25" i="1"/>
  <c r="PO25" i="1"/>
  <c r="NO25" i="1"/>
  <c r="LO25" i="1"/>
  <c r="JO25" i="1"/>
  <c r="SO25" i="1"/>
  <c r="QO25" i="1"/>
  <c r="OO25" i="1"/>
  <c r="MO25" i="1"/>
  <c r="KO25" i="1"/>
  <c r="RB25" i="1"/>
  <c r="PB25" i="1"/>
  <c r="NB25" i="1"/>
  <c r="LB25" i="1"/>
  <c r="JB25" i="1"/>
  <c r="SB25" i="1"/>
  <c r="OB25" i="1"/>
  <c r="KB25" i="1"/>
  <c r="QB25" i="1"/>
  <c r="MB25" i="1"/>
  <c r="IO25" i="1"/>
  <c r="GO25" i="1"/>
  <c r="EO25" i="1"/>
  <c r="HB25" i="1"/>
  <c r="FB25" i="1"/>
  <c r="DB25" i="1"/>
  <c r="DO25" i="1"/>
  <c r="BO25" i="1"/>
  <c r="IB25" i="1"/>
  <c r="FO25" i="1"/>
  <c r="EB25" i="1"/>
  <c r="BB25" i="1"/>
  <c r="AB25" i="1"/>
  <c r="AO25" i="1"/>
  <c r="HO25" i="1"/>
  <c r="GB25" i="1"/>
  <c r="CB25" i="1"/>
  <c r="CO25" i="1"/>
  <c r="XB41" i="1"/>
  <c r="VB41" i="1"/>
  <c r="TB41" i="1"/>
  <c r="XO41" i="1"/>
  <c r="TO41" i="1"/>
  <c r="WB41" i="1"/>
  <c r="UO41" i="1"/>
  <c r="VO41" i="1"/>
  <c r="WO41" i="1"/>
  <c r="UB41" i="1"/>
  <c r="RO41" i="1"/>
  <c r="PO41" i="1"/>
  <c r="NO41" i="1"/>
  <c r="LO41" i="1"/>
  <c r="JO41" i="1"/>
  <c r="SB41" i="1"/>
  <c r="QB41" i="1"/>
  <c r="OB41" i="1"/>
  <c r="MB41" i="1"/>
  <c r="KB41" i="1"/>
  <c r="SO41" i="1"/>
  <c r="QO41" i="1"/>
  <c r="OO41" i="1"/>
  <c r="MO41" i="1"/>
  <c r="KO41" i="1"/>
  <c r="RB41" i="1"/>
  <c r="PB41" i="1"/>
  <c r="NB41" i="1"/>
  <c r="LB41" i="1"/>
  <c r="JB41" i="1"/>
  <c r="HO41" i="1"/>
  <c r="FO41" i="1"/>
  <c r="IO41" i="1"/>
  <c r="GO41" i="1"/>
  <c r="EO41" i="1"/>
  <c r="HB41" i="1"/>
  <c r="FB41" i="1"/>
  <c r="DB41" i="1"/>
  <c r="GB41" i="1"/>
  <c r="DO41" i="1"/>
  <c r="BO41" i="1"/>
  <c r="IB41" i="1"/>
  <c r="EB41" i="1"/>
  <c r="AB41" i="1"/>
  <c r="BB41" i="1"/>
  <c r="CB41" i="1"/>
  <c r="CO41" i="1"/>
  <c r="AO41" i="1"/>
  <c r="XO22" i="1"/>
  <c r="VO22" i="1"/>
  <c r="TO22" i="1"/>
  <c r="WB22" i="1"/>
  <c r="UB22" i="1"/>
  <c r="WO22" i="1"/>
  <c r="UO22" i="1"/>
  <c r="XB22" i="1"/>
  <c r="VB22" i="1"/>
  <c r="TB22" i="1"/>
  <c r="RO22" i="1"/>
  <c r="PO22" i="1"/>
  <c r="NO22" i="1"/>
  <c r="LO22" i="1"/>
  <c r="JO22" i="1"/>
  <c r="SO22" i="1"/>
  <c r="QO22" i="1"/>
  <c r="OO22" i="1"/>
  <c r="MO22" i="1"/>
  <c r="KO22" i="1"/>
  <c r="RB22" i="1"/>
  <c r="PB22" i="1"/>
  <c r="NB22" i="1"/>
  <c r="LB22" i="1"/>
  <c r="JB22" i="1"/>
  <c r="QB22" i="1"/>
  <c r="MB22" i="1"/>
  <c r="OB22" i="1"/>
  <c r="SB22" i="1"/>
  <c r="KB22" i="1"/>
  <c r="IB22" i="1"/>
  <c r="GB22" i="1"/>
  <c r="EB22" i="1"/>
  <c r="GO22" i="1"/>
  <c r="CO22" i="1"/>
  <c r="HO22" i="1"/>
  <c r="FB22" i="1"/>
  <c r="DB22" i="1"/>
  <c r="IO22" i="1"/>
  <c r="EO22" i="1"/>
  <c r="AO22" i="1"/>
  <c r="AB22" i="1"/>
  <c r="FO22" i="1"/>
  <c r="HB22" i="1"/>
  <c r="DO22" i="1"/>
  <c r="CB22" i="1"/>
  <c r="BO22" i="1"/>
  <c r="BB22" i="1"/>
  <c r="WO38" i="1"/>
  <c r="XO38" i="1"/>
  <c r="VO38" i="1"/>
  <c r="TO38" i="1"/>
  <c r="UO38" i="1"/>
  <c r="TB38" i="1"/>
  <c r="UB38" i="1"/>
  <c r="VB38" i="1"/>
  <c r="XB38" i="1"/>
  <c r="WB38" i="1"/>
  <c r="RO38" i="1"/>
  <c r="PO38" i="1"/>
  <c r="SB38" i="1"/>
  <c r="QB38" i="1"/>
  <c r="SO38" i="1"/>
  <c r="QO38" i="1"/>
  <c r="RB38" i="1"/>
  <c r="NO38" i="1"/>
  <c r="LO38" i="1"/>
  <c r="JO38" i="1"/>
  <c r="OO38" i="1"/>
  <c r="MO38" i="1"/>
  <c r="KO38" i="1"/>
  <c r="PB38" i="1"/>
  <c r="NB38" i="1"/>
  <c r="LB38" i="1"/>
  <c r="JB38" i="1"/>
  <c r="MB38" i="1"/>
  <c r="OB38" i="1"/>
  <c r="IO38" i="1"/>
  <c r="GO38" i="1"/>
  <c r="EO38" i="1"/>
  <c r="KB38" i="1"/>
  <c r="HO38" i="1"/>
  <c r="FO38" i="1"/>
  <c r="IB38" i="1"/>
  <c r="GB38" i="1"/>
  <c r="EB38" i="1"/>
  <c r="CO38" i="1"/>
  <c r="FB38" i="1"/>
  <c r="DB38" i="1"/>
  <c r="HB38" i="1"/>
  <c r="AO38" i="1"/>
  <c r="BO38" i="1"/>
  <c r="AB38" i="1"/>
  <c r="DO38" i="1"/>
  <c r="CB38" i="1"/>
  <c r="BB38" i="1"/>
  <c r="XO32" i="1"/>
  <c r="VO32" i="1"/>
  <c r="TO32" i="1"/>
  <c r="WB32" i="1"/>
  <c r="UB32" i="1"/>
  <c r="WO32" i="1"/>
  <c r="UO32" i="1"/>
  <c r="XB32" i="1"/>
  <c r="VB32" i="1"/>
  <c r="TB32" i="1"/>
  <c r="RO32" i="1"/>
  <c r="PO32" i="1"/>
  <c r="NO32" i="1"/>
  <c r="LO32" i="1"/>
  <c r="JO32" i="1"/>
  <c r="SO32" i="1"/>
  <c r="QO32" i="1"/>
  <c r="OO32" i="1"/>
  <c r="MO32" i="1"/>
  <c r="KO32" i="1"/>
  <c r="RB32" i="1"/>
  <c r="PB32" i="1"/>
  <c r="NB32" i="1"/>
  <c r="LB32" i="1"/>
  <c r="JB32" i="1"/>
  <c r="QB32" i="1"/>
  <c r="MB32" i="1"/>
  <c r="SB32" i="1"/>
  <c r="KB32" i="1"/>
  <c r="OB32" i="1"/>
  <c r="HO32" i="1"/>
  <c r="FO32" i="1"/>
  <c r="IB32" i="1"/>
  <c r="GB32" i="1"/>
  <c r="EB32" i="1"/>
  <c r="DO32" i="1"/>
  <c r="BO32" i="1"/>
  <c r="CB32" i="1"/>
  <c r="GO32" i="1"/>
  <c r="FB32" i="1"/>
  <c r="BB32" i="1"/>
  <c r="IO32" i="1"/>
  <c r="HB32" i="1"/>
  <c r="EO32" i="1"/>
  <c r="AO32" i="1"/>
  <c r="DB32" i="1"/>
  <c r="AB32" i="1"/>
  <c r="CO32" i="1"/>
  <c r="WO19" i="1"/>
  <c r="UO19" i="1"/>
  <c r="XB19" i="1"/>
  <c r="VB19" i="1"/>
  <c r="TB19" i="1"/>
  <c r="XO19" i="1"/>
  <c r="VO19" i="1"/>
  <c r="TO19" i="1"/>
  <c r="WB19" i="1"/>
  <c r="UB19" i="1"/>
  <c r="SO19" i="1"/>
  <c r="QO19" i="1"/>
  <c r="OO19" i="1"/>
  <c r="MO19" i="1"/>
  <c r="KO19" i="1"/>
  <c r="RB19" i="1"/>
  <c r="PB19" i="1"/>
  <c r="NB19" i="1"/>
  <c r="LB19" i="1"/>
  <c r="JB19" i="1"/>
  <c r="RO19" i="1"/>
  <c r="PO19" i="1"/>
  <c r="NO19" i="1"/>
  <c r="LO19" i="1"/>
  <c r="JO19" i="1"/>
  <c r="SB19" i="1"/>
  <c r="KB19" i="1"/>
  <c r="IO19" i="1"/>
  <c r="GO19" i="1"/>
  <c r="EO19" i="1"/>
  <c r="QB19" i="1"/>
  <c r="HB19" i="1"/>
  <c r="FB19" i="1"/>
  <c r="OB19" i="1"/>
  <c r="HO19" i="1"/>
  <c r="FO19" i="1"/>
  <c r="IB19" i="1"/>
  <c r="EB19" i="1"/>
  <c r="CB19" i="1"/>
  <c r="BB19" i="1"/>
  <c r="MB19" i="1"/>
  <c r="DB19" i="1"/>
  <c r="DO19" i="1"/>
  <c r="CO19" i="1"/>
  <c r="AO19" i="1"/>
  <c r="GB19" i="1"/>
  <c r="AB19" i="1"/>
  <c r="BO19" i="1"/>
  <c r="WO35" i="1"/>
  <c r="UO35" i="1"/>
  <c r="XB35" i="1"/>
  <c r="VB35" i="1"/>
  <c r="TB35" i="1"/>
  <c r="XO35" i="1"/>
  <c r="VO35" i="1"/>
  <c r="TO35" i="1"/>
  <c r="WB35" i="1"/>
  <c r="UB35" i="1"/>
  <c r="RO35" i="1"/>
  <c r="PO35" i="1"/>
  <c r="NO35" i="1"/>
  <c r="LO35" i="1"/>
  <c r="JO35" i="1"/>
  <c r="SO35" i="1"/>
  <c r="QO35" i="1"/>
  <c r="OO35" i="1"/>
  <c r="MO35" i="1"/>
  <c r="KO35" i="1"/>
  <c r="RB35" i="1"/>
  <c r="PB35" i="1"/>
  <c r="NB35" i="1"/>
  <c r="LB35" i="1"/>
  <c r="JB35" i="1"/>
  <c r="SB35" i="1"/>
  <c r="OB35" i="1"/>
  <c r="KB35" i="1"/>
  <c r="MB35" i="1"/>
  <c r="QB35" i="1"/>
  <c r="IO35" i="1"/>
  <c r="GO35" i="1"/>
  <c r="EO35" i="1"/>
  <c r="HB35" i="1"/>
  <c r="FB35" i="1"/>
  <c r="CB35" i="1"/>
  <c r="CO35" i="1"/>
  <c r="HO35" i="1"/>
  <c r="GB35" i="1"/>
  <c r="BB35" i="1"/>
  <c r="DO35" i="1"/>
  <c r="AO35" i="1"/>
  <c r="IB35" i="1"/>
  <c r="FO35" i="1"/>
  <c r="EB35" i="1"/>
  <c r="DB35" i="1"/>
  <c r="AB35" i="1"/>
  <c r="BO35" i="1"/>
  <c r="XB16" i="1"/>
  <c r="WB16" i="1"/>
  <c r="UB16" i="1"/>
  <c r="WO16" i="1"/>
  <c r="UO16" i="1"/>
  <c r="VB16" i="1"/>
  <c r="TB16" i="1"/>
  <c r="XO16" i="1"/>
  <c r="VO16" i="1"/>
  <c r="TO16" i="1"/>
  <c r="SO16" i="1"/>
  <c r="QO16" i="1"/>
  <c r="OO16" i="1"/>
  <c r="MO16" i="1"/>
  <c r="KO16" i="1"/>
  <c r="RB16" i="1"/>
  <c r="PB16" i="1"/>
  <c r="NB16" i="1"/>
  <c r="JB16" i="1"/>
  <c r="LO16" i="1"/>
  <c r="KB16" i="1"/>
  <c r="NO16" i="1"/>
  <c r="LB16" i="1"/>
  <c r="MB16" i="1"/>
  <c r="JO16" i="1"/>
  <c r="RO16" i="1"/>
  <c r="PO16" i="1"/>
  <c r="QB16" i="1"/>
  <c r="HO16" i="1"/>
  <c r="FO16" i="1"/>
  <c r="OB16" i="1"/>
  <c r="IB16" i="1"/>
  <c r="GB16" i="1"/>
  <c r="EB16" i="1"/>
  <c r="IO16" i="1"/>
  <c r="GO16" i="1"/>
  <c r="EO16" i="1"/>
  <c r="HB16" i="1"/>
  <c r="DO16" i="1"/>
  <c r="BO16" i="1"/>
  <c r="AB16" i="1"/>
  <c r="SB16" i="1"/>
  <c r="CB16" i="1"/>
  <c r="BB16" i="1"/>
  <c r="FB16" i="1"/>
  <c r="CO16" i="1"/>
  <c r="AO16" i="1"/>
  <c r="DB16" i="1"/>
  <c r="WB8" i="1"/>
  <c r="UB8" i="1"/>
  <c r="WO8" i="1"/>
  <c r="UO8" i="1"/>
  <c r="XB8" i="1"/>
  <c r="VB8" i="1"/>
  <c r="TB8" i="1"/>
  <c r="XO8" i="1"/>
  <c r="VO8" i="1"/>
  <c r="TO8" i="1"/>
  <c r="RB8" i="1"/>
  <c r="PB8" i="1"/>
  <c r="NB8" i="1"/>
  <c r="LB8" i="1"/>
  <c r="JB8" i="1"/>
  <c r="SB8" i="1"/>
  <c r="QB8" i="1"/>
  <c r="OB8" i="1"/>
  <c r="MB8" i="1"/>
  <c r="KB8" i="1"/>
  <c r="SO8" i="1"/>
  <c r="QO8" i="1"/>
  <c r="OO8" i="1"/>
  <c r="MO8" i="1"/>
  <c r="KO8" i="1"/>
  <c r="HO8" i="1"/>
  <c r="FO8" i="1"/>
  <c r="RO8" i="1"/>
  <c r="NO8" i="1"/>
  <c r="JO8" i="1"/>
  <c r="IB8" i="1"/>
  <c r="GB8" i="1"/>
  <c r="EB8" i="1"/>
  <c r="PO8" i="1"/>
  <c r="LO8" i="1"/>
  <c r="DO8" i="1"/>
  <c r="BO8" i="1"/>
  <c r="FB8" i="1"/>
  <c r="CB8" i="1"/>
  <c r="BB8" i="1"/>
  <c r="AB8" i="1"/>
  <c r="IO8" i="1"/>
  <c r="HB8" i="1"/>
  <c r="GO8" i="1"/>
  <c r="EO8" i="1"/>
  <c r="CO8" i="1"/>
  <c r="AO8" i="1"/>
  <c r="DB8" i="1"/>
  <c r="AO5" i="1"/>
  <c r="BB3" i="1"/>
  <c r="AO4" i="1"/>
  <c r="AU4" i="1"/>
  <c r="B22" i="1"/>
  <c r="J22" i="1" s="1"/>
  <c r="E23" i="10" s="1" a="1"/>
  <c r="E23" i="10" s="1"/>
  <c r="B35" i="1"/>
  <c r="H35" i="1" s="1"/>
  <c r="D36" i="10" s="1" a="1"/>
  <c r="D36" i="10" s="1"/>
  <c r="B25" i="1"/>
  <c r="H25" i="1" s="1"/>
  <c r="D26" i="10" s="1" a="1"/>
  <c r="D26" i="10" s="1"/>
  <c r="B38" i="1"/>
  <c r="D38" i="1" s="1"/>
  <c r="B39" i="10" s="1" a="1"/>
  <c r="B39" i="10" s="1"/>
  <c r="B19" i="1"/>
  <c r="B13" i="1"/>
  <c r="D13" i="1" s="1"/>
  <c r="B14" i="10" s="1" a="1"/>
  <c r="B14" i="10" s="1"/>
  <c r="B29" i="1"/>
  <c r="D29" i="1" s="1"/>
  <c r="B30" i="10" s="1" a="1"/>
  <c r="B30" i="10" s="1"/>
  <c r="B10" i="1"/>
  <c r="J10" i="1" s="1"/>
  <c r="E11" i="10" s="1" a="1"/>
  <c r="E11" i="10" s="1"/>
  <c r="B26" i="1"/>
  <c r="F26" i="1" s="1"/>
  <c r="C27" i="10" s="1" a="1"/>
  <c r="C27" i="10" s="1"/>
  <c r="B42" i="1"/>
  <c r="H42" i="1" s="1"/>
  <c r="D43" i="10" s="1" a="1"/>
  <c r="D43" i="10" s="1"/>
  <c r="B40" i="1"/>
  <c r="B23" i="1"/>
  <c r="F23" i="1" s="1"/>
  <c r="C24" i="10" s="1" a="1"/>
  <c r="C24" i="10" s="1"/>
  <c r="B39" i="1"/>
  <c r="F39" i="1" s="1"/>
  <c r="C40" i="10" s="1" a="1"/>
  <c r="C40" i="10" s="1"/>
  <c r="B24" i="1"/>
  <c r="L24" i="1" s="1"/>
  <c r="F25" i="10" s="1" a="1"/>
  <c r="F25" i="10" s="1"/>
  <c r="B41" i="1"/>
  <c r="B32" i="1"/>
  <c r="J32" i="1" s="1"/>
  <c r="E33" i="10" s="1" a="1"/>
  <c r="E33" i="10" s="1"/>
  <c r="B8" i="1"/>
  <c r="D8" i="1" s="1"/>
  <c r="B9" i="10" s="1" a="1"/>
  <c r="B9" i="10" s="1"/>
  <c r="B17" i="1"/>
  <c r="J17" i="1" s="1"/>
  <c r="E18" i="10" s="1" a="1"/>
  <c r="E18" i="10" s="1"/>
  <c r="B33" i="1"/>
  <c r="F33" i="1" s="1"/>
  <c r="C34" i="10" s="1" a="1"/>
  <c r="C34" i="10" s="1"/>
  <c r="B14" i="1"/>
  <c r="J14" i="1" s="1"/>
  <c r="E15" i="10" s="1" a="1"/>
  <c r="E15" i="10" s="1"/>
  <c r="B30" i="1"/>
  <c r="B45" i="1"/>
  <c r="L45" i="1" s="1"/>
  <c r="F46" i="10" s="1" a="1"/>
  <c r="F46" i="10" s="1"/>
  <c r="B11" i="1"/>
  <c r="B27" i="1"/>
  <c r="J27" i="1" s="1"/>
  <c r="E28" i="10" s="1" a="1"/>
  <c r="E28" i="10" s="1"/>
  <c r="B28" i="1"/>
  <c r="L28" i="1" s="1"/>
  <c r="F29" i="10" s="1" a="1"/>
  <c r="F29" i="10" s="1"/>
  <c r="B47" i="1"/>
  <c r="B16" i="1"/>
  <c r="F16" i="1" s="1"/>
  <c r="C17" i="10" s="1" a="1"/>
  <c r="C17" i="10" s="1"/>
  <c r="B21" i="1"/>
  <c r="D21" i="1" s="1"/>
  <c r="B22" i="10" s="1" a="1"/>
  <c r="B22" i="10" s="1"/>
  <c r="B37" i="1"/>
  <c r="B18" i="1"/>
  <c r="F18" i="1" s="1"/>
  <c r="C19" i="10" s="1" a="1"/>
  <c r="C19" i="10" s="1"/>
  <c r="B34" i="1"/>
  <c r="J34" i="1" s="1"/>
  <c r="E35" i="10" s="1" a="1"/>
  <c r="E35" i="10" s="1"/>
  <c r="B20" i="1"/>
  <c r="D20" i="1" s="1"/>
  <c r="B21" i="10" s="1" a="1"/>
  <c r="B21" i="10" s="1"/>
  <c r="B15" i="1"/>
  <c r="D15" i="1" s="1"/>
  <c r="B16" i="10" s="1" a="1"/>
  <c r="B16" i="10" s="1"/>
  <c r="B31" i="1"/>
  <c r="H31" i="1" s="1"/>
  <c r="D32" i="10" s="1" a="1"/>
  <c r="D32" i="10" s="1"/>
  <c r="B12" i="1"/>
  <c r="L12" i="1" s="1"/>
  <c r="F13" i="10" s="1" a="1"/>
  <c r="F13" i="10" s="1"/>
  <c r="B36" i="1"/>
  <c r="F36" i="1" s="1"/>
  <c r="C37" i="10" s="1" a="1"/>
  <c r="C37" i="10" s="1"/>
  <c r="H39" i="1"/>
  <c r="D40" i="10" s="1" a="1"/>
  <c r="D40" i="10" s="1"/>
  <c r="F19" i="1"/>
  <c r="C20" i="10" s="1" a="1"/>
  <c r="C20" i="10" s="1"/>
  <c r="J19" i="1"/>
  <c r="E20" i="10" s="1" a="1"/>
  <c r="E20" i="10" s="1"/>
  <c r="B9" i="1"/>
  <c r="B43" i="1"/>
  <c r="F8" i="1" l="1"/>
  <c r="C9" i="10" s="1" a="1"/>
  <c r="C9" i="10" s="1"/>
  <c r="H22" i="1"/>
  <c r="D23" i="10" s="1" a="1"/>
  <c r="D23" i="10" s="1"/>
  <c r="F25" i="1"/>
  <c r="C26" i="10" s="1" a="1"/>
  <c r="C26" i="10" s="1"/>
  <c r="D25" i="1"/>
  <c r="B26" i="10" s="1" a="1"/>
  <c r="B26" i="10" s="1"/>
  <c r="F35" i="1"/>
  <c r="C36" i="10" s="1" a="1"/>
  <c r="C36" i="10" s="1"/>
  <c r="L15" i="1"/>
  <c r="F16" i="10" s="1" a="1"/>
  <c r="F16" i="10" s="1"/>
  <c r="H24" i="1"/>
  <c r="D25" i="10" s="1" a="1"/>
  <c r="D25" i="10" s="1"/>
  <c r="L35" i="1"/>
  <c r="F36" i="10" s="1" a="1"/>
  <c r="F36" i="10" s="1"/>
  <c r="J35" i="1"/>
  <c r="E36" i="10" s="1" a="1"/>
  <c r="E36" i="10" s="1"/>
  <c r="L31" i="1"/>
  <c r="F32" i="10" s="1" a="1"/>
  <c r="F32" i="10" s="1"/>
  <c r="D18" i="1"/>
  <c r="B19" i="10" s="1" a="1"/>
  <c r="B19" i="10" s="1"/>
  <c r="F12" i="1"/>
  <c r="C13" i="10" s="1" a="1"/>
  <c r="C13" i="10" s="1"/>
  <c r="L20" i="1"/>
  <c r="F21" i="10" s="1" a="1"/>
  <c r="F21" i="10" s="1"/>
  <c r="L42" i="1"/>
  <c r="F43" i="10" s="1" a="1"/>
  <c r="F43" i="10" s="1"/>
  <c r="F29" i="1"/>
  <c r="C30" i="10" s="1" a="1"/>
  <c r="C30" i="10" s="1"/>
  <c r="F38" i="1"/>
  <c r="C39" i="10" s="1" a="1"/>
  <c r="C39" i="10" s="1"/>
  <c r="H32" i="1"/>
  <c r="D33" i="10" s="1" a="1"/>
  <c r="D33" i="10" s="1"/>
  <c r="L36" i="1"/>
  <c r="F37" i="10" s="1" a="1"/>
  <c r="F37" i="10" s="1"/>
  <c r="L21" i="1"/>
  <c r="F22" i="10" s="1" a="1"/>
  <c r="F22" i="10" s="1"/>
  <c r="L14" i="1"/>
  <c r="F15" i="10" s="1" a="1"/>
  <c r="F15" i="10" s="1"/>
  <c r="H36" i="1"/>
  <c r="D37" i="10" s="1" a="1"/>
  <c r="D37" i="10" s="1"/>
  <c r="D36" i="1"/>
  <c r="B37" i="10" s="1" a="1"/>
  <c r="B37" i="10" s="1"/>
  <c r="L10" i="1"/>
  <c r="F11" i="10" s="1" a="1"/>
  <c r="F11" i="10" s="1"/>
  <c r="L27" i="1"/>
  <c r="F28" i="10" s="1" a="1"/>
  <c r="F28" i="10" s="1"/>
  <c r="H14" i="1"/>
  <c r="D15" i="10" s="1" a="1"/>
  <c r="D15" i="10" s="1"/>
  <c r="L32" i="1"/>
  <c r="F33" i="10" s="1" a="1"/>
  <c r="F33" i="10" s="1"/>
  <c r="H38" i="1"/>
  <c r="D39" i="10" s="1" a="1"/>
  <c r="D39" i="10" s="1"/>
  <c r="F32" i="1"/>
  <c r="C33" i="10" s="1" a="1"/>
  <c r="C33" i="10" s="1"/>
  <c r="D32" i="1"/>
  <c r="B33" i="10" s="1" a="1"/>
  <c r="B33" i="10" s="1"/>
  <c r="J38" i="1"/>
  <c r="E39" i="10" s="1" a="1"/>
  <c r="E39" i="10" s="1"/>
  <c r="J36" i="1"/>
  <c r="E37" i="10" s="1" a="1"/>
  <c r="E37" i="10" s="1"/>
  <c r="L23" i="1"/>
  <c r="F24" i="10" s="1" a="1"/>
  <c r="F24" i="10" s="1"/>
  <c r="H10" i="1"/>
  <c r="D11" i="10" s="1" a="1"/>
  <c r="D11" i="10" s="1"/>
  <c r="F27" i="1"/>
  <c r="C28" i="10" s="1" a="1"/>
  <c r="C28" i="10" s="1"/>
  <c r="D14" i="1"/>
  <c r="B15" i="10" s="1" a="1"/>
  <c r="B15" i="10" s="1"/>
  <c r="D35" i="1"/>
  <c r="B36" i="10" s="1" a="1"/>
  <c r="B36" i="10" s="1"/>
  <c r="L38" i="1"/>
  <c r="F39" i="10" s="1" a="1"/>
  <c r="F39" i="10" s="1"/>
  <c r="J20" i="1"/>
  <c r="E21" i="10" s="1" a="1"/>
  <c r="E21" i="10" s="1"/>
  <c r="H21" i="1"/>
  <c r="D22" i="10" s="1" a="1"/>
  <c r="D22" i="10" s="1"/>
  <c r="H23" i="1"/>
  <c r="D24" i="10" s="1" a="1"/>
  <c r="D24" i="10" s="1"/>
  <c r="D10" i="1"/>
  <c r="B11" i="10" s="1" a="1"/>
  <c r="B11" i="10" s="1"/>
  <c r="D27" i="1"/>
  <c r="B28" i="10" s="1" a="1"/>
  <c r="B28" i="10" s="1"/>
  <c r="L13" i="1"/>
  <c r="F14" i="10" s="1" a="1"/>
  <c r="F14" i="10" s="1"/>
  <c r="D31" i="1"/>
  <c r="B32" i="10" s="1" a="1"/>
  <c r="B32" i="10" s="1"/>
  <c r="J31" i="1"/>
  <c r="E32" i="10" s="1" a="1"/>
  <c r="E32" i="10" s="1"/>
  <c r="F20" i="1"/>
  <c r="C21" i="10" s="1" a="1"/>
  <c r="C21" i="10" s="1"/>
  <c r="L18" i="1"/>
  <c r="F19" i="10" s="1" a="1"/>
  <c r="F19" i="10" s="1"/>
  <c r="J21" i="1"/>
  <c r="E22" i="10" s="1" a="1"/>
  <c r="E22" i="10" s="1"/>
  <c r="J23" i="1"/>
  <c r="E24" i="10" s="1" a="1"/>
  <c r="E24" i="10" s="1"/>
  <c r="D23" i="1"/>
  <c r="B24" i="10" s="1" a="1"/>
  <c r="B24" i="10" s="1"/>
  <c r="F10" i="1"/>
  <c r="C11" i="10" s="1" a="1"/>
  <c r="C11" i="10" s="1"/>
  <c r="H27" i="1"/>
  <c r="D28" i="10" s="1" a="1"/>
  <c r="D28" i="10" s="1"/>
  <c r="F14" i="1"/>
  <c r="C15" i="10" s="1" a="1"/>
  <c r="C15" i="10" s="1"/>
  <c r="H17" i="1"/>
  <c r="D18" i="10" s="1" a="1"/>
  <c r="D18" i="10" s="1"/>
  <c r="F31" i="1"/>
  <c r="C32" i="10" s="1" a="1"/>
  <c r="C32" i="10" s="1"/>
  <c r="H20" i="1"/>
  <c r="D21" i="10" s="1" a="1"/>
  <c r="D21" i="10" s="1"/>
  <c r="F21" i="1"/>
  <c r="C22" i="10" s="1" a="1"/>
  <c r="C22" i="10" s="1"/>
  <c r="D42" i="1"/>
  <c r="B43" i="10" s="1" a="1"/>
  <c r="B43" i="10" s="1"/>
  <c r="D45" i="1"/>
  <c r="B46" i="10" s="1" a="1"/>
  <c r="B46" i="10" s="1"/>
  <c r="F45" i="1"/>
  <c r="C46" i="10" s="1" a="1"/>
  <c r="C46" i="10" s="1"/>
  <c r="H18" i="1"/>
  <c r="D19" i="10" s="1" a="1"/>
  <c r="D19" i="10" s="1"/>
  <c r="F24" i="1"/>
  <c r="C25" i="10" s="1" a="1"/>
  <c r="C25" i="10" s="1"/>
  <c r="D24" i="1"/>
  <c r="B25" i="10" s="1" a="1"/>
  <c r="B25" i="10" s="1"/>
  <c r="J42" i="1"/>
  <c r="E43" i="10" s="1" a="1"/>
  <c r="E43" i="10" s="1"/>
  <c r="L17" i="1"/>
  <c r="F18" i="10" s="1" a="1"/>
  <c r="F18" i="10" s="1"/>
  <c r="L26" i="1"/>
  <c r="F27" i="10" s="1" a="1"/>
  <c r="F27" i="10" s="1"/>
  <c r="H13" i="1"/>
  <c r="D14" i="10" s="1" a="1"/>
  <c r="D14" i="10" s="1"/>
  <c r="H45" i="1"/>
  <c r="D46" i="10" s="1" a="1"/>
  <c r="D46" i="10" s="1"/>
  <c r="J18" i="1"/>
  <c r="E19" i="10" s="1" a="1"/>
  <c r="E19" i="10" s="1"/>
  <c r="J24" i="1"/>
  <c r="E25" i="10" s="1" a="1"/>
  <c r="E25" i="10" s="1"/>
  <c r="F42" i="1"/>
  <c r="C43" i="10" s="1" a="1"/>
  <c r="C43" i="10" s="1"/>
  <c r="F17" i="1"/>
  <c r="C18" i="10" s="1" a="1"/>
  <c r="C18" i="10" s="1"/>
  <c r="D17" i="1"/>
  <c r="B18" i="10" s="1" a="1"/>
  <c r="B18" i="10" s="1"/>
  <c r="J13" i="1"/>
  <c r="E14" i="10" s="1" a="1"/>
  <c r="E14" i="10" s="1"/>
  <c r="J45" i="1"/>
  <c r="E46" i="10" s="1" a="1"/>
  <c r="E46" i="10" s="1"/>
  <c r="S9" i="1"/>
  <c r="Q9" i="1"/>
  <c r="Y9" i="1"/>
  <c r="W9" i="1"/>
  <c r="U9" i="1"/>
  <c r="Q36" i="1"/>
  <c r="I37" i="10" s="1" a="1"/>
  <c r="I37" i="10" s="1"/>
  <c r="Y36" i="1"/>
  <c r="M37" i="10" s="1" a="1"/>
  <c r="M37" i="10" s="1"/>
  <c r="S36" i="1"/>
  <c r="J37" i="10" s="1" a="1"/>
  <c r="J37" i="10" s="1"/>
  <c r="U36" i="1"/>
  <c r="K37" i="10" s="1" a="1"/>
  <c r="K37" i="10" s="1"/>
  <c r="W36" i="1"/>
  <c r="L37" i="10" s="1" a="1"/>
  <c r="L37" i="10" s="1"/>
  <c r="Q20" i="1"/>
  <c r="I21" i="10" s="1" a="1"/>
  <c r="I21" i="10" s="1"/>
  <c r="Y20" i="1"/>
  <c r="M21" i="10" s="1" a="1"/>
  <c r="M21" i="10" s="1"/>
  <c r="S20" i="1"/>
  <c r="J21" i="10" s="1" a="1"/>
  <c r="J21" i="10" s="1"/>
  <c r="U20" i="1"/>
  <c r="K21" i="10" s="1" a="1"/>
  <c r="K21" i="10" s="1"/>
  <c r="W20" i="1"/>
  <c r="L21" i="10" s="1" a="1"/>
  <c r="L21" i="10" s="1"/>
  <c r="S21" i="1"/>
  <c r="J22" i="10" s="1" a="1"/>
  <c r="J22" i="10" s="1"/>
  <c r="U21" i="1"/>
  <c r="K22" i="10" s="1" a="1"/>
  <c r="K22" i="10" s="1"/>
  <c r="W21" i="1"/>
  <c r="L22" i="10" s="1" a="1"/>
  <c r="L22" i="10" s="1"/>
  <c r="Q21" i="1"/>
  <c r="I22" i="10" s="1" a="1"/>
  <c r="I22" i="10" s="1"/>
  <c r="Y21" i="1"/>
  <c r="M22" i="10" s="1" a="1"/>
  <c r="M22" i="10" s="1"/>
  <c r="W27" i="1"/>
  <c r="L28" i="10" s="1" a="1"/>
  <c r="L28" i="10" s="1"/>
  <c r="Q27" i="1"/>
  <c r="I28" i="10" s="1" a="1"/>
  <c r="I28" i="10" s="1"/>
  <c r="Y27" i="1"/>
  <c r="M28" i="10" s="1" a="1"/>
  <c r="M28" i="10" s="1"/>
  <c r="S27" i="1"/>
  <c r="J28" i="10" s="1" a="1"/>
  <c r="J28" i="10" s="1"/>
  <c r="U27" i="1"/>
  <c r="K28" i="10" s="1" a="1"/>
  <c r="K28" i="10" s="1"/>
  <c r="U14" i="1"/>
  <c r="K15" i="10" s="1" a="1"/>
  <c r="K15" i="10" s="1"/>
  <c r="S14" i="1"/>
  <c r="J15" i="10" s="1" a="1"/>
  <c r="J15" i="10" s="1"/>
  <c r="W14" i="1"/>
  <c r="L15" i="10" s="1" a="1"/>
  <c r="L15" i="10" s="1"/>
  <c r="Y14" i="1"/>
  <c r="M15" i="10" s="1" a="1"/>
  <c r="M15" i="10" s="1"/>
  <c r="Q14" i="1"/>
  <c r="I15" i="10" s="1" a="1"/>
  <c r="I15" i="10" s="1"/>
  <c r="Q32" i="1"/>
  <c r="I33" i="10" s="1" a="1"/>
  <c r="I33" i="10" s="1"/>
  <c r="Y32" i="1"/>
  <c r="M33" i="10" s="1" a="1"/>
  <c r="M33" i="10" s="1"/>
  <c r="S32" i="1"/>
  <c r="J33" i="10" s="1" a="1"/>
  <c r="J33" i="10" s="1"/>
  <c r="U32" i="1"/>
  <c r="K33" i="10" s="1" a="1"/>
  <c r="K33" i="10" s="1"/>
  <c r="W32" i="1"/>
  <c r="L33" i="10" s="1" a="1"/>
  <c r="L33" i="10" s="1"/>
  <c r="W23" i="1"/>
  <c r="L24" i="10" s="1" a="1"/>
  <c r="L24" i="10" s="1"/>
  <c r="Q23" i="1"/>
  <c r="I24" i="10" s="1" a="1"/>
  <c r="I24" i="10" s="1"/>
  <c r="Y23" i="1"/>
  <c r="M24" i="10" s="1" a="1"/>
  <c r="M24" i="10" s="1"/>
  <c r="S23" i="1"/>
  <c r="J24" i="10" s="1" a="1"/>
  <c r="J24" i="10" s="1"/>
  <c r="U23" i="1"/>
  <c r="K24" i="10" s="1" a="1"/>
  <c r="K24" i="10" s="1"/>
  <c r="U10" i="1"/>
  <c r="K11" i="10" s="1" a="1"/>
  <c r="K11" i="10" s="1"/>
  <c r="S10" i="1"/>
  <c r="J11" i="10" s="1" a="1"/>
  <c r="J11" i="10" s="1"/>
  <c r="W10" i="1"/>
  <c r="L11" i="10" s="1" a="1"/>
  <c r="L11" i="10" s="1"/>
  <c r="Y10" i="1"/>
  <c r="M11" i="10" s="1" a="1"/>
  <c r="M11" i="10" s="1"/>
  <c r="Q10" i="1"/>
  <c r="I11" i="10" s="1" a="1"/>
  <c r="I11" i="10" s="1"/>
  <c r="U38" i="1"/>
  <c r="K39" i="10" s="1" a="1"/>
  <c r="K39" i="10" s="1"/>
  <c r="W38" i="1"/>
  <c r="L39" i="10" s="1" a="1"/>
  <c r="L39" i="10" s="1"/>
  <c r="Q38" i="1"/>
  <c r="I39" i="10" s="1" a="1"/>
  <c r="I39" i="10" s="1"/>
  <c r="Y38" i="1"/>
  <c r="M39" i="10" s="1" a="1"/>
  <c r="M39" i="10" s="1"/>
  <c r="S38" i="1"/>
  <c r="J39" i="10" s="1" a="1"/>
  <c r="J39" i="10" s="1"/>
  <c r="Q12" i="1"/>
  <c r="I13" i="10" s="1" a="1"/>
  <c r="I13" i="10" s="1"/>
  <c r="Y12" i="1"/>
  <c r="M13" i="10" s="1" a="1"/>
  <c r="M13" i="10" s="1"/>
  <c r="W12" i="1"/>
  <c r="L13" i="10" s="1" a="1"/>
  <c r="L13" i="10" s="1"/>
  <c r="U12" i="1"/>
  <c r="K13" i="10" s="1" a="1"/>
  <c r="K13" i="10" s="1"/>
  <c r="S12" i="1"/>
  <c r="J13" i="10" s="1" a="1"/>
  <c r="J13" i="10" s="1"/>
  <c r="U34" i="1"/>
  <c r="K35" i="10" s="1" a="1"/>
  <c r="K35" i="10" s="1"/>
  <c r="W34" i="1"/>
  <c r="L35" i="10" s="1" a="1"/>
  <c r="L35" i="10" s="1"/>
  <c r="Q34" i="1"/>
  <c r="I35" i="10" s="1" a="1"/>
  <c r="I35" i="10" s="1"/>
  <c r="Y34" i="1"/>
  <c r="M35" i="10" s="1" a="1"/>
  <c r="M35" i="10" s="1"/>
  <c r="S34" i="1"/>
  <c r="J35" i="10" s="1" a="1"/>
  <c r="J35" i="10" s="1"/>
  <c r="Q16" i="1"/>
  <c r="I17" i="10" s="1" a="1"/>
  <c r="I17" i="10" s="1"/>
  <c r="Y16" i="1"/>
  <c r="M17" i="10" s="1" a="1"/>
  <c r="M17" i="10" s="1"/>
  <c r="S16" i="1"/>
  <c r="J17" i="10" s="1" a="1"/>
  <c r="J17" i="10" s="1"/>
  <c r="U16" i="1"/>
  <c r="K17" i="10" s="1" a="1"/>
  <c r="K17" i="10" s="1"/>
  <c r="W16" i="1"/>
  <c r="L17" i="10" s="1" a="1"/>
  <c r="L17" i="10" s="1"/>
  <c r="W11" i="1"/>
  <c r="L12" i="10" s="1" a="1"/>
  <c r="L12" i="10" s="1"/>
  <c r="U11" i="1"/>
  <c r="K12" i="10" s="1" a="1"/>
  <c r="K12" i="10" s="1"/>
  <c r="S11" i="1"/>
  <c r="J12" i="10" s="1" a="1"/>
  <c r="J12" i="10" s="1"/>
  <c r="Y11" i="1"/>
  <c r="M12" i="10" s="1" a="1"/>
  <c r="M12" i="10" s="1"/>
  <c r="Q11" i="1"/>
  <c r="I12" i="10" s="1" a="1"/>
  <c r="I12" i="10" s="1"/>
  <c r="S33" i="1"/>
  <c r="J34" i="10" s="1" a="1"/>
  <c r="J34" i="10" s="1"/>
  <c r="U33" i="1"/>
  <c r="K34" i="10" s="1" a="1"/>
  <c r="K34" i="10" s="1"/>
  <c r="W33" i="1"/>
  <c r="L34" i="10" s="1" a="1"/>
  <c r="L34" i="10" s="1"/>
  <c r="Q33" i="1"/>
  <c r="I34" i="10" s="1" a="1"/>
  <c r="I34" i="10" s="1"/>
  <c r="Y33" i="1"/>
  <c r="M34" i="10" s="1" a="1"/>
  <c r="M34" i="10" s="1"/>
  <c r="S41" i="1"/>
  <c r="J42" i="10" s="1" a="1"/>
  <c r="J42" i="10" s="1"/>
  <c r="U41" i="1"/>
  <c r="K42" i="10" s="1" a="1"/>
  <c r="K42" i="10" s="1"/>
  <c r="W41" i="1"/>
  <c r="L42" i="10" s="1" a="1"/>
  <c r="L42" i="10" s="1"/>
  <c r="Q41" i="1"/>
  <c r="I42" i="10" s="1" a="1"/>
  <c r="I42" i="10" s="1"/>
  <c r="Y41" i="1"/>
  <c r="M42" i="10" s="1" a="1"/>
  <c r="M42" i="10" s="1"/>
  <c r="Q40" i="1"/>
  <c r="I41" i="10" s="1" a="1"/>
  <c r="I41" i="10" s="1"/>
  <c r="Y40" i="1"/>
  <c r="M41" i="10" s="1" a="1"/>
  <c r="M41" i="10" s="1"/>
  <c r="S40" i="1"/>
  <c r="J41" i="10" s="1" a="1"/>
  <c r="J41" i="10" s="1"/>
  <c r="U40" i="1"/>
  <c r="K41" i="10" s="1" a="1"/>
  <c r="K41" i="10" s="1"/>
  <c r="W40" i="1"/>
  <c r="L41" i="10" s="1" a="1"/>
  <c r="L41" i="10" s="1"/>
  <c r="S29" i="1"/>
  <c r="U29" i="1"/>
  <c r="K30" i="10" s="1" a="1"/>
  <c r="K30" i="10" s="1"/>
  <c r="W29" i="1"/>
  <c r="L30" i="10" s="1" a="1"/>
  <c r="L30" i="10" s="1"/>
  <c r="Q29" i="1"/>
  <c r="I30" i="10" s="1" a="1"/>
  <c r="I30" i="10" s="1"/>
  <c r="Y29" i="1"/>
  <c r="M30" i="10" s="1" a="1"/>
  <c r="M30" i="10" s="1"/>
  <c r="S25" i="1"/>
  <c r="J26" i="10" s="1" a="1"/>
  <c r="J26" i="10" s="1"/>
  <c r="U25" i="1"/>
  <c r="K26" i="10" s="1" a="1"/>
  <c r="K26" i="10" s="1"/>
  <c r="W25" i="1"/>
  <c r="L26" i="10" s="1" a="1"/>
  <c r="L26" i="10" s="1"/>
  <c r="Q25" i="1"/>
  <c r="I26" i="10" s="1" a="1"/>
  <c r="I26" i="10" s="1"/>
  <c r="Y25" i="1"/>
  <c r="M26" i="10" s="1" a="1"/>
  <c r="M26" i="10" s="1"/>
  <c r="W31" i="1"/>
  <c r="L32" i="10" s="1" a="1"/>
  <c r="L32" i="10" s="1"/>
  <c r="Q31" i="1"/>
  <c r="I32" i="10" s="1" a="1"/>
  <c r="I32" i="10" s="1"/>
  <c r="Y31" i="1"/>
  <c r="M32" i="10" s="1" a="1"/>
  <c r="M32" i="10" s="1"/>
  <c r="S31" i="1"/>
  <c r="J32" i="10" s="1" a="1"/>
  <c r="J32" i="10" s="1"/>
  <c r="U31" i="1"/>
  <c r="K32" i="10" s="1" a="1"/>
  <c r="K32" i="10" s="1"/>
  <c r="U18" i="1"/>
  <c r="K19" i="10" s="1" a="1"/>
  <c r="K19" i="10" s="1"/>
  <c r="W18" i="1"/>
  <c r="L19" i="10" s="1" a="1"/>
  <c r="L19" i="10" s="1"/>
  <c r="Q18" i="1"/>
  <c r="I19" i="10" s="1" a="1"/>
  <c r="I19" i="10" s="1"/>
  <c r="Y18" i="1"/>
  <c r="M19" i="10" s="1" a="1"/>
  <c r="M19" i="10" s="1"/>
  <c r="S18" i="1"/>
  <c r="J19" i="10" s="1" a="1"/>
  <c r="J19" i="10" s="1"/>
  <c r="U45" i="1"/>
  <c r="K46" i="10" s="1" a="1"/>
  <c r="K46" i="10" s="1"/>
  <c r="W45" i="1"/>
  <c r="L46" i="10" s="1" a="1"/>
  <c r="L46" i="10" s="1"/>
  <c r="Q45" i="1"/>
  <c r="I46" i="10" s="1" a="1"/>
  <c r="I46" i="10" s="1"/>
  <c r="Y45" i="1"/>
  <c r="M46" i="10" s="1" a="1"/>
  <c r="M46" i="10" s="1"/>
  <c r="S45" i="1"/>
  <c r="J46" i="10" s="1" a="1"/>
  <c r="J46" i="10" s="1"/>
  <c r="S17" i="1"/>
  <c r="J18" i="10" s="1" a="1"/>
  <c r="J18" i="10" s="1"/>
  <c r="U17" i="1"/>
  <c r="K18" i="10" s="1" a="1"/>
  <c r="K18" i="10" s="1"/>
  <c r="W17" i="1"/>
  <c r="L18" i="10" s="1" a="1"/>
  <c r="L18" i="10" s="1"/>
  <c r="Q17" i="1"/>
  <c r="I18" i="10" s="1" a="1"/>
  <c r="I18" i="10" s="1"/>
  <c r="Y17" i="1"/>
  <c r="M18" i="10" s="1" a="1"/>
  <c r="M18" i="10" s="1"/>
  <c r="Q24" i="1"/>
  <c r="I25" i="10" s="1" a="1"/>
  <c r="I25" i="10" s="1"/>
  <c r="Y24" i="1"/>
  <c r="M25" i="10" s="1" a="1"/>
  <c r="M25" i="10" s="1"/>
  <c r="S24" i="1"/>
  <c r="J25" i="10" s="1" a="1"/>
  <c r="J25" i="10" s="1"/>
  <c r="U24" i="1"/>
  <c r="K25" i="10" s="1" a="1"/>
  <c r="K25" i="10" s="1"/>
  <c r="W24" i="1"/>
  <c r="L25" i="10" s="1" a="1"/>
  <c r="L25" i="10" s="1"/>
  <c r="U42" i="1"/>
  <c r="K43" i="10" s="1" a="1"/>
  <c r="K43" i="10" s="1"/>
  <c r="W42" i="1"/>
  <c r="L43" i="10" s="1" a="1"/>
  <c r="L43" i="10" s="1"/>
  <c r="Q42" i="1"/>
  <c r="I43" i="10" s="1" a="1"/>
  <c r="I43" i="10" s="1"/>
  <c r="Y42" i="1"/>
  <c r="M43" i="10" s="1" a="1"/>
  <c r="M43" i="10" s="1"/>
  <c r="S42" i="1"/>
  <c r="J43" i="10" s="1" a="1"/>
  <c r="J43" i="10" s="1"/>
  <c r="F13" i="1"/>
  <c r="C14" i="10" s="1" a="1"/>
  <c r="C14" i="10" s="1"/>
  <c r="S13" i="1"/>
  <c r="J14" i="10" s="1" a="1"/>
  <c r="J14" i="10" s="1"/>
  <c r="Q13" i="1"/>
  <c r="I14" i="10" s="1" a="1"/>
  <c r="I14" i="10" s="1"/>
  <c r="Y13" i="1"/>
  <c r="M14" i="10" s="1" a="1"/>
  <c r="M14" i="10" s="1"/>
  <c r="W13" i="1"/>
  <c r="L14" i="10" s="1" a="1"/>
  <c r="L14" i="10" s="1"/>
  <c r="U13" i="1"/>
  <c r="K14" i="10" s="1" a="1"/>
  <c r="K14" i="10" s="1"/>
  <c r="W35" i="1"/>
  <c r="L36" i="10" s="1" a="1"/>
  <c r="L36" i="10" s="1"/>
  <c r="Q35" i="1"/>
  <c r="I36" i="10" s="1" a="1"/>
  <c r="I36" i="10" s="1"/>
  <c r="Y35" i="1"/>
  <c r="M36" i="10" s="1" a="1"/>
  <c r="M36" i="10" s="1"/>
  <c r="S35" i="1"/>
  <c r="J36" i="10" s="1" a="1"/>
  <c r="J36" i="10" s="1"/>
  <c r="U35" i="1"/>
  <c r="K36" i="10" s="1" a="1"/>
  <c r="K36" i="10" s="1"/>
  <c r="W43" i="1"/>
  <c r="Q43" i="1"/>
  <c r="Y43" i="1"/>
  <c r="S43" i="1"/>
  <c r="U43" i="1"/>
  <c r="W15" i="1"/>
  <c r="L16" i="10" s="1" a="1"/>
  <c r="L16" i="10" s="1"/>
  <c r="Q15" i="1"/>
  <c r="I16" i="10" s="1" a="1"/>
  <c r="I16" i="10" s="1"/>
  <c r="Y15" i="1"/>
  <c r="M16" i="10" s="1" a="1"/>
  <c r="M16" i="10" s="1"/>
  <c r="S15" i="1"/>
  <c r="J16" i="10" s="1" a="1"/>
  <c r="J16" i="10" s="1"/>
  <c r="U15" i="1"/>
  <c r="K16" i="10" s="1" a="1"/>
  <c r="K16" i="10" s="1"/>
  <c r="S37" i="1"/>
  <c r="J38" i="10" s="1" a="1"/>
  <c r="J38" i="10" s="1"/>
  <c r="U37" i="1"/>
  <c r="K38" i="10" s="1" a="1"/>
  <c r="K38" i="10" s="1"/>
  <c r="W37" i="1"/>
  <c r="L38" i="10" s="1" a="1"/>
  <c r="L38" i="10" s="1"/>
  <c r="Q37" i="1"/>
  <c r="I38" i="10" s="1" a="1"/>
  <c r="I38" i="10" s="1"/>
  <c r="Y37" i="1"/>
  <c r="M38" i="10" s="1" a="1"/>
  <c r="M38" i="10" s="1"/>
  <c r="Q28" i="1"/>
  <c r="I29" i="10" s="1" a="1"/>
  <c r="I29" i="10" s="1"/>
  <c r="Y28" i="1"/>
  <c r="M29" i="10" s="1" a="1"/>
  <c r="M29" i="10" s="1"/>
  <c r="S28" i="1"/>
  <c r="J29" i="10" s="1" a="1"/>
  <c r="J29" i="10" s="1"/>
  <c r="U28" i="1"/>
  <c r="K29" i="10" s="1" a="1"/>
  <c r="K29" i="10" s="1"/>
  <c r="W28" i="1"/>
  <c r="L29" i="10" s="1" a="1"/>
  <c r="L29" i="10" s="1"/>
  <c r="U30" i="1"/>
  <c r="K31" i="10" s="1" a="1"/>
  <c r="K31" i="10" s="1"/>
  <c r="W30" i="1"/>
  <c r="L31" i="10" s="1" a="1"/>
  <c r="L31" i="10" s="1"/>
  <c r="Q30" i="1"/>
  <c r="I31" i="10" s="1" a="1"/>
  <c r="I31" i="10" s="1"/>
  <c r="Y30" i="1"/>
  <c r="M31" i="10" s="1" a="1"/>
  <c r="M31" i="10" s="1"/>
  <c r="S30" i="1"/>
  <c r="J31" i="10" s="1" a="1"/>
  <c r="J31" i="10" s="1"/>
  <c r="Q8" i="1"/>
  <c r="Y8" i="1"/>
  <c r="W8" i="1"/>
  <c r="U8" i="1"/>
  <c r="S8" i="1"/>
  <c r="W39" i="1"/>
  <c r="L40" i="10" s="1" a="1"/>
  <c r="L40" i="10" s="1"/>
  <c r="Q39" i="1"/>
  <c r="I40" i="10" s="1" a="1"/>
  <c r="I40" i="10" s="1"/>
  <c r="Y39" i="1"/>
  <c r="M40" i="10" s="1" a="1"/>
  <c r="M40" i="10" s="1"/>
  <c r="S39" i="1"/>
  <c r="J40" i="10" s="1" a="1"/>
  <c r="J40" i="10" s="1"/>
  <c r="U39" i="1"/>
  <c r="K40" i="10" s="1" a="1"/>
  <c r="K40" i="10" s="1"/>
  <c r="U26" i="1"/>
  <c r="K27" i="10" s="1" a="1"/>
  <c r="K27" i="10" s="1"/>
  <c r="W26" i="1"/>
  <c r="L27" i="10" s="1" a="1"/>
  <c r="L27" i="10" s="1"/>
  <c r="Q26" i="1"/>
  <c r="I27" i="10" s="1" a="1"/>
  <c r="I27" i="10" s="1"/>
  <c r="Y26" i="1"/>
  <c r="M27" i="10" s="1" a="1"/>
  <c r="M27" i="10" s="1"/>
  <c r="S26" i="1"/>
  <c r="J27" i="10" s="1" a="1"/>
  <c r="J27" i="10" s="1"/>
  <c r="W19" i="1"/>
  <c r="L20" i="10" s="1" a="1"/>
  <c r="L20" i="10" s="1"/>
  <c r="Q19" i="1"/>
  <c r="I20" i="10" s="1" a="1"/>
  <c r="I20" i="10" s="1"/>
  <c r="Y19" i="1"/>
  <c r="M20" i="10" s="1" a="1"/>
  <c r="M20" i="10" s="1"/>
  <c r="S19" i="1"/>
  <c r="J20" i="10" s="1" a="1"/>
  <c r="J20" i="10" s="1"/>
  <c r="U19" i="1"/>
  <c r="K20" i="10" s="1" a="1"/>
  <c r="K20" i="10" s="1"/>
  <c r="U22" i="1"/>
  <c r="K23" i="10" s="1" a="1"/>
  <c r="K23" i="10" s="1"/>
  <c r="W22" i="1"/>
  <c r="L23" i="10" s="1" a="1"/>
  <c r="L23" i="10" s="1"/>
  <c r="Q22" i="1"/>
  <c r="I23" i="10" s="1" a="1"/>
  <c r="I23" i="10" s="1"/>
  <c r="Y22" i="1"/>
  <c r="M23" i="10" s="1" a="1"/>
  <c r="M23" i="10" s="1"/>
  <c r="S22" i="1"/>
  <c r="J23" i="10" s="1" a="1"/>
  <c r="J23" i="10" s="1"/>
  <c r="L11" i="1"/>
  <c r="F12" i="10" s="1" a="1"/>
  <c r="F12" i="10" s="1"/>
  <c r="D37" i="1"/>
  <c r="B38" i="10" s="1" a="1"/>
  <c r="B38" i="10" s="1"/>
  <c r="L16" i="1"/>
  <c r="F17" i="10" s="1" a="1"/>
  <c r="F17" i="10" s="1"/>
  <c r="J41" i="1"/>
  <c r="E42" i="10" s="1" a="1"/>
  <c r="E42" i="10" s="1"/>
  <c r="J15" i="1"/>
  <c r="E16" i="10" s="1" a="1"/>
  <c r="E16" i="10" s="1"/>
  <c r="H34" i="1"/>
  <c r="D35" i="10" s="1" a="1"/>
  <c r="D35" i="10" s="1"/>
  <c r="D11" i="1"/>
  <c r="B12" i="10" s="1" a="1"/>
  <c r="B12" i="10" s="1"/>
  <c r="H33" i="1"/>
  <c r="D34" i="10" s="1" a="1"/>
  <c r="D34" i="10" s="1"/>
  <c r="H40" i="1"/>
  <c r="D41" i="10" s="1" a="1"/>
  <c r="D41" i="10" s="1"/>
  <c r="L29" i="1"/>
  <c r="F30" i="10" s="1" a="1"/>
  <c r="F30" i="10" s="1"/>
  <c r="G16" i="5" a="1"/>
  <c r="G16" i="5" s="1"/>
  <c r="W6" i="10" a="1"/>
  <c r="W6" i="10" s="1"/>
  <c r="E16" i="5" a="1"/>
  <c r="E16" i="5" s="1"/>
  <c r="W5" i="10" a="1"/>
  <c r="W5" i="10" s="1"/>
  <c r="C16" i="5" a="1"/>
  <c r="C16" i="5" s="1"/>
  <c r="W4" i="10" a="1"/>
  <c r="W4" i="10" s="1"/>
  <c r="KT51" i="10" a="1"/>
  <c r="KT51" i="10" s="1"/>
  <c r="KR50" i="10" a="1"/>
  <c r="KR50" i="10" s="1"/>
  <c r="KU49" i="10" a="1"/>
  <c r="KU49" i="10" s="1"/>
  <c r="KS49" i="10" a="1"/>
  <c r="KS49" i="10" s="1"/>
  <c r="KQ49" i="10" a="1"/>
  <c r="KQ49" i="10" s="1"/>
  <c r="KS51" i="10" a="1"/>
  <c r="KS51" i="10" s="1"/>
  <c r="KU50" i="10" a="1"/>
  <c r="KU50" i="10" s="1"/>
  <c r="KQ50" i="10" a="1"/>
  <c r="KQ50" i="10" s="1"/>
  <c r="KR49" i="10" a="1"/>
  <c r="KR49" i="10" s="1"/>
  <c r="KU51" i="10" a="1"/>
  <c r="KU51" i="10" s="1"/>
  <c r="KR51" i="10" a="1"/>
  <c r="KR51" i="10" s="1"/>
  <c r="KT50" i="10" a="1"/>
  <c r="KT50" i="10" s="1"/>
  <c r="KT49" i="10" a="1"/>
  <c r="KT49" i="10" s="1"/>
  <c r="KQ51" i="10" a="1"/>
  <c r="KQ51" i="10" s="1"/>
  <c r="KS50" i="10" a="1"/>
  <c r="KS50" i="10" s="1"/>
  <c r="KX3" i="10"/>
  <c r="IH51" i="10" a="1"/>
  <c r="IH51" i="10" s="1"/>
  <c r="IH50" i="10" a="1"/>
  <c r="IH50" i="10" s="1"/>
  <c r="IG51" i="10" a="1"/>
  <c r="IG51" i="10" s="1"/>
  <c r="IJ50" i="10" a="1"/>
  <c r="IJ50" i="10" s="1"/>
  <c r="IJ51" i="10" a="1"/>
  <c r="IJ51" i="10" s="1"/>
  <c r="IF51" i="10" a="1"/>
  <c r="IF51" i="10" s="1"/>
  <c r="IG50" i="10" a="1"/>
  <c r="IG50" i="10" s="1"/>
  <c r="II51" i="10" a="1"/>
  <c r="II51" i="10" s="1"/>
  <c r="II50" i="10" a="1"/>
  <c r="II50" i="10" s="1"/>
  <c r="IF50" i="10" a="1"/>
  <c r="IF50" i="10" s="1"/>
  <c r="II49" i="10" a="1"/>
  <c r="II49" i="10" s="1"/>
  <c r="IH49" i="10" a="1"/>
  <c r="IH49" i="10" s="1"/>
  <c r="IG49" i="10" a="1"/>
  <c r="IG49" i="10" s="1"/>
  <c r="IJ49" i="10" a="1"/>
  <c r="IJ49" i="10" s="1"/>
  <c r="IF49" i="10" a="1"/>
  <c r="IF49" i="10" s="1"/>
  <c r="IM3" i="10"/>
  <c r="FJ51" i="10" a="1"/>
  <c r="FJ51" i="10" s="1"/>
  <c r="FH50" i="10" a="1"/>
  <c r="FH50" i="10" s="1"/>
  <c r="FK49" i="10" a="1"/>
  <c r="FK49" i="10" s="1"/>
  <c r="FI49" i="10" a="1"/>
  <c r="FI49" i="10" s="1"/>
  <c r="FG49" i="10" a="1"/>
  <c r="FG49" i="10" s="1"/>
  <c r="FI51" i="10" a="1"/>
  <c r="FI51" i="10" s="1"/>
  <c r="FK50" i="10" a="1"/>
  <c r="FK50" i="10" s="1"/>
  <c r="FG50" i="10" a="1"/>
  <c r="FG50" i="10" s="1"/>
  <c r="FH51" i="10" a="1"/>
  <c r="FH51" i="10" s="1"/>
  <c r="FJ50" i="10" a="1"/>
  <c r="FJ50" i="10" s="1"/>
  <c r="FJ49" i="10" a="1"/>
  <c r="FJ49" i="10" s="1"/>
  <c r="FH49" i="10" a="1"/>
  <c r="FH49" i="10" s="1"/>
  <c r="FG51" i="10" a="1"/>
  <c r="FG51" i="10" s="1"/>
  <c r="FI50" i="10" a="1"/>
  <c r="FI50" i="10" s="1"/>
  <c r="FK51" i="10" a="1"/>
  <c r="FK51" i="10" s="1"/>
  <c r="FN3" i="10"/>
  <c r="CX51" i="10" a="1"/>
  <c r="CX51" i="10" s="1"/>
  <c r="CY50" i="10" a="1"/>
  <c r="CY50" i="10" s="1"/>
  <c r="CZ49" i="10" a="1"/>
  <c r="CZ49" i="10" s="1"/>
  <c r="CX49" i="10" a="1"/>
  <c r="CX49" i="10" s="1"/>
  <c r="CV49" i="10" a="1"/>
  <c r="CV49" i="10" s="1"/>
  <c r="CW51" i="10" a="1"/>
  <c r="CW51" i="10" s="1"/>
  <c r="CX50" i="10" a="1"/>
  <c r="CX50" i="10" s="1"/>
  <c r="CZ51" i="10" a="1"/>
  <c r="CZ51" i="10" s="1"/>
  <c r="CV51" i="10" a="1"/>
  <c r="CV51" i="10" s="1"/>
  <c r="CW50" i="10" a="1"/>
  <c r="CW50" i="10" s="1"/>
  <c r="CY51" i="10" a="1"/>
  <c r="CY51" i="10" s="1"/>
  <c r="CZ50" i="10" a="1"/>
  <c r="CZ50" i="10" s="1"/>
  <c r="CV50" i="10" a="1"/>
  <c r="CV50" i="10" s="1"/>
  <c r="CY49" i="10" a="1"/>
  <c r="CY49" i="10" s="1"/>
  <c r="CW49" i="10" a="1"/>
  <c r="CW49" i="10" s="1"/>
  <c r="DC3" i="10"/>
  <c r="BX51" i="10" a="1"/>
  <c r="BX51" i="10" s="1"/>
  <c r="BV51" i="10" a="1"/>
  <c r="BV51" i="10" s="1"/>
  <c r="BT51" i="10" a="1"/>
  <c r="BT51" i="10" s="1"/>
  <c r="BU51" i="10" a="1"/>
  <c r="BU51" i="10" s="1"/>
  <c r="BV50" i="10" a="1"/>
  <c r="BV50" i="10" s="1"/>
  <c r="BW49" i="10" a="1"/>
  <c r="BW49" i="10" s="1"/>
  <c r="BU50" i="10" a="1"/>
  <c r="BU50" i="10" s="1"/>
  <c r="BV49" i="10" a="1"/>
  <c r="BV49" i="10" s="1"/>
  <c r="BT50" i="10" a="1"/>
  <c r="BT50" i="10" s="1"/>
  <c r="BU49" i="10" a="1"/>
  <c r="BU49" i="10" s="1"/>
  <c r="BT49" i="10" a="1"/>
  <c r="BT49" i="10" s="1"/>
  <c r="BX50" i="10" a="1"/>
  <c r="BX50" i="10" s="1"/>
  <c r="BW51" i="10" a="1"/>
  <c r="BW51" i="10" s="1"/>
  <c r="BX49" i="10" a="1"/>
  <c r="BX49" i="10" s="1"/>
  <c r="BW50" i="10" a="1"/>
  <c r="BW50" i="10" s="1"/>
  <c r="H37" i="1"/>
  <c r="D38" i="10" s="1" a="1"/>
  <c r="D38" i="10" s="1"/>
  <c r="H30" i="1"/>
  <c r="D31" i="10" s="1" a="1"/>
  <c r="D31" i="10" s="1"/>
  <c r="J8" i="1"/>
  <c r="E9" i="10" s="1" a="1"/>
  <c r="E9" i="10" s="1"/>
  <c r="D16" i="1"/>
  <c r="B17" i="10" s="1" a="1"/>
  <c r="B17" i="10" s="1"/>
  <c r="H41" i="1"/>
  <c r="D42" i="10" s="1" a="1"/>
  <c r="D42" i="10" s="1"/>
  <c r="F37" i="1"/>
  <c r="C38" i="10" s="1" a="1"/>
  <c r="C38" i="10" s="1"/>
  <c r="F28" i="1"/>
  <c r="C29" i="10" s="1" a="1"/>
  <c r="C29" i="10" s="1"/>
  <c r="J11" i="1"/>
  <c r="E12" i="10" s="1" a="1"/>
  <c r="E12" i="10" s="1"/>
  <c r="J30" i="1"/>
  <c r="E31" i="10" s="1" a="1"/>
  <c r="E31" i="10" s="1"/>
  <c r="D33" i="1"/>
  <c r="B34" i="10" s="1" a="1"/>
  <c r="B34" i="10" s="1"/>
  <c r="J40" i="1"/>
  <c r="E41" i="10" s="1" a="1"/>
  <c r="E41" i="10" s="1"/>
  <c r="D26" i="1"/>
  <c r="B27" i="10" s="1" a="1"/>
  <c r="B27" i="10" s="1"/>
  <c r="H8" i="1"/>
  <c r="D9" i="10" s="1" a="1"/>
  <c r="D9" i="10" s="1"/>
  <c r="J16" i="1"/>
  <c r="E17" i="10" s="1" a="1"/>
  <c r="E17" i="10" s="1"/>
  <c r="H19" i="1"/>
  <c r="D20" i="10" s="1" a="1"/>
  <c r="D20" i="10" s="1"/>
  <c r="L22" i="1"/>
  <c r="F23" i="10" s="1" a="1"/>
  <c r="F23" i="10" s="1"/>
  <c r="D22" i="1"/>
  <c r="B23" i="10" s="1" a="1"/>
  <c r="B23" i="10" s="1"/>
  <c r="L41" i="1"/>
  <c r="F42" i="10" s="1" a="1"/>
  <c r="F42" i="10" s="1"/>
  <c r="J25" i="1"/>
  <c r="E26" i="10" s="1" a="1"/>
  <c r="E26" i="10" s="1"/>
  <c r="H12" i="1"/>
  <c r="D13" i="10" s="1" a="1"/>
  <c r="D13" i="10" s="1"/>
  <c r="D12" i="1"/>
  <c r="B13" i="10" s="1" a="1"/>
  <c r="B13" i="10" s="1"/>
  <c r="F15" i="1"/>
  <c r="C16" i="10" s="1" a="1"/>
  <c r="C16" i="10" s="1"/>
  <c r="L34" i="1"/>
  <c r="F35" i="10" s="1" a="1"/>
  <c r="F35" i="10" s="1"/>
  <c r="D34" i="1"/>
  <c r="B35" i="10" s="1" a="1"/>
  <c r="B35" i="10" s="1"/>
  <c r="J37" i="1"/>
  <c r="E38" i="10" s="1" a="1"/>
  <c r="E38" i="10" s="1"/>
  <c r="H28" i="1"/>
  <c r="D29" i="10" s="1" a="1"/>
  <c r="D29" i="10" s="1"/>
  <c r="D28" i="1"/>
  <c r="B29" i="10" s="1" a="1"/>
  <c r="B29" i="10" s="1"/>
  <c r="F11" i="1"/>
  <c r="C12" i="10" s="1" a="1"/>
  <c r="C12" i="10" s="1"/>
  <c r="L30" i="1"/>
  <c r="F31" i="10" s="1" a="1"/>
  <c r="F31" i="10" s="1"/>
  <c r="D30" i="1"/>
  <c r="B31" i="10" s="1" a="1"/>
  <c r="B31" i="10" s="1"/>
  <c r="J33" i="1"/>
  <c r="E34" i="10" s="1" a="1"/>
  <c r="E34" i="10" s="1"/>
  <c r="J39" i="1"/>
  <c r="E40" i="10" s="1" a="1"/>
  <c r="E40" i="10" s="1"/>
  <c r="D39" i="1"/>
  <c r="B40" i="10" s="1" a="1"/>
  <c r="B40" i="10" s="1"/>
  <c r="L40" i="1"/>
  <c r="F41" i="10" s="1" a="1"/>
  <c r="F41" i="10" s="1"/>
  <c r="H26" i="1"/>
  <c r="D27" i="10" s="1" a="1"/>
  <c r="D27" i="10" s="1"/>
  <c r="H29" i="1"/>
  <c r="D30" i="10" s="1" a="1"/>
  <c r="D30" i="10" s="1"/>
  <c r="J30" i="10" a="1"/>
  <c r="J30" i="10" s="1"/>
  <c r="L8" i="1"/>
  <c r="F9" i="10" s="1" a="1"/>
  <c r="F9" i="10" s="1"/>
  <c r="H16" i="1"/>
  <c r="D17" i="10" s="1" a="1"/>
  <c r="D17" i="10" s="1"/>
  <c r="L19" i="1"/>
  <c r="F20" i="10" s="1" a="1"/>
  <c r="F20" i="10" s="1"/>
  <c r="D19" i="1"/>
  <c r="B20" i="10" s="1" a="1"/>
  <c r="B20" i="10" s="1"/>
  <c r="F22" i="1"/>
  <c r="C23" i="10" s="1" a="1"/>
  <c r="C23" i="10" s="1"/>
  <c r="F41" i="1"/>
  <c r="C42" i="10" s="1" a="1"/>
  <c r="C42" i="10" s="1"/>
  <c r="D41" i="1"/>
  <c r="B42" i="10" s="1" a="1"/>
  <c r="B42" i="10" s="1"/>
  <c r="L25" i="1"/>
  <c r="F26" i="10" s="1" a="1"/>
  <c r="F26" i="10" s="1"/>
  <c r="J12" i="1"/>
  <c r="E13" i="10" s="1" a="1"/>
  <c r="E13" i="10" s="1"/>
  <c r="H15" i="1"/>
  <c r="D16" i="10" s="1" a="1"/>
  <c r="D16" i="10" s="1"/>
  <c r="F34" i="1"/>
  <c r="C35" i="10" s="1" a="1"/>
  <c r="C35" i="10" s="1"/>
  <c r="L37" i="1"/>
  <c r="F38" i="10" s="1" a="1"/>
  <c r="F38" i="10" s="1"/>
  <c r="J28" i="1"/>
  <c r="E29" i="10" s="1" a="1"/>
  <c r="E29" i="10" s="1"/>
  <c r="H11" i="1"/>
  <c r="D12" i="10" s="1" a="1"/>
  <c r="D12" i="10" s="1"/>
  <c r="F30" i="1"/>
  <c r="C31" i="10" s="1" a="1"/>
  <c r="C31" i="10" s="1"/>
  <c r="L33" i="1"/>
  <c r="F34" i="10" s="1" a="1"/>
  <c r="F34" i="10" s="1"/>
  <c r="L39" i="1"/>
  <c r="F40" i="10" s="1" a="1"/>
  <c r="F40" i="10" s="1"/>
  <c r="F40" i="1"/>
  <c r="C41" i="10" s="1" a="1"/>
  <c r="C41" i="10" s="1"/>
  <c r="D40" i="1"/>
  <c r="B41" i="10" s="1" a="1"/>
  <c r="B41" i="10" s="1"/>
  <c r="J26" i="1"/>
  <c r="E27" i="10" s="1" a="1"/>
  <c r="E27" i="10" s="1"/>
  <c r="J29" i="1"/>
  <c r="E30" i="10" s="1" a="1"/>
  <c r="E30" i="10" s="1"/>
  <c r="XY43" i="1"/>
  <c r="XQ43" i="1"/>
  <c r="XJ43" i="1"/>
  <c r="WU43" i="1"/>
  <c r="WF43" i="1"/>
  <c r="VY43" i="1"/>
  <c r="VQ43" i="1"/>
  <c r="VJ43" i="1"/>
  <c r="UU43" i="1"/>
  <c r="KS44" i="10" s="1" a="1"/>
  <c r="KS44" i="10" s="1"/>
  <c r="UF43" i="1"/>
  <c r="KK44" i="10" s="1" a="1"/>
  <c r="KK44" i="10" s="1"/>
  <c r="TY43" i="1"/>
  <c r="KG44" i="10" s="1" a="1"/>
  <c r="KG44" i="10" s="1"/>
  <c r="TQ43" i="1"/>
  <c r="KC44" i="10" s="1" a="1"/>
  <c r="KC44" i="10" s="1"/>
  <c r="TJ43" i="1"/>
  <c r="JY44" i="10" s="1" a="1"/>
  <c r="JY44" i="10" s="1"/>
  <c r="XW43" i="1"/>
  <c r="XD43" i="1"/>
  <c r="WS43" i="1"/>
  <c r="WL43" i="1"/>
  <c r="VS43" i="1"/>
  <c r="VH43" i="1"/>
  <c r="UY43" i="1"/>
  <c r="KU44" i="10" s="1" a="1"/>
  <c r="KU44" i="10" s="1"/>
  <c r="UH43" i="1"/>
  <c r="KL44" i="10" s="1" a="1"/>
  <c r="KL44" i="10" s="1"/>
  <c r="TW43" i="1"/>
  <c r="KF44" i="10" s="1" a="1"/>
  <c r="KF44" i="10" s="1"/>
  <c r="TD43" i="1"/>
  <c r="JV44" i="10" s="1" a="1"/>
  <c r="JV44" i="10" s="1"/>
  <c r="XU43" i="1"/>
  <c r="XL43" i="1"/>
  <c r="WQ43" i="1"/>
  <c r="WJ43" i="1"/>
  <c r="VF43" i="1"/>
  <c r="UW43" i="1"/>
  <c r="KT44" i="10" s="1" a="1"/>
  <c r="KT44" i="10" s="1"/>
  <c r="UD43" i="1"/>
  <c r="KJ44" i="10" s="1" a="1"/>
  <c r="KJ44" i="10" s="1"/>
  <c r="TU43" i="1"/>
  <c r="KE44" i="10" s="1" a="1"/>
  <c r="KE44" i="10" s="1"/>
  <c r="TL43" i="1"/>
  <c r="JZ44" i="10" s="1" a="1"/>
  <c r="JZ44" i="10" s="1"/>
  <c r="XS43" i="1"/>
  <c r="XH43" i="1"/>
  <c r="WY43" i="1"/>
  <c r="WH43" i="1"/>
  <c r="VW43" i="1"/>
  <c r="VD43" i="1"/>
  <c r="US43" i="1"/>
  <c r="KR44" i="10" s="1" a="1"/>
  <c r="KR44" i="10" s="1"/>
  <c r="UL43" i="1"/>
  <c r="KN44" i="10" s="1" a="1"/>
  <c r="KN44" i="10" s="1"/>
  <c r="TS43" i="1"/>
  <c r="KD44" i="10" s="1" a="1"/>
  <c r="KD44" i="10" s="1"/>
  <c r="TH43" i="1"/>
  <c r="JX44" i="10" s="1" a="1"/>
  <c r="JX44" i="10" s="1"/>
  <c r="XF43" i="1"/>
  <c r="WW43" i="1"/>
  <c r="WD43" i="1"/>
  <c r="VU43" i="1"/>
  <c r="VL43" i="1"/>
  <c r="UQ43" i="1"/>
  <c r="KQ44" i="10" s="1" a="1"/>
  <c r="KQ44" i="10" s="1"/>
  <c r="UJ43" i="1"/>
  <c r="KM44" i="10" s="1" a="1"/>
  <c r="KM44" i="10" s="1"/>
  <c r="TF43" i="1"/>
  <c r="JW44" i="10" s="1" a="1"/>
  <c r="JW44" i="10" s="1"/>
  <c r="SS43" i="1"/>
  <c r="SL43" i="1"/>
  <c r="SD43" i="1"/>
  <c r="RW43" i="1"/>
  <c r="RH43" i="1"/>
  <c r="QS43" i="1"/>
  <c r="QL43" i="1"/>
  <c r="IJ44" i="10" s="1" a="1"/>
  <c r="IJ44" i="10" s="1"/>
  <c r="QD43" i="1"/>
  <c r="IF44" i="10" s="1" a="1"/>
  <c r="IF44" i="10" s="1"/>
  <c r="PW43" i="1"/>
  <c r="IB44" i="10" s="1" a="1"/>
  <c r="IB44" i="10" s="1"/>
  <c r="PH43" i="1"/>
  <c r="HT44" i="10" s="1" a="1"/>
  <c r="HT44" i="10" s="1"/>
  <c r="OS43" i="1"/>
  <c r="HL44" i="10" s="1" a="1"/>
  <c r="HL44" i="10" s="1"/>
  <c r="OL43" i="1"/>
  <c r="HH44" i="10" s="1" a="1"/>
  <c r="HH44" i="10" s="1"/>
  <c r="OD43" i="1"/>
  <c r="HD44" i="10" s="1" a="1"/>
  <c r="HD44" i="10" s="1"/>
  <c r="NW43" i="1"/>
  <c r="NH43" i="1"/>
  <c r="MS43" i="1"/>
  <c r="ML43" i="1"/>
  <c r="MD43" i="1"/>
  <c r="LW43" i="1"/>
  <c r="LH43" i="1"/>
  <c r="KS43" i="1"/>
  <c r="FH44" i="10" s="1" a="1"/>
  <c r="FH44" i="10" s="1"/>
  <c r="KL43" i="1"/>
  <c r="FD44" i="10" s="1" a="1"/>
  <c r="FD44" i="10" s="1"/>
  <c r="KD43" i="1"/>
  <c r="EZ44" i="10" s="1" a="1"/>
  <c r="EZ44" i="10" s="1"/>
  <c r="JW43" i="1"/>
  <c r="EV44" i="10" s="1" a="1"/>
  <c r="EV44" i="10" s="1"/>
  <c r="JH43" i="1"/>
  <c r="EN44" i="10" s="1" a="1"/>
  <c r="EN44" i="10" s="1"/>
  <c r="SY43" i="1"/>
  <c r="SQ43" i="1"/>
  <c r="SJ43" i="1"/>
  <c r="RU43" i="1"/>
  <c r="RF43" i="1"/>
  <c r="QY43" i="1"/>
  <c r="QQ43" i="1"/>
  <c r="QJ43" i="1"/>
  <c r="II44" i="10" s="1" a="1"/>
  <c r="II44" i="10" s="1"/>
  <c r="PU43" i="1"/>
  <c r="IA44" i="10" s="1" a="1"/>
  <c r="IA44" i="10" s="1"/>
  <c r="PF43" i="1"/>
  <c r="HS44" i="10" s="1" a="1"/>
  <c r="HS44" i="10" s="1"/>
  <c r="OY43" i="1"/>
  <c r="HO44" i="10" s="1" a="1"/>
  <c r="HO44" i="10" s="1"/>
  <c r="OQ43" i="1"/>
  <c r="HK44" i="10" s="1" a="1"/>
  <c r="HK44" i="10" s="1"/>
  <c r="OJ43" i="1"/>
  <c r="HG44" i="10" s="1" a="1"/>
  <c r="HG44" i="10" s="1"/>
  <c r="NU43" i="1"/>
  <c r="NF43" i="1"/>
  <c r="MY43" i="1"/>
  <c r="MQ43" i="1"/>
  <c r="MJ43" i="1"/>
  <c r="LU43" i="1"/>
  <c r="LF43" i="1"/>
  <c r="KY43" i="1"/>
  <c r="FK44" i="10" s="1" a="1"/>
  <c r="FK44" i="10" s="1"/>
  <c r="KQ43" i="1"/>
  <c r="FG44" i="10" s="1" a="1"/>
  <c r="FG44" i="10" s="1"/>
  <c r="KJ43" i="1"/>
  <c r="FC44" i="10" s="1" a="1"/>
  <c r="FC44" i="10" s="1"/>
  <c r="JU43" i="1"/>
  <c r="EU44" i="10" s="1" a="1"/>
  <c r="EU44" i="10" s="1"/>
  <c r="JF43" i="1"/>
  <c r="EM44" i="10" s="1" a="1"/>
  <c r="EM44" i="10" s="1"/>
  <c r="SW43" i="1"/>
  <c r="SH43" i="1"/>
  <c r="RS43" i="1"/>
  <c r="RL43" i="1"/>
  <c r="RD43" i="1"/>
  <c r="QW43" i="1"/>
  <c r="QH43" i="1"/>
  <c r="IH44" i="10" s="1" a="1"/>
  <c r="IH44" i="10" s="1"/>
  <c r="PS43" i="1"/>
  <c r="HZ44" i="10" s="1" a="1"/>
  <c r="HZ44" i="10" s="1"/>
  <c r="PL43" i="1"/>
  <c r="HV44" i="10" s="1" a="1"/>
  <c r="HV44" i="10" s="1"/>
  <c r="PD43" i="1"/>
  <c r="HR44" i="10" s="1" a="1"/>
  <c r="HR44" i="10" s="1"/>
  <c r="OW43" i="1"/>
  <c r="HN44" i="10" s="1" a="1"/>
  <c r="HN44" i="10" s="1"/>
  <c r="OH43" i="1"/>
  <c r="HF44" i="10" s="1" a="1"/>
  <c r="HF44" i="10" s="1"/>
  <c r="NS43" i="1"/>
  <c r="NL43" i="1"/>
  <c r="ND43" i="1"/>
  <c r="MW43" i="1"/>
  <c r="MH43" i="1"/>
  <c r="LS43" i="1"/>
  <c r="LL43" i="1"/>
  <c r="LD43" i="1"/>
  <c r="KW43" i="1"/>
  <c r="FJ44" i="10" s="1" a="1"/>
  <c r="FJ44" i="10" s="1"/>
  <c r="KH43" i="1"/>
  <c r="FB44" i="10" s="1" a="1"/>
  <c r="FB44" i="10" s="1"/>
  <c r="JS43" i="1"/>
  <c r="ET44" i="10" s="1" a="1"/>
  <c r="ET44" i="10" s="1"/>
  <c r="JL43" i="1"/>
  <c r="EP44" i="10" s="1" a="1"/>
  <c r="EP44" i="10" s="1"/>
  <c r="JD43" i="1"/>
  <c r="EL44" i="10" s="1" a="1"/>
  <c r="EL44" i="10" s="1"/>
  <c r="SU43" i="1"/>
  <c r="SF43" i="1"/>
  <c r="RY43" i="1"/>
  <c r="RQ43" i="1"/>
  <c r="RJ43" i="1"/>
  <c r="QU43" i="1"/>
  <c r="QF43" i="1"/>
  <c r="IG44" i="10" s="1" a="1"/>
  <c r="IG44" i="10" s="1"/>
  <c r="PY43" i="1"/>
  <c r="IC44" i="10" s="1" a="1"/>
  <c r="IC44" i="10" s="1"/>
  <c r="PQ43" i="1"/>
  <c r="HY44" i="10" s="1" a="1"/>
  <c r="HY44" i="10" s="1"/>
  <c r="PJ43" i="1"/>
  <c r="HU44" i="10" s="1" a="1"/>
  <c r="HU44" i="10" s="1"/>
  <c r="OU43" i="1"/>
  <c r="HM44" i="10" s="1" a="1"/>
  <c r="HM44" i="10" s="1"/>
  <c r="OF43" i="1"/>
  <c r="HE44" i="10" s="1" a="1"/>
  <c r="HE44" i="10" s="1"/>
  <c r="NY43" i="1"/>
  <c r="NQ43" i="1"/>
  <c r="NJ43" i="1"/>
  <c r="MU43" i="1"/>
  <c r="MF43" i="1"/>
  <c r="LY43" i="1"/>
  <c r="LQ43" i="1"/>
  <c r="LJ43" i="1"/>
  <c r="KU43" i="1"/>
  <c r="FI44" i="10" s="1" a="1"/>
  <c r="FI44" i="10" s="1"/>
  <c r="KF43" i="1"/>
  <c r="FA44" i="10" s="1" a="1"/>
  <c r="FA44" i="10" s="1"/>
  <c r="JY43" i="1"/>
  <c r="EW44" i="10" s="1" a="1"/>
  <c r="EW44" i="10" s="1"/>
  <c r="JQ43" i="1"/>
  <c r="ES44" i="10" s="1" a="1"/>
  <c r="ES44" i="10" s="1"/>
  <c r="JJ43" i="1"/>
  <c r="EO44" i="10" s="1" a="1"/>
  <c r="EO44" i="10" s="1"/>
  <c r="IS43" i="1"/>
  <c r="IL43" i="1"/>
  <c r="ID43" i="1"/>
  <c r="HW43" i="1"/>
  <c r="HH43" i="1"/>
  <c r="GS43" i="1"/>
  <c r="GL43" i="1"/>
  <c r="CZ44" i="10" s="1" a="1"/>
  <c r="CZ44" i="10" s="1"/>
  <c r="GD43" i="1"/>
  <c r="CV44" i="10" s="1" a="1"/>
  <c r="CV44" i="10" s="1"/>
  <c r="FW43" i="1"/>
  <c r="CR44" i="10" s="1" a="1"/>
  <c r="CR44" i="10" s="1"/>
  <c r="FH43" i="1"/>
  <c r="CJ44" i="10" s="1" a="1"/>
  <c r="CJ44" i="10" s="1"/>
  <c r="ES43" i="1"/>
  <c r="CB44" i="10" s="1" a="1"/>
  <c r="CB44" i="10" s="1"/>
  <c r="EL43" i="1"/>
  <c r="BX44" i="10" s="1" a="1"/>
  <c r="BX44" i="10" s="1"/>
  <c r="ED43" i="1"/>
  <c r="BT44" i="10" s="1" a="1"/>
  <c r="BT44" i="10" s="1"/>
  <c r="IW43" i="1"/>
  <c r="IH43" i="1"/>
  <c r="HS43" i="1"/>
  <c r="HL43" i="1"/>
  <c r="HD43" i="1"/>
  <c r="GW43" i="1"/>
  <c r="GH43" i="1"/>
  <c r="CX44" i="10" s="1" a="1"/>
  <c r="CX44" i="10" s="1"/>
  <c r="FS43" i="1"/>
  <c r="CP44" i="10" s="1" a="1"/>
  <c r="CP44" i="10" s="1"/>
  <c r="FL43" i="1"/>
  <c r="CL44" i="10" s="1" a="1"/>
  <c r="CL44" i="10" s="1"/>
  <c r="FD43" i="1"/>
  <c r="CH44" i="10" s="1" a="1"/>
  <c r="CH44" i="10" s="1"/>
  <c r="EW43" i="1"/>
  <c r="CD44" i="10" s="1" a="1"/>
  <c r="CD44" i="10" s="1"/>
  <c r="EH43" i="1"/>
  <c r="BV44" i="10" s="1" a="1"/>
  <c r="BV44" i="10" s="1"/>
  <c r="IU43" i="1"/>
  <c r="IF43" i="1"/>
  <c r="HY43" i="1"/>
  <c r="HQ43" i="1"/>
  <c r="HJ43" i="1"/>
  <c r="GU43" i="1"/>
  <c r="GF43" i="1"/>
  <c r="CW44" i="10" s="1" a="1"/>
  <c r="CW44" i="10" s="1"/>
  <c r="FY43" i="1"/>
  <c r="CS44" i="10" s="1" a="1"/>
  <c r="CS44" i="10" s="1"/>
  <c r="FQ43" i="1"/>
  <c r="CO44" i="10" s="1" a="1"/>
  <c r="CO44" i="10" s="1"/>
  <c r="FJ43" i="1"/>
  <c r="CK44" i="10" s="1" a="1"/>
  <c r="CK44" i="10" s="1"/>
  <c r="EU43" i="1"/>
  <c r="CC44" i="10" s="1" a="1"/>
  <c r="CC44" i="10" s="1"/>
  <c r="EF43" i="1"/>
  <c r="BU44" i="10" s="1" a="1"/>
  <c r="BU44" i="10" s="1"/>
  <c r="IJ43" i="1"/>
  <c r="GQ43" i="1"/>
  <c r="EJ43" i="1"/>
  <c r="BW44" i="10" s="1" a="1"/>
  <c r="BW44" i="10" s="1"/>
  <c r="DU43" i="1"/>
  <c r="BO44" i="10" s="1" a="1"/>
  <c r="BO44" i="10" s="1"/>
  <c r="DF43" i="1"/>
  <c r="BG44" i="10" s="1" a="1"/>
  <c r="BG44" i="10" s="1"/>
  <c r="CY43" i="1"/>
  <c r="BC44" i="10" s="1" a="1"/>
  <c r="BC44" i="10" s="1"/>
  <c r="CQ43" i="1"/>
  <c r="AY44" i="10" s="1" a="1"/>
  <c r="AY44" i="10" s="1"/>
  <c r="CJ43" i="1"/>
  <c r="AU44" i="10" s="1" a="1"/>
  <c r="AU44" i="10" s="1"/>
  <c r="BU43" i="1"/>
  <c r="AM44" i="10" s="1" a="1"/>
  <c r="AM44" i="10" s="1"/>
  <c r="IY43" i="1"/>
  <c r="HF43" i="1"/>
  <c r="FU43" i="1"/>
  <c r="CQ44" i="10" s="1" a="1"/>
  <c r="CQ44" i="10" s="1"/>
  <c r="EY43" i="1"/>
  <c r="CE44" i="10" s="1" a="1"/>
  <c r="CE44" i="10" s="1"/>
  <c r="DS43" i="1"/>
  <c r="BN44" i="10" s="1" a="1"/>
  <c r="BN44" i="10" s="1"/>
  <c r="DL43" i="1"/>
  <c r="BJ44" i="10" s="1" a="1"/>
  <c r="BJ44" i="10" s="1"/>
  <c r="DD43" i="1"/>
  <c r="BF44" i="10" s="1" a="1"/>
  <c r="BF44" i="10" s="1"/>
  <c r="CW43" i="1"/>
  <c r="BB44" i="10" s="1" a="1"/>
  <c r="BB44" i="10" s="1"/>
  <c r="CH43" i="1"/>
  <c r="AT44" i="10" s="1" a="1"/>
  <c r="AT44" i="10" s="1"/>
  <c r="BS43" i="1"/>
  <c r="AL44" i="10" s="1" a="1"/>
  <c r="AL44" i="10" s="1"/>
  <c r="IQ43" i="1"/>
  <c r="GJ43" i="1"/>
  <c r="CY44" i="10" s="1" a="1"/>
  <c r="CY44" i="10" s="1"/>
  <c r="EQ43" i="1"/>
  <c r="CA44" i="10" s="1" a="1"/>
  <c r="CA44" i="10" s="1"/>
  <c r="DY43" i="1"/>
  <c r="BQ44" i="10" s="1" a="1"/>
  <c r="BQ44" i="10" s="1"/>
  <c r="CL43" i="1"/>
  <c r="AV44" i="10" s="1" a="1"/>
  <c r="AV44" i="10" s="1"/>
  <c r="BY43" i="1"/>
  <c r="AO44" i="10" s="1" a="1"/>
  <c r="AO44" i="10" s="1"/>
  <c r="BJ43" i="1"/>
  <c r="AG44" i="10" s="1" a="1"/>
  <c r="AG44" i="10" s="1"/>
  <c r="AY43" i="1"/>
  <c r="AA44" i="10" s="1" a="1"/>
  <c r="AA44" i="10" s="1"/>
  <c r="AQ43" i="1"/>
  <c r="W44" i="10" s="1" a="1"/>
  <c r="W44" i="10" s="1"/>
  <c r="AF43" i="1"/>
  <c r="Q44" i="10" s="1" a="1"/>
  <c r="Q44" i="10" s="1"/>
  <c r="DQ43" i="1"/>
  <c r="BM44" i="10" s="1" a="1"/>
  <c r="BM44" i="10" s="1"/>
  <c r="CD43" i="1"/>
  <c r="AR44" i="10" s="1" a="1"/>
  <c r="AR44" i="10" s="1"/>
  <c r="BD43" i="1"/>
  <c r="AD44" i="10" s="1" a="1"/>
  <c r="AD44" i="10" s="1"/>
  <c r="DW43" i="1"/>
  <c r="BP44" i="10" s="1" a="1"/>
  <c r="BP44" i="10" s="1"/>
  <c r="DJ43" i="1"/>
  <c r="BI44" i="10" s="1" a="1"/>
  <c r="BI44" i="10" s="1"/>
  <c r="CU43" i="1"/>
  <c r="BA44" i="10" s="1" a="1"/>
  <c r="BA44" i="10" s="1"/>
  <c r="CF43" i="1"/>
  <c r="AS44" i="10" s="1" a="1"/>
  <c r="AS44" i="10" s="1"/>
  <c r="BW43" i="1"/>
  <c r="AN44" i="10" s="1" a="1"/>
  <c r="AN44" i="10" s="1"/>
  <c r="BH43" i="1"/>
  <c r="AF44" i="10" s="1" a="1"/>
  <c r="AF44" i="10" s="1"/>
  <c r="AW43" i="1"/>
  <c r="Z44" i="10" s="1" a="1"/>
  <c r="Z44" i="10" s="1"/>
  <c r="AL43" i="1"/>
  <c r="T44" i="10" s="1" a="1"/>
  <c r="T44" i="10" s="1"/>
  <c r="AD43" i="1"/>
  <c r="P44" i="10" s="1" a="1"/>
  <c r="P44" i="10" s="1"/>
  <c r="GY43" i="1"/>
  <c r="DH43" i="1"/>
  <c r="BH44" i="10" s="1" a="1"/>
  <c r="BH44" i="10" s="1"/>
  <c r="CS43" i="1"/>
  <c r="AZ44" i="10" s="1" a="1"/>
  <c r="AZ44" i="10" s="1"/>
  <c r="BQ43" i="1"/>
  <c r="AK44" i="10" s="1" a="1"/>
  <c r="AK44" i="10" s="1"/>
  <c r="AU43" i="1"/>
  <c r="Y44" i="10" s="1" a="1"/>
  <c r="Y44" i="10" s="1"/>
  <c r="HU43" i="1"/>
  <c r="BF43" i="1"/>
  <c r="AE44" i="10" s="1" a="1"/>
  <c r="AE44" i="10" s="1"/>
  <c r="AJ43" i="1"/>
  <c r="S44" i="10" s="1" a="1"/>
  <c r="S44" i="10" s="1"/>
  <c r="FF43" i="1"/>
  <c r="CI44" i="10" s="1" a="1"/>
  <c r="CI44" i="10" s="1"/>
  <c r="BL43" i="1"/>
  <c r="AH44" i="10" s="1" a="1"/>
  <c r="AH44" i="10" s="1"/>
  <c r="AS43" i="1"/>
  <c r="X44" i="10" s="1" a="1"/>
  <c r="X44" i="10" s="1"/>
  <c r="AH43" i="1"/>
  <c r="R44" i="10" s="1" a="1"/>
  <c r="R44" i="10" s="1"/>
  <c r="AW9" i="1"/>
  <c r="Z10" i="10" s="1" a="1"/>
  <c r="Z10" i="10" s="1"/>
  <c r="AH9" i="1"/>
  <c r="R10" i="10" s="1" a="1"/>
  <c r="R10" i="10" s="1"/>
  <c r="AQ9" i="1"/>
  <c r="W10" i="10" s="1" a="1"/>
  <c r="W10" i="10" s="1"/>
  <c r="AJ9" i="1"/>
  <c r="S10" i="10" s="1" a="1"/>
  <c r="S10" i="10" s="1"/>
  <c r="AF9" i="1"/>
  <c r="Q10" i="10" s="1" a="1"/>
  <c r="Q10" i="10" s="1"/>
  <c r="AU9" i="1"/>
  <c r="Y10" i="10" s="1" a="1"/>
  <c r="Y10" i="10" s="1"/>
  <c r="AD9" i="1"/>
  <c r="P10" i="10" s="1" a="1"/>
  <c r="P10" i="10" s="1"/>
  <c r="AS9" i="1"/>
  <c r="X10" i="10" s="1" a="1"/>
  <c r="X10" i="10" s="1"/>
  <c r="AL9" i="1"/>
  <c r="T10" i="10" s="1" a="1"/>
  <c r="T10" i="10" s="1"/>
  <c r="XY9" i="1"/>
  <c r="XQ9" i="1"/>
  <c r="XJ9" i="1"/>
  <c r="WU9" i="1"/>
  <c r="WF9" i="1"/>
  <c r="VY9" i="1"/>
  <c r="VQ9" i="1"/>
  <c r="VJ9" i="1"/>
  <c r="UU9" i="1"/>
  <c r="KS10" i="10" s="1" a="1"/>
  <c r="KS10" i="10" s="1"/>
  <c r="UF9" i="1"/>
  <c r="KK10" i="10" s="1" a="1"/>
  <c r="KK10" i="10" s="1"/>
  <c r="TY9" i="1"/>
  <c r="KG10" i="10" s="1" a="1"/>
  <c r="KG10" i="10" s="1"/>
  <c r="TQ9" i="1"/>
  <c r="KC10" i="10" s="1" a="1"/>
  <c r="KC10" i="10" s="1"/>
  <c r="TJ9" i="1"/>
  <c r="JY10" i="10" s="1" a="1"/>
  <c r="JY10" i="10" s="1"/>
  <c r="XW9" i="1"/>
  <c r="XH9" i="1"/>
  <c r="WS9" i="1"/>
  <c r="WL9" i="1"/>
  <c r="WD9" i="1"/>
  <c r="VW9" i="1"/>
  <c r="VH9" i="1"/>
  <c r="US9" i="1"/>
  <c r="KR10" i="10" s="1" a="1"/>
  <c r="KR10" i="10" s="1"/>
  <c r="UL9" i="1"/>
  <c r="KN10" i="10" s="1" a="1"/>
  <c r="KN10" i="10" s="1"/>
  <c r="UD9" i="1"/>
  <c r="KJ10" i="10" s="1" a="1"/>
  <c r="KJ10" i="10" s="1"/>
  <c r="TW9" i="1"/>
  <c r="KF10" i="10" s="1" a="1"/>
  <c r="KF10" i="10" s="1"/>
  <c r="TH9" i="1"/>
  <c r="JX10" i="10" s="1" a="1"/>
  <c r="JX10" i="10" s="1"/>
  <c r="XU9" i="1"/>
  <c r="XF9" i="1"/>
  <c r="WY9" i="1"/>
  <c r="WQ9" i="1"/>
  <c r="WJ9" i="1"/>
  <c r="VU9" i="1"/>
  <c r="VF9" i="1"/>
  <c r="UY9" i="1"/>
  <c r="KU10" i="10" s="1" a="1"/>
  <c r="KU10" i="10" s="1"/>
  <c r="UQ9" i="1"/>
  <c r="KQ10" i="10" s="1" a="1"/>
  <c r="KQ10" i="10" s="1"/>
  <c r="UJ9" i="1"/>
  <c r="KM10" i="10" s="1" a="1"/>
  <c r="KM10" i="10" s="1"/>
  <c r="TU9" i="1"/>
  <c r="KE10" i="10" s="1" a="1"/>
  <c r="KE10" i="10" s="1"/>
  <c r="TF9" i="1"/>
  <c r="JW10" i="10" s="1" a="1"/>
  <c r="JW10" i="10" s="1"/>
  <c r="XS9" i="1"/>
  <c r="XL9" i="1"/>
  <c r="XD9" i="1"/>
  <c r="WW9" i="1"/>
  <c r="WH9" i="1"/>
  <c r="VS9" i="1"/>
  <c r="VL9" i="1"/>
  <c r="VD9" i="1"/>
  <c r="UW9" i="1"/>
  <c r="KT10" i="10" s="1" a="1"/>
  <c r="KT10" i="10" s="1"/>
  <c r="UH9" i="1"/>
  <c r="KL10" i="10" s="1" a="1"/>
  <c r="KL10" i="10" s="1"/>
  <c r="TS9" i="1"/>
  <c r="KD10" i="10" s="1" a="1"/>
  <c r="KD10" i="10" s="1"/>
  <c r="TL9" i="1"/>
  <c r="JZ10" i="10" s="1" a="1"/>
  <c r="JZ10" i="10" s="1"/>
  <c r="TD9" i="1"/>
  <c r="JV10" i="10" s="1" a="1"/>
  <c r="JV10" i="10" s="1"/>
  <c r="SU9" i="1"/>
  <c r="SF9" i="1"/>
  <c r="RY9" i="1"/>
  <c r="RQ9" i="1"/>
  <c r="RJ9" i="1"/>
  <c r="QU9" i="1"/>
  <c r="QF9" i="1"/>
  <c r="IG10" i="10" s="1" a="1"/>
  <c r="IG10" i="10" s="1"/>
  <c r="PY9" i="1"/>
  <c r="IC10" i="10" s="1" a="1"/>
  <c r="IC10" i="10" s="1"/>
  <c r="PQ9" i="1"/>
  <c r="HY10" i="10" s="1" a="1"/>
  <c r="HY10" i="10" s="1"/>
  <c r="PJ9" i="1"/>
  <c r="HU10" i="10" s="1" a="1"/>
  <c r="HU10" i="10" s="1"/>
  <c r="OU9" i="1"/>
  <c r="HM10" i="10" s="1" a="1"/>
  <c r="HM10" i="10" s="1"/>
  <c r="OF9" i="1"/>
  <c r="HE10" i="10" s="1" a="1"/>
  <c r="HE10" i="10" s="1"/>
  <c r="NY9" i="1"/>
  <c r="NQ9" i="1"/>
  <c r="NJ9" i="1"/>
  <c r="MU9" i="1"/>
  <c r="MF9" i="1"/>
  <c r="LY9" i="1"/>
  <c r="LQ9" i="1"/>
  <c r="LJ9" i="1"/>
  <c r="KU9" i="1"/>
  <c r="FI10" i="10" s="1" a="1"/>
  <c r="FI10" i="10" s="1"/>
  <c r="KF9" i="1"/>
  <c r="FA10" i="10" s="1" a="1"/>
  <c r="FA10" i="10" s="1"/>
  <c r="JY9" i="1"/>
  <c r="EW10" i="10" s="1" a="1"/>
  <c r="EW10" i="10" s="1"/>
  <c r="JQ9" i="1"/>
  <c r="ES10" i="10" s="1" a="1"/>
  <c r="ES10" i="10" s="1"/>
  <c r="JJ9" i="1"/>
  <c r="EO10" i="10" s="1" a="1"/>
  <c r="EO10" i="10" s="1"/>
  <c r="SY9" i="1"/>
  <c r="SQ9" i="1"/>
  <c r="SJ9" i="1"/>
  <c r="RU9" i="1"/>
  <c r="RF9" i="1"/>
  <c r="QY9" i="1"/>
  <c r="QQ9" i="1"/>
  <c r="QJ9" i="1"/>
  <c r="II10" i="10" s="1" a="1"/>
  <c r="II10" i="10" s="1"/>
  <c r="PU9" i="1"/>
  <c r="IA10" i="10" s="1" a="1"/>
  <c r="IA10" i="10" s="1"/>
  <c r="PF9" i="1"/>
  <c r="HS10" i="10" s="1" a="1"/>
  <c r="HS10" i="10" s="1"/>
  <c r="OY9" i="1"/>
  <c r="HO10" i="10" s="1" a="1"/>
  <c r="HO10" i="10" s="1"/>
  <c r="OQ9" i="1"/>
  <c r="HK10" i="10" s="1" a="1"/>
  <c r="HK10" i="10" s="1"/>
  <c r="OJ9" i="1"/>
  <c r="HG10" i="10" s="1" a="1"/>
  <c r="HG10" i="10" s="1"/>
  <c r="NU9" i="1"/>
  <c r="NF9" i="1"/>
  <c r="MY9" i="1"/>
  <c r="MQ9" i="1"/>
  <c r="MJ9" i="1"/>
  <c r="LU9" i="1"/>
  <c r="LF9" i="1"/>
  <c r="KY9" i="1"/>
  <c r="FK10" i="10" s="1" a="1"/>
  <c r="FK10" i="10" s="1"/>
  <c r="KQ9" i="1"/>
  <c r="FG10" i="10" s="1" a="1"/>
  <c r="FG10" i="10" s="1"/>
  <c r="KJ9" i="1"/>
  <c r="FC10" i="10" s="1" a="1"/>
  <c r="FC10" i="10" s="1"/>
  <c r="JU9" i="1"/>
  <c r="EU10" i="10" s="1" a="1"/>
  <c r="EU10" i="10" s="1"/>
  <c r="JF9" i="1"/>
  <c r="EM10" i="10" s="1" a="1"/>
  <c r="EM10" i="10" s="1"/>
  <c r="SW9" i="1"/>
  <c r="SH9" i="1"/>
  <c r="RS9" i="1"/>
  <c r="RL9" i="1"/>
  <c r="RD9" i="1"/>
  <c r="QW9" i="1"/>
  <c r="QH9" i="1"/>
  <c r="IH10" i="10" s="1" a="1"/>
  <c r="IH10" i="10" s="1"/>
  <c r="PS9" i="1"/>
  <c r="HZ10" i="10" s="1" a="1"/>
  <c r="HZ10" i="10" s="1"/>
  <c r="PL9" i="1"/>
  <c r="HV10" i="10" s="1" a="1"/>
  <c r="HV10" i="10" s="1"/>
  <c r="PD9" i="1"/>
  <c r="HR10" i="10" s="1" a="1"/>
  <c r="HR10" i="10" s="1"/>
  <c r="OW9" i="1"/>
  <c r="HN10" i="10" s="1" a="1"/>
  <c r="HN10" i="10" s="1"/>
  <c r="OH9" i="1"/>
  <c r="HF10" i="10" s="1" a="1"/>
  <c r="HF10" i="10" s="1"/>
  <c r="NS9" i="1"/>
  <c r="NL9" i="1"/>
  <c r="ND9" i="1"/>
  <c r="MW9" i="1"/>
  <c r="MH9" i="1"/>
  <c r="LS9" i="1"/>
  <c r="LL9" i="1"/>
  <c r="LD9" i="1"/>
  <c r="KW9" i="1"/>
  <c r="FJ10" i="10" s="1" a="1"/>
  <c r="FJ10" i="10" s="1"/>
  <c r="KH9" i="1"/>
  <c r="FB10" i="10" s="1" a="1"/>
  <c r="FB10" i="10" s="1"/>
  <c r="JS9" i="1"/>
  <c r="ET10" i="10" s="1" a="1"/>
  <c r="ET10" i="10" s="1"/>
  <c r="JL9" i="1"/>
  <c r="EP10" i="10" s="1" a="1"/>
  <c r="EP10" i="10" s="1"/>
  <c r="JD9" i="1"/>
  <c r="EL10" i="10" s="1" a="1"/>
  <c r="EL10" i="10" s="1"/>
  <c r="SD9" i="1"/>
  <c r="PW9" i="1"/>
  <c r="IB10" i="10" s="1" a="1"/>
  <c r="IB10" i="10" s="1"/>
  <c r="OD9" i="1"/>
  <c r="HD10" i="10" s="1" a="1"/>
  <c r="HD10" i="10" s="1"/>
  <c r="LW9" i="1"/>
  <c r="KD9" i="1"/>
  <c r="EZ10" i="10" s="1" a="1"/>
  <c r="EZ10" i="10" s="1"/>
  <c r="IW9" i="1"/>
  <c r="IH9" i="1"/>
  <c r="HS9" i="1"/>
  <c r="HL9" i="1"/>
  <c r="HD9" i="1"/>
  <c r="GW9" i="1"/>
  <c r="GH9" i="1"/>
  <c r="CX10" i="10" s="1" a="1"/>
  <c r="CX10" i="10" s="1"/>
  <c r="FS9" i="1"/>
  <c r="CP10" i="10" s="1" a="1"/>
  <c r="CP10" i="10" s="1"/>
  <c r="FL9" i="1"/>
  <c r="CL10" i="10" s="1" a="1"/>
  <c r="CL10" i="10" s="1"/>
  <c r="FD9" i="1"/>
  <c r="CH10" i="10" s="1" a="1"/>
  <c r="CH10" i="10" s="1"/>
  <c r="EW9" i="1"/>
  <c r="CD10" i="10" s="1" a="1"/>
  <c r="CD10" i="10" s="1"/>
  <c r="EH9" i="1"/>
  <c r="BV10" i="10" s="1" a="1"/>
  <c r="BV10" i="10" s="1"/>
  <c r="SS9" i="1"/>
  <c r="RH9" i="1"/>
  <c r="QL9" i="1"/>
  <c r="IJ10" i="10" s="1" a="1"/>
  <c r="IJ10" i="10" s="1"/>
  <c r="OS9" i="1"/>
  <c r="HL10" i="10" s="1" a="1"/>
  <c r="HL10" i="10" s="1"/>
  <c r="NH9" i="1"/>
  <c r="ML9" i="1"/>
  <c r="KS9" i="1"/>
  <c r="FH10" i="10" s="1" a="1"/>
  <c r="FH10" i="10" s="1"/>
  <c r="JH9" i="1"/>
  <c r="EN10" i="10" s="1" a="1"/>
  <c r="EN10" i="10" s="1"/>
  <c r="IU9" i="1"/>
  <c r="IF9" i="1"/>
  <c r="HY9" i="1"/>
  <c r="HQ9" i="1"/>
  <c r="HJ9" i="1"/>
  <c r="GU9" i="1"/>
  <c r="GF9" i="1"/>
  <c r="CW10" i="10" s="1" a="1"/>
  <c r="CW10" i="10" s="1"/>
  <c r="FY9" i="1"/>
  <c r="CS10" i="10" s="1" a="1"/>
  <c r="CS10" i="10" s="1"/>
  <c r="FQ9" i="1"/>
  <c r="CO10" i="10" s="1" a="1"/>
  <c r="CO10" i="10" s="1"/>
  <c r="FJ9" i="1"/>
  <c r="CK10" i="10" s="1" a="1"/>
  <c r="CK10" i="10" s="1"/>
  <c r="EU9" i="1"/>
  <c r="CC10" i="10" s="1" a="1"/>
  <c r="CC10" i="10" s="1"/>
  <c r="EF9" i="1"/>
  <c r="BU10" i="10" s="1" a="1"/>
  <c r="BU10" i="10" s="1"/>
  <c r="RW9" i="1"/>
  <c r="QD9" i="1"/>
  <c r="IF10" i="10" s="1" a="1"/>
  <c r="IF10" i="10" s="1"/>
  <c r="NW9" i="1"/>
  <c r="MD9" i="1"/>
  <c r="JW9" i="1"/>
  <c r="EV10" i="10" s="1" a="1"/>
  <c r="EV10" i="10" s="1"/>
  <c r="IS9" i="1"/>
  <c r="IJ9" i="1"/>
  <c r="HW9" i="1"/>
  <c r="HH9" i="1"/>
  <c r="GS9" i="1"/>
  <c r="GJ9" i="1"/>
  <c r="CY10" i="10" s="1" a="1"/>
  <c r="CY10" i="10" s="1"/>
  <c r="FW9" i="1"/>
  <c r="CR10" i="10" s="1" a="1"/>
  <c r="CR10" i="10" s="1"/>
  <c r="FH9" i="1"/>
  <c r="CJ10" i="10" s="1" a="1"/>
  <c r="CJ10" i="10" s="1"/>
  <c r="ES9" i="1"/>
  <c r="CB10" i="10" s="1" a="1"/>
  <c r="CB10" i="10" s="1"/>
  <c r="EJ9" i="1"/>
  <c r="BW10" i="10" s="1" a="1"/>
  <c r="BW10" i="10" s="1"/>
  <c r="DY9" i="1"/>
  <c r="BQ10" i="10" s="1" a="1"/>
  <c r="BQ10" i="10" s="1"/>
  <c r="DQ9" i="1"/>
  <c r="BM10" i="10" s="1" a="1"/>
  <c r="BM10" i="10" s="1"/>
  <c r="DJ9" i="1"/>
  <c r="BI10" i="10" s="1" a="1"/>
  <c r="BI10" i="10" s="1"/>
  <c r="CU9" i="1"/>
  <c r="BA10" i="10" s="1" a="1"/>
  <c r="BA10" i="10" s="1"/>
  <c r="CF9" i="1"/>
  <c r="AS10" i="10" s="1" a="1"/>
  <c r="AS10" i="10" s="1"/>
  <c r="BY9" i="1"/>
  <c r="AO10" i="10" s="1" a="1"/>
  <c r="AO10" i="10" s="1"/>
  <c r="BQ9" i="1"/>
  <c r="AK10" i="10" s="1" a="1"/>
  <c r="AK10" i="10" s="1"/>
  <c r="BF9" i="1"/>
  <c r="AE10" i="10" s="1" a="1"/>
  <c r="AE10" i="10" s="1"/>
  <c r="SL9" i="1"/>
  <c r="KL9" i="1"/>
  <c r="FD10" i="10" s="1" a="1"/>
  <c r="FD10" i="10" s="1"/>
  <c r="DU9" i="1"/>
  <c r="BO10" i="10" s="1" a="1"/>
  <c r="BO10" i="10" s="1"/>
  <c r="CJ9" i="1"/>
  <c r="AU10" i="10" s="1" a="1"/>
  <c r="AU10" i="10" s="1"/>
  <c r="DL9" i="1"/>
  <c r="BJ10" i="10" s="1" a="1"/>
  <c r="BJ10" i="10" s="1"/>
  <c r="IQ9" i="1"/>
  <c r="ID9" i="1"/>
  <c r="HU9" i="1"/>
  <c r="HF9" i="1"/>
  <c r="GQ9" i="1"/>
  <c r="GD9" i="1"/>
  <c r="CV10" i="10" s="1" a="1"/>
  <c r="CV10" i="10" s="1"/>
  <c r="FU9" i="1"/>
  <c r="CQ10" i="10" s="1" a="1"/>
  <c r="CQ10" i="10" s="1"/>
  <c r="FF9" i="1"/>
  <c r="CI10" i="10" s="1" a="1"/>
  <c r="CI10" i="10" s="1"/>
  <c r="EQ9" i="1"/>
  <c r="CA10" i="10" s="1" a="1"/>
  <c r="CA10" i="10" s="1"/>
  <c r="ED9" i="1"/>
  <c r="BT10" i="10" s="1" a="1"/>
  <c r="BT10" i="10" s="1"/>
  <c r="DW9" i="1"/>
  <c r="BP10" i="10" s="1" a="1"/>
  <c r="BP10" i="10" s="1"/>
  <c r="DH9" i="1"/>
  <c r="BH10" i="10" s="1" a="1"/>
  <c r="BH10" i="10" s="1"/>
  <c r="CS9" i="1"/>
  <c r="AZ10" i="10" s="1" a="1"/>
  <c r="AZ10" i="10" s="1"/>
  <c r="CL9" i="1"/>
  <c r="AV10" i="10" s="1" a="1"/>
  <c r="AV10" i="10" s="1"/>
  <c r="CD9" i="1"/>
  <c r="AR10" i="10" s="1" a="1"/>
  <c r="AR10" i="10" s="1"/>
  <c r="BW9" i="1"/>
  <c r="AN10" i="10" s="1" a="1"/>
  <c r="AN10" i="10" s="1"/>
  <c r="BL9" i="1"/>
  <c r="AH10" i="10" s="1" a="1"/>
  <c r="AH10" i="10" s="1"/>
  <c r="BD9" i="1"/>
  <c r="AD10" i="10" s="1" a="1"/>
  <c r="AD10" i="10" s="1"/>
  <c r="OL9" i="1"/>
  <c r="HH10" i="10" s="1" a="1"/>
  <c r="HH10" i="10" s="1"/>
  <c r="CY9" i="1"/>
  <c r="BC10" i="10" s="1" a="1"/>
  <c r="BC10" i="10" s="1"/>
  <c r="BJ9" i="1"/>
  <c r="AG10" i="10" s="1" a="1"/>
  <c r="AG10" i="10" s="1"/>
  <c r="QS9" i="1"/>
  <c r="LH9" i="1"/>
  <c r="IY9" i="1"/>
  <c r="GY9" i="1"/>
  <c r="EY9" i="1"/>
  <c r="CE10" i="10" s="1" a="1"/>
  <c r="CE10" i="10" s="1"/>
  <c r="DS9" i="1"/>
  <c r="BN10" i="10" s="1" a="1"/>
  <c r="BN10" i="10" s="1"/>
  <c r="CW9" i="1"/>
  <c r="BB10" i="10" s="1" a="1"/>
  <c r="BB10" i="10" s="1"/>
  <c r="BS9" i="1"/>
  <c r="AL10" i="10" s="1" a="1"/>
  <c r="AL10" i="10" s="1"/>
  <c r="BH9" i="1"/>
  <c r="AF10" i="10" s="1" a="1"/>
  <c r="AF10" i="10" s="1"/>
  <c r="AY9" i="1"/>
  <c r="AA10" i="10" s="1" a="1"/>
  <c r="AA10" i="10" s="1"/>
  <c r="DF9" i="1"/>
  <c r="BG10" i="10" s="1" a="1"/>
  <c r="BG10" i="10" s="1"/>
  <c r="CQ9" i="1"/>
  <c r="AY10" i="10" s="1" a="1"/>
  <c r="AY10" i="10" s="1"/>
  <c r="BU9" i="1"/>
  <c r="AM10" i="10" s="1" a="1"/>
  <c r="AM10" i="10" s="1"/>
  <c r="PH9" i="1"/>
  <c r="HT10" i="10" s="1" a="1"/>
  <c r="HT10" i="10" s="1"/>
  <c r="MS9" i="1"/>
  <c r="IL9" i="1"/>
  <c r="GL9" i="1"/>
  <c r="CZ10" i="10" s="1" a="1"/>
  <c r="CZ10" i="10" s="1"/>
  <c r="EL9" i="1"/>
  <c r="BX10" i="10" s="1" a="1"/>
  <c r="BX10" i="10" s="1"/>
  <c r="DD9" i="1"/>
  <c r="BF10" i="10" s="1" a="1"/>
  <c r="BF10" i="10" s="1"/>
  <c r="CH9" i="1"/>
  <c r="AT10" i="10" s="1" a="1"/>
  <c r="AT10" i="10" s="1"/>
  <c r="XW36" i="1"/>
  <c r="XH36" i="1"/>
  <c r="WS36" i="1"/>
  <c r="WL36" i="1"/>
  <c r="WD36" i="1"/>
  <c r="VW36" i="1"/>
  <c r="VH36" i="1"/>
  <c r="US36" i="1"/>
  <c r="KR37" i="10" s="1" a="1"/>
  <c r="KR37" i="10" s="1"/>
  <c r="UL36" i="1"/>
  <c r="KN37" i="10" s="1" a="1"/>
  <c r="KN37" i="10" s="1"/>
  <c r="UD36" i="1"/>
  <c r="KJ37" i="10" s="1" a="1"/>
  <c r="KJ37" i="10" s="1"/>
  <c r="TW36" i="1"/>
  <c r="KF37" i="10" s="1" a="1"/>
  <c r="KF37" i="10" s="1"/>
  <c r="TH36" i="1"/>
  <c r="JX37" i="10" s="1" a="1"/>
  <c r="JX37" i="10" s="1"/>
  <c r="XU36" i="1"/>
  <c r="XF36" i="1"/>
  <c r="WY36" i="1"/>
  <c r="WQ36" i="1"/>
  <c r="WJ36" i="1"/>
  <c r="VU36" i="1"/>
  <c r="VF36" i="1"/>
  <c r="UY36" i="1"/>
  <c r="KU37" i="10" s="1" a="1"/>
  <c r="KU37" i="10" s="1"/>
  <c r="UQ36" i="1"/>
  <c r="KQ37" i="10" s="1" a="1"/>
  <c r="KQ37" i="10" s="1"/>
  <c r="UJ36" i="1"/>
  <c r="KM37" i="10" s="1" a="1"/>
  <c r="KM37" i="10" s="1"/>
  <c r="TU36" i="1"/>
  <c r="KE37" i="10" s="1" a="1"/>
  <c r="KE37" i="10" s="1"/>
  <c r="TF36" i="1"/>
  <c r="JW37" i="10" s="1" a="1"/>
  <c r="JW37" i="10" s="1"/>
  <c r="XS36" i="1"/>
  <c r="XL36" i="1"/>
  <c r="XD36" i="1"/>
  <c r="WW36" i="1"/>
  <c r="WH36" i="1"/>
  <c r="VS36" i="1"/>
  <c r="VL36" i="1"/>
  <c r="VD36" i="1"/>
  <c r="UW36" i="1"/>
  <c r="KT37" i="10" s="1" a="1"/>
  <c r="KT37" i="10" s="1"/>
  <c r="UH36" i="1"/>
  <c r="KL37" i="10" s="1" a="1"/>
  <c r="KL37" i="10" s="1"/>
  <c r="TS36" i="1"/>
  <c r="KD37" i="10" s="1" a="1"/>
  <c r="KD37" i="10" s="1"/>
  <c r="TL36" i="1"/>
  <c r="JZ37" i="10" s="1" a="1"/>
  <c r="JZ37" i="10" s="1"/>
  <c r="TD36" i="1"/>
  <c r="JV37" i="10" s="1" a="1"/>
  <c r="JV37" i="10" s="1"/>
  <c r="XY36" i="1"/>
  <c r="XQ36" i="1"/>
  <c r="XJ36" i="1"/>
  <c r="WU36" i="1"/>
  <c r="WF36" i="1"/>
  <c r="VY36" i="1"/>
  <c r="VQ36" i="1"/>
  <c r="VJ36" i="1"/>
  <c r="UU36" i="1"/>
  <c r="KS37" i="10" s="1" a="1"/>
  <c r="KS37" i="10" s="1"/>
  <c r="UF36" i="1"/>
  <c r="KK37" i="10" s="1" a="1"/>
  <c r="KK37" i="10" s="1"/>
  <c r="TY36" i="1"/>
  <c r="KG37" i="10" s="1" a="1"/>
  <c r="KG37" i="10" s="1"/>
  <c r="TQ36" i="1"/>
  <c r="KC37" i="10" s="1" a="1"/>
  <c r="KC37" i="10" s="1"/>
  <c r="TJ36" i="1"/>
  <c r="JY37" i="10" s="1" a="1"/>
  <c r="JY37" i="10" s="1"/>
  <c r="SS36" i="1"/>
  <c r="SL36" i="1"/>
  <c r="SD36" i="1"/>
  <c r="RW36" i="1"/>
  <c r="RH36" i="1"/>
  <c r="QS36" i="1"/>
  <c r="QL36" i="1"/>
  <c r="IJ37" i="10" s="1" a="1"/>
  <c r="IJ37" i="10" s="1"/>
  <c r="QD36" i="1"/>
  <c r="IF37" i="10" s="1" a="1"/>
  <c r="IF37" i="10" s="1"/>
  <c r="PW36" i="1"/>
  <c r="IB37" i="10" s="1" a="1"/>
  <c r="IB37" i="10" s="1"/>
  <c r="PH36" i="1"/>
  <c r="HT37" i="10" s="1" a="1"/>
  <c r="HT37" i="10" s="1"/>
  <c r="OS36" i="1"/>
  <c r="HL37" i="10" s="1" a="1"/>
  <c r="HL37" i="10" s="1"/>
  <c r="OL36" i="1"/>
  <c r="HH37" i="10" s="1" a="1"/>
  <c r="HH37" i="10" s="1"/>
  <c r="OD36" i="1"/>
  <c r="HD37" i="10" s="1" a="1"/>
  <c r="HD37" i="10" s="1"/>
  <c r="NW36" i="1"/>
  <c r="NH36" i="1"/>
  <c r="MS36" i="1"/>
  <c r="ML36" i="1"/>
  <c r="MD36" i="1"/>
  <c r="LW36" i="1"/>
  <c r="LH36" i="1"/>
  <c r="KS36" i="1"/>
  <c r="FH37" i="10" s="1" a="1"/>
  <c r="FH37" i="10" s="1"/>
  <c r="KL36" i="1"/>
  <c r="FD37" i="10" s="1" a="1"/>
  <c r="FD37" i="10" s="1"/>
  <c r="KD36" i="1"/>
  <c r="EZ37" i="10" s="1" a="1"/>
  <c r="EZ37" i="10" s="1"/>
  <c r="JW36" i="1"/>
  <c r="EV37" i="10" s="1" a="1"/>
  <c r="EV37" i="10" s="1"/>
  <c r="JH36" i="1"/>
  <c r="EN37" i="10" s="1" a="1"/>
  <c r="EN37" i="10" s="1"/>
  <c r="SW36" i="1"/>
  <c r="SH36" i="1"/>
  <c r="RS36" i="1"/>
  <c r="RL36" i="1"/>
  <c r="RD36" i="1"/>
  <c r="QW36" i="1"/>
  <c r="QH36" i="1"/>
  <c r="IH37" i="10" s="1" a="1"/>
  <c r="IH37" i="10" s="1"/>
  <c r="PS36" i="1"/>
  <c r="HZ37" i="10" s="1" a="1"/>
  <c r="HZ37" i="10" s="1"/>
  <c r="PL36" i="1"/>
  <c r="HV37" i="10" s="1" a="1"/>
  <c r="HV37" i="10" s="1"/>
  <c r="PD36" i="1"/>
  <c r="HR37" i="10" s="1" a="1"/>
  <c r="HR37" i="10" s="1"/>
  <c r="OW36" i="1"/>
  <c r="HN37" i="10" s="1" a="1"/>
  <c r="HN37" i="10" s="1"/>
  <c r="OH36" i="1"/>
  <c r="HF37" i="10" s="1" a="1"/>
  <c r="HF37" i="10" s="1"/>
  <c r="NS36" i="1"/>
  <c r="NL36" i="1"/>
  <c r="ND36" i="1"/>
  <c r="MW36" i="1"/>
  <c r="MH36" i="1"/>
  <c r="LS36" i="1"/>
  <c r="LL36" i="1"/>
  <c r="LD36" i="1"/>
  <c r="KW36" i="1"/>
  <c r="FJ37" i="10" s="1" a="1"/>
  <c r="FJ37" i="10" s="1"/>
  <c r="KH36" i="1"/>
  <c r="FB37" i="10" s="1" a="1"/>
  <c r="FB37" i="10" s="1"/>
  <c r="JS36" i="1"/>
  <c r="ET37" i="10" s="1" a="1"/>
  <c r="ET37" i="10" s="1"/>
  <c r="JL36" i="1"/>
  <c r="EP37" i="10" s="1" a="1"/>
  <c r="EP37" i="10" s="1"/>
  <c r="JD36" i="1"/>
  <c r="EL37" i="10" s="1" a="1"/>
  <c r="EL37" i="10" s="1"/>
  <c r="SU36" i="1"/>
  <c r="SF36" i="1"/>
  <c r="RY36" i="1"/>
  <c r="RQ36" i="1"/>
  <c r="RJ36" i="1"/>
  <c r="QU36" i="1"/>
  <c r="QF36" i="1"/>
  <c r="IG37" i="10" s="1" a="1"/>
  <c r="IG37" i="10" s="1"/>
  <c r="PY36" i="1"/>
  <c r="IC37" i="10" s="1" a="1"/>
  <c r="IC37" i="10" s="1"/>
  <c r="PQ36" i="1"/>
  <c r="HY37" i="10" s="1" a="1"/>
  <c r="HY37" i="10" s="1"/>
  <c r="PJ36" i="1"/>
  <c r="HU37" i="10" s="1" a="1"/>
  <c r="HU37" i="10" s="1"/>
  <c r="OU36" i="1"/>
  <c r="HM37" i="10" s="1" a="1"/>
  <c r="HM37" i="10" s="1"/>
  <c r="OF36" i="1"/>
  <c r="HE37" i="10" s="1" a="1"/>
  <c r="HE37" i="10" s="1"/>
  <c r="NY36" i="1"/>
  <c r="NQ36" i="1"/>
  <c r="NJ36" i="1"/>
  <c r="MU36" i="1"/>
  <c r="MF36" i="1"/>
  <c r="LY36" i="1"/>
  <c r="LQ36" i="1"/>
  <c r="LJ36" i="1"/>
  <c r="KU36" i="1"/>
  <c r="FI37" i="10" s="1" a="1"/>
  <c r="FI37" i="10" s="1"/>
  <c r="KF36" i="1"/>
  <c r="FA37" i="10" s="1" a="1"/>
  <c r="FA37" i="10" s="1"/>
  <c r="JY36" i="1"/>
  <c r="EW37" i="10" s="1" a="1"/>
  <c r="EW37" i="10" s="1"/>
  <c r="JQ36" i="1"/>
  <c r="ES37" i="10" s="1" a="1"/>
  <c r="ES37" i="10" s="1"/>
  <c r="JJ36" i="1"/>
  <c r="EO37" i="10" s="1" a="1"/>
  <c r="EO37" i="10" s="1"/>
  <c r="SQ36" i="1"/>
  <c r="QJ36" i="1"/>
  <c r="II37" i="10" s="1" a="1"/>
  <c r="II37" i="10" s="1"/>
  <c r="OQ36" i="1"/>
  <c r="HK37" i="10" s="1" a="1"/>
  <c r="HK37" i="10" s="1"/>
  <c r="MJ36" i="1"/>
  <c r="KQ36" i="1"/>
  <c r="FG37" i="10" s="1" a="1"/>
  <c r="FG37" i="10" s="1"/>
  <c r="RU36" i="1"/>
  <c r="QY36" i="1"/>
  <c r="PF36" i="1"/>
  <c r="HS37" i="10" s="1" a="1"/>
  <c r="HS37" i="10" s="1"/>
  <c r="NU36" i="1"/>
  <c r="MY36" i="1"/>
  <c r="LF36" i="1"/>
  <c r="JU36" i="1"/>
  <c r="EU37" i="10" s="1" a="1"/>
  <c r="EU37" i="10" s="1"/>
  <c r="PU36" i="1"/>
  <c r="IA37" i="10" s="1" a="1"/>
  <c r="IA37" i="10" s="1"/>
  <c r="LU36" i="1"/>
  <c r="IS36" i="1"/>
  <c r="IL36" i="1"/>
  <c r="ID36" i="1"/>
  <c r="HW36" i="1"/>
  <c r="HH36" i="1"/>
  <c r="GS36" i="1"/>
  <c r="GL36" i="1"/>
  <c r="CZ37" i="10" s="1" a="1"/>
  <c r="CZ37" i="10" s="1"/>
  <c r="GD36" i="1"/>
  <c r="CV37" i="10" s="1" a="1"/>
  <c r="CV37" i="10" s="1"/>
  <c r="FW36" i="1"/>
  <c r="CR37" i="10" s="1" a="1"/>
  <c r="CR37" i="10" s="1"/>
  <c r="FH36" i="1"/>
  <c r="CJ37" i="10" s="1" a="1"/>
  <c r="CJ37" i="10" s="1"/>
  <c r="ES36" i="1"/>
  <c r="CB37" i="10" s="1" a="1"/>
  <c r="CB37" i="10" s="1"/>
  <c r="EL36" i="1"/>
  <c r="BX37" i="10" s="1" a="1"/>
  <c r="BX37" i="10" s="1"/>
  <c r="ED36" i="1"/>
  <c r="BT37" i="10" s="1" a="1"/>
  <c r="BT37" i="10" s="1"/>
  <c r="SJ36" i="1"/>
  <c r="RF36" i="1"/>
  <c r="OY36" i="1"/>
  <c r="HO37" i="10" s="1" a="1"/>
  <c r="HO37" i="10" s="1"/>
  <c r="MQ36" i="1"/>
  <c r="KJ36" i="1"/>
  <c r="FC37" i="10" s="1" a="1"/>
  <c r="FC37" i="10" s="1"/>
  <c r="JF36" i="1"/>
  <c r="EM37" i="10" s="1" a="1"/>
  <c r="EM37" i="10" s="1"/>
  <c r="IY36" i="1"/>
  <c r="IQ36" i="1"/>
  <c r="IJ36" i="1"/>
  <c r="HU36" i="1"/>
  <c r="HF36" i="1"/>
  <c r="GY36" i="1"/>
  <c r="GQ36" i="1"/>
  <c r="GJ36" i="1"/>
  <c r="CY37" i="10" s="1" a="1"/>
  <c r="CY37" i="10" s="1"/>
  <c r="FU36" i="1"/>
  <c r="CQ37" i="10" s="1" a="1"/>
  <c r="CQ37" i="10" s="1"/>
  <c r="FF36" i="1"/>
  <c r="CI37" i="10" s="1" a="1"/>
  <c r="CI37" i="10" s="1"/>
  <c r="EY36" i="1"/>
  <c r="CE37" i="10" s="1" a="1"/>
  <c r="CE37" i="10" s="1"/>
  <c r="EQ36" i="1"/>
  <c r="CA37" i="10" s="1" a="1"/>
  <c r="CA37" i="10" s="1"/>
  <c r="EJ36" i="1"/>
  <c r="BW37" i="10" s="1" a="1"/>
  <c r="BW37" i="10" s="1"/>
  <c r="OJ36" i="1"/>
  <c r="HG37" i="10" s="1" a="1"/>
  <c r="HG37" i="10" s="1"/>
  <c r="HY36" i="1"/>
  <c r="HL36" i="1"/>
  <c r="FY36" i="1"/>
  <c r="CS37" i="10" s="1" a="1"/>
  <c r="CS37" i="10" s="1"/>
  <c r="FL36" i="1"/>
  <c r="CL37" i="10" s="1" a="1"/>
  <c r="CL37" i="10" s="1"/>
  <c r="DW36" i="1"/>
  <c r="BP37" i="10" s="1" a="1"/>
  <c r="BP37" i="10" s="1"/>
  <c r="DH36" i="1"/>
  <c r="BH37" i="10" s="1" a="1"/>
  <c r="BH37" i="10" s="1"/>
  <c r="CS36" i="1"/>
  <c r="AZ37" i="10" s="1" a="1"/>
  <c r="AZ37" i="10" s="1"/>
  <c r="CL36" i="1"/>
  <c r="AV37" i="10" s="1" a="1"/>
  <c r="AV37" i="10" s="1"/>
  <c r="CD36" i="1"/>
  <c r="AR37" i="10" s="1" a="1"/>
  <c r="AR37" i="10" s="1"/>
  <c r="BW36" i="1"/>
  <c r="AN37" i="10" s="1" a="1"/>
  <c r="AN37" i="10" s="1"/>
  <c r="SY36" i="1"/>
  <c r="KY36" i="1"/>
  <c r="FK37" i="10" s="1" a="1"/>
  <c r="FK37" i="10" s="1"/>
  <c r="IW36" i="1"/>
  <c r="IH36" i="1"/>
  <c r="HS36" i="1"/>
  <c r="HJ36" i="1"/>
  <c r="GW36" i="1"/>
  <c r="GH36" i="1"/>
  <c r="CX37" i="10" s="1" a="1"/>
  <c r="CX37" i="10" s="1"/>
  <c r="FS36" i="1"/>
  <c r="CP37" i="10" s="1" a="1"/>
  <c r="CP37" i="10" s="1"/>
  <c r="FJ36" i="1"/>
  <c r="CK37" i="10" s="1" a="1"/>
  <c r="CK37" i="10" s="1"/>
  <c r="EW36" i="1"/>
  <c r="CD37" i="10" s="1" a="1"/>
  <c r="CD37" i="10" s="1"/>
  <c r="EH36" i="1"/>
  <c r="BV37" i="10" s="1" a="1"/>
  <c r="BV37" i="10" s="1"/>
  <c r="DU36" i="1"/>
  <c r="BO37" i="10" s="1" a="1"/>
  <c r="BO37" i="10" s="1"/>
  <c r="DF36" i="1"/>
  <c r="BG37" i="10" s="1" a="1"/>
  <c r="BG37" i="10" s="1"/>
  <c r="CY36" i="1"/>
  <c r="BC37" i="10" s="1" a="1"/>
  <c r="BC37" i="10" s="1"/>
  <c r="CQ36" i="1"/>
  <c r="AY37" i="10" s="1" a="1"/>
  <c r="AY37" i="10" s="1"/>
  <c r="CJ36" i="1"/>
  <c r="AU37" i="10" s="1" a="1"/>
  <c r="AU37" i="10" s="1"/>
  <c r="BU36" i="1"/>
  <c r="AM37" i="10" s="1" a="1"/>
  <c r="AM37" i="10" s="1"/>
  <c r="QQ36" i="1"/>
  <c r="IU36" i="1"/>
  <c r="IF36" i="1"/>
  <c r="HQ36" i="1"/>
  <c r="HD36" i="1"/>
  <c r="GU36" i="1"/>
  <c r="GF36" i="1"/>
  <c r="CW37" i="10" s="1" a="1"/>
  <c r="CW37" i="10" s="1"/>
  <c r="FQ36" i="1"/>
  <c r="CO37" i="10" s="1" a="1"/>
  <c r="CO37" i="10" s="1"/>
  <c r="FD36" i="1"/>
  <c r="CH37" i="10" s="1" a="1"/>
  <c r="CH37" i="10" s="1"/>
  <c r="EU36" i="1"/>
  <c r="CC37" i="10" s="1" a="1"/>
  <c r="CC37" i="10" s="1"/>
  <c r="EF36" i="1"/>
  <c r="BU37" i="10" s="1" a="1"/>
  <c r="BU37" i="10" s="1"/>
  <c r="DY36" i="1"/>
  <c r="BQ37" i="10" s="1" a="1"/>
  <c r="BQ37" i="10" s="1"/>
  <c r="DL36" i="1"/>
  <c r="BJ37" i="10" s="1" a="1"/>
  <c r="BJ37" i="10" s="1"/>
  <c r="BY36" i="1"/>
  <c r="AO37" i="10" s="1" a="1"/>
  <c r="AO37" i="10" s="1"/>
  <c r="BL36" i="1"/>
  <c r="AH37" i="10" s="1" a="1"/>
  <c r="AH37" i="10" s="1"/>
  <c r="BD36" i="1"/>
  <c r="AD37" i="10" s="1" a="1"/>
  <c r="AD37" i="10" s="1"/>
  <c r="AS36" i="1"/>
  <c r="X37" i="10" s="1" a="1"/>
  <c r="X37" i="10" s="1"/>
  <c r="AH36" i="1"/>
  <c r="R37" i="10" s="1" a="1"/>
  <c r="R37" i="10" s="1"/>
  <c r="DQ36" i="1"/>
  <c r="BM37" i="10" s="1" a="1"/>
  <c r="BM37" i="10" s="1"/>
  <c r="CU36" i="1"/>
  <c r="BA37" i="10" s="1" a="1"/>
  <c r="BA37" i="10" s="1"/>
  <c r="AD36" i="1"/>
  <c r="P37" i="10" s="1" a="1"/>
  <c r="P37" i="10" s="1"/>
  <c r="AU36" i="1"/>
  <c r="Y37" i="10" s="1" a="1"/>
  <c r="Y37" i="10" s="1"/>
  <c r="DS36" i="1"/>
  <c r="BN37" i="10" s="1" a="1"/>
  <c r="BN37" i="10" s="1"/>
  <c r="DJ36" i="1"/>
  <c r="BI37" i="10" s="1" a="1"/>
  <c r="BI37" i="10" s="1"/>
  <c r="CW36" i="1"/>
  <c r="BB37" i="10" s="1" a="1"/>
  <c r="BB37" i="10" s="1"/>
  <c r="CH36" i="1"/>
  <c r="AT37" i="10" s="1" a="1"/>
  <c r="AT37" i="10" s="1"/>
  <c r="BS36" i="1"/>
  <c r="AL37" i="10" s="1" a="1"/>
  <c r="AL37" i="10" s="1"/>
  <c r="BJ36" i="1"/>
  <c r="AG37" i="10" s="1" a="1"/>
  <c r="AG37" i="10" s="1"/>
  <c r="AY36" i="1"/>
  <c r="AA37" i="10" s="1" a="1"/>
  <c r="AA37" i="10" s="1"/>
  <c r="AQ36" i="1"/>
  <c r="W37" i="10" s="1" a="1"/>
  <c r="W37" i="10" s="1"/>
  <c r="AF36" i="1"/>
  <c r="Q37" i="10" s="1" a="1"/>
  <c r="Q37" i="10" s="1"/>
  <c r="NF36" i="1"/>
  <c r="DD36" i="1"/>
  <c r="BF37" i="10" s="1" a="1"/>
  <c r="BF37" i="10" s="1"/>
  <c r="CF36" i="1"/>
  <c r="AS37" i="10" s="1" a="1"/>
  <c r="AS37" i="10" s="1"/>
  <c r="BQ36" i="1"/>
  <c r="AK37" i="10" s="1" a="1"/>
  <c r="AK37" i="10" s="1"/>
  <c r="AW36" i="1"/>
  <c r="Z37" i="10" s="1" a="1"/>
  <c r="Z37" i="10" s="1"/>
  <c r="BH36" i="1"/>
  <c r="AF37" i="10" s="1" a="1"/>
  <c r="AF37" i="10" s="1"/>
  <c r="AL36" i="1"/>
  <c r="T37" i="10" s="1" a="1"/>
  <c r="T37" i="10" s="1"/>
  <c r="BF36" i="1"/>
  <c r="AE37" i="10" s="1" a="1"/>
  <c r="AE37" i="10" s="1"/>
  <c r="AJ36" i="1"/>
  <c r="S37" i="10" s="1" a="1"/>
  <c r="S37" i="10" s="1"/>
  <c r="XS31" i="1"/>
  <c r="XL31" i="1"/>
  <c r="XD31" i="1"/>
  <c r="WW31" i="1"/>
  <c r="WH31" i="1"/>
  <c r="VS31" i="1"/>
  <c r="VL31" i="1"/>
  <c r="VD31" i="1"/>
  <c r="UW31" i="1"/>
  <c r="KT32" i="10" s="1" a="1"/>
  <c r="KT32" i="10" s="1"/>
  <c r="UH31" i="1"/>
  <c r="KL32" i="10" s="1" a="1"/>
  <c r="KL32" i="10" s="1"/>
  <c r="TS31" i="1"/>
  <c r="KD32" i="10" s="1" a="1"/>
  <c r="KD32" i="10" s="1"/>
  <c r="TL31" i="1"/>
  <c r="JZ32" i="10" s="1" a="1"/>
  <c r="JZ32" i="10" s="1"/>
  <c r="TD31" i="1"/>
  <c r="JV32" i="10" s="1" a="1"/>
  <c r="JV32" i="10" s="1"/>
  <c r="XY31" i="1"/>
  <c r="XQ31" i="1"/>
  <c r="XJ31" i="1"/>
  <c r="WU31" i="1"/>
  <c r="WF31" i="1"/>
  <c r="VY31" i="1"/>
  <c r="VQ31" i="1"/>
  <c r="VJ31" i="1"/>
  <c r="UU31" i="1"/>
  <c r="KS32" i="10" s="1" a="1"/>
  <c r="KS32" i="10" s="1"/>
  <c r="UF31" i="1"/>
  <c r="KK32" i="10" s="1" a="1"/>
  <c r="KK32" i="10" s="1"/>
  <c r="TY31" i="1"/>
  <c r="KG32" i="10" s="1" a="1"/>
  <c r="KG32" i="10" s="1"/>
  <c r="TQ31" i="1"/>
  <c r="KC32" i="10" s="1" a="1"/>
  <c r="KC32" i="10" s="1"/>
  <c r="TJ31" i="1"/>
  <c r="JY32" i="10" s="1" a="1"/>
  <c r="JY32" i="10" s="1"/>
  <c r="XW31" i="1"/>
  <c r="XH31" i="1"/>
  <c r="WS31" i="1"/>
  <c r="WL31" i="1"/>
  <c r="WD31" i="1"/>
  <c r="VW31" i="1"/>
  <c r="VH31" i="1"/>
  <c r="US31" i="1"/>
  <c r="KR32" i="10" s="1" a="1"/>
  <c r="KR32" i="10" s="1"/>
  <c r="UL31" i="1"/>
  <c r="KN32" i="10" s="1" a="1"/>
  <c r="KN32" i="10" s="1"/>
  <c r="UD31" i="1"/>
  <c r="KJ32" i="10" s="1" a="1"/>
  <c r="KJ32" i="10" s="1"/>
  <c r="TW31" i="1"/>
  <c r="KF32" i="10" s="1" a="1"/>
  <c r="KF32" i="10" s="1"/>
  <c r="TH31" i="1"/>
  <c r="JX32" i="10" s="1" a="1"/>
  <c r="JX32" i="10" s="1"/>
  <c r="XU31" i="1"/>
  <c r="XF31" i="1"/>
  <c r="WY31" i="1"/>
  <c r="WQ31" i="1"/>
  <c r="WJ31" i="1"/>
  <c r="VU31" i="1"/>
  <c r="VF31" i="1"/>
  <c r="UY31" i="1"/>
  <c r="KU32" i="10" s="1" a="1"/>
  <c r="KU32" i="10" s="1"/>
  <c r="UQ31" i="1"/>
  <c r="KQ32" i="10" s="1" a="1"/>
  <c r="KQ32" i="10" s="1"/>
  <c r="UJ31" i="1"/>
  <c r="KM32" i="10" s="1" a="1"/>
  <c r="KM32" i="10" s="1"/>
  <c r="TU31" i="1"/>
  <c r="KE32" i="10" s="1" a="1"/>
  <c r="KE32" i="10" s="1"/>
  <c r="TF31" i="1"/>
  <c r="JW32" i="10" s="1" a="1"/>
  <c r="JW32" i="10" s="1"/>
  <c r="SS31" i="1"/>
  <c r="SL31" i="1"/>
  <c r="SD31" i="1"/>
  <c r="RW31" i="1"/>
  <c r="RH31" i="1"/>
  <c r="QS31" i="1"/>
  <c r="QL31" i="1"/>
  <c r="IJ32" i="10" s="1" a="1"/>
  <c r="IJ32" i="10" s="1"/>
  <c r="QD31" i="1"/>
  <c r="IF32" i="10" s="1" a="1"/>
  <c r="IF32" i="10" s="1"/>
  <c r="PW31" i="1"/>
  <c r="IB32" i="10" s="1" a="1"/>
  <c r="IB32" i="10" s="1"/>
  <c r="PH31" i="1"/>
  <c r="HT32" i="10" s="1" a="1"/>
  <c r="HT32" i="10" s="1"/>
  <c r="OS31" i="1"/>
  <c r="HL32" i="10" s="1" a="1"/>
  <c r="HL32" i="10" s="1"/>
  <c r="OL31" i="1"/>
  <c r="HH32" i="10" s="1" a="1"/>
  <c r="HH32" i="10" s="1"/>
  <c r="OD31" i="1"/>
  <c r="HD32" i="10" s="1" a="1"/>
  <c r="HD32" i="10" s="1"/>
  <c r="NW31" i="1"/>
  <c r="NH31" i="1"/>
  <c r="MS31" i="1"/>
  <c r="ML31" i="1"/>
  <c r="MD31" i="1"/>
  <c r="LW31" i="1"/>
  <c r="LH31" i="1"/>
  <c r="KS31" i="1"/>
  <c r="FH32" i="10" s="1" a="1"/>
  <c r="FH32" i="10" s="1"/>
  <c r="KL31" i="1"/>
  <c r="FD32" i="10" s="1" a="1"/>
  <c r="FD32" i="10" s="1"/>
  <c r="KD31" i="1"/>
  <c r="EZ32" i="10" s="1" a="1"/>
  <c r="EZ32" i="10" s="1"/>
  <c r="JW31" i="1"/>
  <c r="EV32" i="10" s="1" a="1"/>
  <c r="EV32" i="10" s="1"/>
  <c r="JH31" i="1"/>
  <c r="EN32" i="10" s="1" a="1"/>
  <c r="EN32" i="10" s="1"/>
  <c r="SW31" i="1"/>
  <c r="SH31" i="1"/>
  <c r="RS31" i="1"/>
  <c r="RL31" i="1"/>
  <c r="RD31" i="1"/>
  <c r="QW31" i="1"/>
  <c r="QH31" i="1"/>
  <c r="IH32" i="10" s="1" a="1"/>
  <c r="IH32" i="10" s="1"/>
  <c r="PS31" i="1"/>
  <c r="HZ32" i="10" s="1" a="1"/>
  <c r="HZ32" i="10" s="1"/>
  <c r="PL31" i="1"/>
  <c r="HV32" i="10" s="1" a="1"/>
  <c r="HV32" i="10" s="1"/>
  <c r="PD31" i="1"/>
  <c r="HR32" i="10" s="1" a="1"/>
  <c r="HR32" i="10" s="1"/>
  <c r="OW31" i="1"/>
  <c r="HN32" i="10" s="1" a="1"/>
  <c r="HN32" i="10" s="1"/>
  <c r="OH31" i="1"/>
  <c r="HF32" i="10" s="1" a="1"/>
  <c r="HF32" i="10" s="1"/>
  <c r="NS31" i="1"/>
  <c r="NL31" i="1"/>
  <c r="ND31" i="1"/>
  <c r="MW31" i="1"/>
  <c r="MH31" i="1"/>
  <c r="LS31" i="1"/>
  <c r="LL31" i="1"/>
  <c r="LD31" i="1"/>
  <c r="KW31" i="1"/>
  <c r="FJ32" i="10" s="1" a="1"/>
  <c r="FJ32" i="10" s="1"/>
  <c r="KH31" i="1"/>
  <c r="FB32" i="10" s="1" a="1"/>
  <c r="FB32" i="10" s="1"/>
  <c r="JS31" i="1"/>
  <c r="ET32" i="10" s="1" a="1"/>
  <c r="ET32" i="10" s="1"/>
  <c r="JL31" i="1"/>
  <c r="EP32" i="10" s="1" a="1"/>
  <c r="EP32" i="10" s="1"/>
  <c r="JD31" i="1"/>
  <c r="EL32" i="10" s="1" a="1"/>
  <c r="EL32" i="10" s="1"/>
  <c r="SU31" i="1"/>
  <c r="SF31" i="1"/>
  <c r="RY31" i="1"/>
  <c r="RQ31" i="1"/>
  <c r="RJ31" i="1"/>
  <c r="QU31" i="1"/>
  <c r="QF31" i="1"/>
  <c r="IG32" i="10" s="1" a="1"/>
  <c r="IG32" i="10" s="1"/>
  <c r="PY31" i="1"/>
  <c r="IC32" i="10" s="1" a="1"/>
  <c r="IC32" i="10" s="1"/>
  <c r="PQ31" i="1"/>
  <c r="HY32" i="10" s="1" a="1"/>
  <c r="HY32" i="10" s="1"/>
  <c r="PJ31" i="1"/>
  <c r="HU32" i="10" s="1" a="1"/>
  <c r="HU32" i="10" s="1"/>
  <c r="OU31" i="1"/>
  <c r="HM32" i="10" s="1" a="1"/>
  <c r="HM32" i="10" s="1"/>
  <c r="OF31" i="1"/>
  <c r="HE32" i="10" s="1" a="1"/>
  <c r="HE32" i="10" s="1"/>
  <c r="NY31" i="1"/>
  <c r="NQ31" i="1"/>
  <c r="NJ31" i="1"/>
  <c r="MU31" i="1"/>
  <c r="MF31" i="1"/>
  <c r="LY31" i="1"/>
  <c r="LQ31" i="1"/>
  <c r="LJ31" i="1"/>
  <c r="KU31" i="1"/>
  <c r="FI32" i="10" s="1" a="1"/>
  <c r="FI32" i="10" s="1"/>
  <c r="KF31" i="1"/>
  <c r="FA32" i="10" s="1" a="1"/>
  <c r="FA32" i="10" s="1"/>
  <c r="JY31" i="1"/>
  <c r="EW32" i="10" s="1" a="1"/>
  <c r="EW32" i="10" s="1"/>
  <c r="JQ31" i="1"/>
  <c r="ES32" i="10" s="1" a="1"/>
  <c r="ES32" i="10" s="1"/>
  <c r="JJ31" i="1"/>
  <c r="EO32" i="10" s="1" a="1"/>
  <c r="EO32" i="10" s="1"/>
  <c r="SJ31" i="1"/>
  <c r="QQ31" i="1"/>
  <c r="OJ31" i="1"/>
  <c r="HG32" i="10" s="1" a="1"/>
  <c r="HG32" i="10" s="1"/>
  <c r="MQ31" i="1"/>
  <c r="KJ31" i="1"/>
  <c r="FC32" i="10" s="1" a="1"/>
  <c r="FC32" i="10" s="1"/>
  <c r="SY31" i="1"/>
  <c r="RF31" i="1"/>
  <c r="PU31" i="1"/>
  <c r="IA32" i="10" s="1" a="1"/>
  <c r="IA32" i="10" s="1"/>
  <c r="OY31" i="1"/>
  <c r="HO32" i="10" s="1" a="1"/>
  <c r="HO32" i="10" s="1"/>
  <c r="NF31" i="1"/>
  <c r="LU31" i="1"/>
  <c r="KY31" i="1"/>
  <c r="FK32" i="10" s="1" a="1"/>
  <c r="FK32" i="10" s="1"/>
  <c r="JF31" i="1"/>
  <c r="EM32" i="10" s="1" a="1"/>
  <c r="EM32" i="10" s="1"/>
  <c r="RU31" i="1"/>
  <c r="JU31" i="1"/>
  <c r="EU32" i="10" s="1" a="1"/>
  <c r="EU32" i="10" s="1"/>
  <c r="NU31" i="1"/>
  <c r="IW31" i="1"/>
  <c r="IH31" i="1"/>
  <c r="HS31" i="1"/>
  <c r="HL31" i="1"/>
  <c r="HD31" i="1"/>
  <c r="GW31" i="1"/>
  <c r="GH31" i="1"/>
  <c r="CX32" i="10" s="1" a="1"/>
  <c r="CX32" i="10" s="1"/>
  <c r="FS31" i="1"/>
  <c r="CP32" i="10" s="1" a="1"/>
  <c r="CP32" i="10" s="1"/>
  <c r="FL31" i="1"/>
  <c r="CL32" i="10" s="1" a="1"/>
  <c r="CL32" i="10" s="1"/>
  <c r="FD31" i="1"/>
  <c r="CH32" i="10" s="1" a="1"/>
  <c r="CH32" i="10" s="1"/>
  <c r="EW31" i="1"/>
  <c r="CD32" i="10" s="1" a="1"/>
  <c r="CD32" i="10" s="1"/>
  <c r="EH31" i="1"/>
  <c r="BV32" i="10" s="1" a="1"/>
  <c r="BV32" i="10" s="1"/>
  <c r="QY31" i="1"/>
  <c r="OQ31" i="1"/>
  <c r="HK32" i="10" s="1" a="1"/>
  <c r="HK32" i="10" s="1"/>
  <c r="MJ31" i="1"/>
  <c r="LF31" i="1"/>
  <c r="IU31" i="1"/>
  <c r="IF31" i="1"/>
  <c r="HY31" i="1"/>
  <c r="HQ31" i="1"/>
  <c r="HJ31" i="1"/>
  <c r="GU31" i="1"/>
  <c r="GF31" i="1"/>
  <c r="CW32" i="10" s="1" a="1"/>
  <c r="CW32" i="10" s="1"/>
  <c r="FY31" i="1"/>
  <c r="CS32" i="10" s="1" a="1"/>
  <c r="CS32" i="10" s="1"/>
  <c r="FQ31" i="1"/>
  <c r="CO32" i="10" s="1" a="1"/>
  <c r="CO32" i="10" s="1"/>
  <c r="FJ31" i="1"/>
  <c r="CK32" i="10" s="1" a="1"/>
  <c r="CK32" i="10" s="1"/>
  <c r="EU31" i="1"/>
  <c r="CC32" i="10" s="1" a="1"/>
  <c r="CC32" i="10" s="1"/>
  <c r="EF31" i="1"/>
  <c r="BU32" i="10" s="1" a="1"/>
  <c r="BU32" i="10" s="1"/>
  <c r="QJ31" i="1"/>
  <c r="II32" i="10" s="1" a="1"/>
  <c r="II32" i="10" s="1"/>
  <c r="IY31" i="1"/>
  <c r="IL31" i="1"/>
  <c r="GY31" i="1"/>
  <c r="GL31" i="1"/>
  <c r="CZ32" i="10" s="1" a="1"/>
  <c r="CZ32" i="10" s="1"/>
  <c r="EY31" i="1"/>
  <c r="CE32" i="10" s="1" a="1"/>
  <c r="CE32" i="10" s="1"/>
  <c r="EL31" i="1"/>
  <c r="BX32" i="10" s="1" a="1"/>
  <c r="BX32" i="10" s="1"/>
  <c r="DU31" i="1"/>
  <c r="BO32" i="10" s="1" a="1"/>
  <c r="BO32" i="10" s="1"/>
  <c r="DF31" i="1"/>
  <c r="BG32" i="10" s="1" a="1"/>
  <c r="BG32" i="10" s="1"/>
  <c r="CY31" i="1"/>
  <c r="BC32" i="10" s="1" a="1"/>
  <c r="BC32" i="10" s="1"/>
  <c r="CQ31" i="1"/>
  <c r="AY32" i="10" s="1" a="1"/>
  <c r="AY32" i="10" s="1"/>
  <c r="CJ31" i="1"/>
  <c r="AU32" i="10" s="1" a="1"/>
  <c r="AU32" i="10" s="1"/>
  <c r="BU31" i="1"/>
  <c r="AM32" i="10" s="1" a="1"/>
  <c r="AM32" i="10" s="1"/>
  <c r="MY31" i="1"/>
  <c r="IS31" i="1"/>
  <c r="IJ31" i="1"/>
  <c r="HW31" i="1"/>
  <c r="HH31" i="1"/>
  <c r="GS31" i="1"/>
  <c r="GJ31" i="1"/>
  <c r="CY32" i="10" s="1" a="1"/>
  <c r="CY32" i="10" s="1"/>
  <c r="FW31" i="1"/>
  <c r="CR32" i="10" s="1" a="1"/>
  <c r="CR32" i="10" s="1"/>
  <c r="FH31" i="1"/>
  <c r="CJ32" i="10" s="1" a="1"/>
  <c r="CJ32" i="10" s="1"/>
  <c r="ES31" i="1"/>
  <c r="CB32" i="10" s="1" a="1"/>
  <c r="CB32" i="10" s="1"/>
  <c r="EJ31" i="1"/>
  <c r="BW32" i="10" s="1" a="1"/>
  <c r="BW32" i="10" s="1"/>
  <c r="DS31" i="1"/>
  <c r="BN32" i="10" s="1" a="1"/>
  <c r="BN32" i="10" s="1"/>
  <c r="DL31" i="1"/>
  <c r="BJ32" i="10" s="1" a="1"/>
  <c r="BJ32" i="10" s="1"/>
  <c r="DD31" i="1"/>
  <c r="BF32" i="10" s="1" a="1"/>
  <c r="BF32" i="10" s="1"/>
  <c r="CW31" i="1"/>
  <c r="BB32" i="10" s="1" a="1"/>
  <c r="BB32" i="10" s="1"/>
  <c r="CH31" i="1"/>
  <c r="AT32" i="10" s="1" a="1"/>
  <c r="AT32" i="10" s="1"/>
  <c r="BS31" i="1"/>
  <c r="AL32" i="10" s="1" a="1"/>
  <c r="AL32" i="10" s="1"/>
  <c r="SQ31" i="1"/>
  <c r="KQ31" i="1"/>
  <c r="FG32" i="10" s="1" a="1"/>
  <c r="FG32" i="10" s="1"/>
  <c r="IQ31" i="1"/>
  <c r="ID31" i="1"/>
  <c r="HU31" i="1"/>
  <c r="HF31" i="1"/>
  <c r="GQ31" i="1"/>
  <c r="GD31" i="1"/>
  <c r="CV32" i="10" s="1" a="1"/>
  <c r="CV32" i="10" s="1"/>
  <c r="FU31" i="1"/>
  <c r="CQ32" i="10" s="1" a="1"/>
  <c r="CQ32" i="10" s="1"/>
  <c r="FF31" i="1"/>
  <c r="CI32" i="10" s="1" a="1"/>
  <c r="CI32" i="10" s="1"/>
  <c r="EQ31" i="1"/>
  <c r="CA32" i="10" s="1" a="1"/>
  <c r="CA32" i="10" s="1"/>
  <c r="ED31" i="1"/>
  <c r="BT32" i="10" s="1" a="1"/>
  <c r="BT32" i="10" s="1"/>
  <c r="PF31" i="1"/>
  <c r="HS32" i="10" s="1" a="1"/>
  <c r="HS32" i="10" s="1"/>
  <c r="DY31" i="1"/>
  <c r="BQ32" i="10" s="1" a="1"/>
  <c r="BQ32" i="10" s="1"/>
  <c r="CL31" i="1"/>
  <c r="AV32" i="10" s="1" a="1"/>
  <c r="AV32" i="10" s="1"/>
  <c r="BY31" i="1"/>
  <c r="AO32" i="10" s="1" a="1"/>
  <c r="AO32" i="10" s="1"/>
  <c r="BJ31" i="1"/>
  <c r="AG32" i="10" s="1" a="1"/>
  <c r="AG32" i="10" s="1"/>
  <c r="AY31" i="1"/>
  <c r="AA32" i="10" s="1" a="1"/>
  <c r="AA32" i="10" s="1"/>
  <c r="AQ31" i="1"/>
  <c r="W32" i="10" s="1" a="1"/>
  <c r="W32" i="10" s="1"/>
  <c r="AF31" i="1"/>
  <c r="Q32" i="10" s="1" a="1"/>
  <c r="Q32" i="10" s="1"/>
  <c r="DH31" i="1"/>
  <c r="BH32" i="10" s="1" a="1"/>
  <c r="BH32" i="10" s="1"/>
  <c r="CD31" i="1"/>
  <c r="AR32" i="10" s="1" a="1"/>
  <c r="AR32" i="10" s="1"/>
  <c r="AS31" i="1"/>
  <c r="X32" i="10" s="1" a="1"/>
  <c r="X32" i="10" s="1"/>
  <c r="AH31" i="1"/>
  <c r="R32" i="10" s="1" a="1"/>
  <c r="R32" i="10" s="1"/>
  <c r="DW31" i="1"/>
  <c r="BP32" i="10" s="1" a="1"/>
  <c r="BP32" i="10" s="1"/>
  <c r="DJ31" i="1"/>
  <c r="BI32" i="10" s="1" a="1"/>
  <c r="BI32" i="10" s="1"/>
  <c r="CU31" i="1"/>
  <c r="BA32" i="10" s="1" a="1"/>
  <c r="BA32" i="10" s="1"/>
  <c r="CF31" i="1"/>
  <c r="AS32" i="10" s="1" a="1"/>
  <c r="AS32" i="10" s="1"/>
  <c r="BW31" i="1"/>
  <c r="AN32" i="10" s="1" a="1"/>
  <c r="AN32" i="10" s="1"/>
  <c r="BH31" i="1"/>
  <c r="AF32" i="10" s="1" a="1"/>
  <c r="AF32" i="10" s="1"/>
  <c r="AW31" i="1"/>
  <c r="Z32" i="10" s="1" a="1"/>
  <c r="Z32" i="10" s="1"/>
  <c r="AL31" i="1"/>
  <c r="T32" i="10" s="1" a="1"/>
  <c r="T32" i="10" s="1"/>
  <c r="AD31" i="1"/>
  <c r="P32" i="10" s="1" a="1"/>
  <c r="P32" i="10" s="1"/>
  <c r="DQ31" i="1"/>
  <c r="BM32" i="10" s="1" a="1"/>
  <c r="BM32" i="10" s="1"/>
  <c r="CS31" i="1"/>
  <c r="AZ32" i="10" s="1" a="1"/>
  <c r="AZ32" i="10" s="1"/>
  <c r="BQ31" i="1"/>
  <c r="AK32" i="10" s="1" a="1"/>
  <c r="AK32" i="10" s="1"/>
  <c r="BF31" i="1"/>
  <c r="AE32" i="10" s="1" a="1"/>
  <c r="AE32" i="10" s="1"/>
  <c r="AJ31" i="1"/>
  <c r="S32" i="10" s="1" a="1"/>
  <c r="S32" i="10" s="1"/>
  <c r="BD31" i="1"/>
  <c r="AD32" i="10" s="1" a="1"/>
  <c r="AD32" i="10" s="1"/>
  <c r="AU31" i="1"/>
  <c r="Y32" i="10" s="1" a="1"/>
  <c r="Y32" i="10" s="1"/>
  <c r="BL31" i="1"/>
  <c r="AH32" i="10" s="1" a="1"/>
  <c r="AH32" i="10" s="1"/>
  <c r="AW20" i="1"/>
  <c r="Z21" i="10" s="1" a="1"/>
  <c r="Z21" i="10" s="1"/>
  <c r="AL20" i="1"/>
  <c r="T21" i="10" s="1" a="1"/>
  <c r="T21" i="10" s="1"/>
  <c r="AD20" i="1"/>
  <c r="P21" i="10" s="1" a="1"/>
  <c r="P21" i="10" s="1"/>
  <c r="AH20" i="1"/>
  <c r="R21" i="10" s="1" a="1"/>
  <c r="R21" i="10" s="1"/>
  <c r="AU20" i="1"/>
  <c r="Y21" i="10" s="1" a="1"/>
  <c r="Y21" i="10" s="1"/>
  <c r="AF20" i="1"/>
  <c r="Q21" i="10" s="1" a="1"/>
  <c r="Q21" i="10" s="1"/>
  <c r="AS20" i="1"/>
  <c r="X21" i="10" s="1" a="1"/>
  <c r="X21" i="10" s="1"/>
  <c r="AQ20" i="1"/>
  <c r="W21" i="10" s="1" a="1"/>
  <c r="W21" i="10" s="1"/>
  <c r="AJ20" i="1"/>
  <c r="S21" i="10" s="1" a="1"/>
  <c r="S21" i="10" s="1"/>
  <c r="XW20" i="1"/>
  <c r="XH20" i="1"/>
  <c r="WS20" i="1"/>
  <c r="WL20" i="1"/>
  <c r="WD20" i="1"/>
  <c r="VW20" i="1"/>
  <c r="VH20" i="1"/>
  <c r="US20" i="1"/>
  <c r="KR21" i="10" s="1" a="1"/>
  <c r="KR21" i="10" s="1"/>
  <c r="UL20" i="1"/>
  <c r="KN21" i="10" s="1" a="1"/>
  <c r="KN21" i="10" s="1"/>
  <c r="UD20" i="1"/>
  <c r="KJ21" i="10" s="1" a="1"/>
  <c r="KJ21" i="10" s="1"/>
  <c r="TW20" i="1"/>
  <c r="KF21" i="10" s="1" a="1"/>
  <c r="KF21" i="10" s="1"/>
  <c r="TH20" i="1"/>
  <c r="JX21" i="10" s="1" a="1"/>
  <c r="JX21" i="10" s="1"/>
  <c r="XU20" i="1"/>
  <c r="XF20" i="1"/>
  <c r="WY20" i="1"/>
  <c r="WQ20" i="1"/>
  <c r="WJ20" i="1"/>
  <c r="VU20" i="1"/>
  <c r="VF20" i="1"/>
  <c r="UY20" i="1"/>
  <c r="KU21" i="10" s="1" a="1"/>
  <c r="KU21" i="10" s="1"/>
  <c r="UQ20" i="1"/>
  <c r="KQ21" i="10" s="1" a="1"/>
  <c r="KQ21" i="10" s="1"/>
  <c r="UJ20" i="1"/>
  <c r="KM21" i="10" s="1" a="1"/>
  <c r="KM21" i="10" s="1"/>
  <c r="TU20" i="1"/>
  <c r="KE21" i="10" s="1" a="1"/>
  <c r="KE21" i="10" s="1"/>
  <c r="TF20" i="1"/>
  <c r="JW21" i="10" s="1" a="1"/>
  <c r="JW21" i="10" s="1"/>
  <c r="XS20" i="1"/>
  <c r="XL20" i="1"/>
  <c r="XD20" i="1"/>
  <c r="WW20" i="1"/>
  <c r="WH20" i="1"/>
  <c r="VS20" i="1"/>
  <c r="VL20" i="1"/>
  <c r="VD20" i="1"/>
  <c r="UW20" i="1"/>
  <c r="KT21" i="10" s="1" a="1"/>
  <c r="KT21" i="10" s="1"/>
  <c r="UH20" i="1"/>
  <c r="KL21" i="10" s="1" a="1"/>
  <c r="KL21" i="10" s="1"/>
  <c r="TS20" i="1"/>
  <c r="KD21" i="10" s="1" a="1"/>
  <c r="KD21" i="10" s="1"/>
  <c r="TL20" i="1"/>
  <c r="JZ21" i="10" s="1" a="1"/>
  <c r="JZ21" i="10" s="1"/>
  <c r="TD20" i="1"/>
  <c r="JV21" i="10" s="1" a="1"/>
  <c r="JV21" i="10" s="1"/>
  <c r="XY20" i="1"/>
  <c r="XQ20" i="1"/>
  <c r="XJ20" i="1"/>
  <c r="WU20" i="1"/>
  <c r="WF20" i="1"/>
  <c r="VY20" i="1"/>
  <c r="VQ20" i="1"/>
  <c r="VJ20" i="1"/>
  <c r="UU20" i="1"/>
  <c r="KS21" i="10" s="1" a="1"/>
  <c r="KS21" i="10" s="1"/>
  <c r="UF20" i="1"/>
  <c r="KK21" i="10" s="1" a="1"/>
  <c r="KK21" i="10" s="1"/>
  <c r="TY20" i="1"/>
  <c r="KG21" i="10" s="1" a="1"/>
  <c r="KG21" i="10" s="1"/>
  <c r="TQ20" i="1"/>
  <c r="KC21" i="10" s="1" a="1"/>
  <c r="KC21" i="10" s="1"/>
  <c r="TJ20" i="1"/>
  <c r="JY21" i="10" s="1" a="1"/>
  <c r="JY21" i="10" s="1"/>
  <c r="SS20" i="1"/>
  <c r="SL20" i="1"/>
  <c r="SD20" i="1"/>
  <c r="RW20" i="1"/>
  <c r="RH20" i="1"/>
  <c r="QS20" i="1"/>
  <c r="QL20" i="1"/>
  <c r="IJ21" i="10" s="1" a="1"/>
  <c r="IJ21" i="10" s="1"/>
  <c r="QD20" i="1"/>
  <c r="IF21" i="10" s="1" a="1"/>
  <c r="IF21" i="10" s="1"/>
  <c r="PW20" i="1"/>
  <c r="IB21" i="10" s="1" a="1"/>
  <c r="IB21" i="10" s="1"/>
  <c r="PH20" i="1"/>
  <c r="HT21" i="10" s="1" a="1"/>
  <c r="HT21" i="10" s="1"/>
  <c r="OS20" i="1"/>
  <c r="HL21" i="10" s="1" a="1"/>
  <c r="HL21" i="10" s="1"/>
  <c r="OL20" i="1"/>
  <c r="HH21" i="10" s="1" a="1"/>
  <c r="HH21" i="10" s="1"/>
  <c r="OD20" i="1"/>
  <c r="HD21" i="10" s="1" a="1"/>
  <c r="HD21" i="10" s="1"/>
  <c r="NW20" i="1"/>
  <c r="NH20" i="1"/>
  <c r="MS20" i="1"/>
  <c r="ML20" i="1"/>
  <c r="SW20" i="1"/>
  <c r="SH20" i="1"/>
  <c r="RS20" i="1"/>
  <c r="RL20" i="1"/>
  <c r="RD20" i="1"/>
  <c r="QW20" i="1"/>
  <c r="QH20" i="1"/>
  <c r="IH21" i="10" s="1" a="1"/>
  <c r="IH21" i="10" s="1"/>
  <c r="PS20" i="1"/>
  <c r="HZ21" i="10" s="1" a="1"/>
  <c r="HZ21" i="10" s="1"/>
  <c r="PL20" i="1"/>
  <c r="HV21" i="10" s="1" a="1"/>
  <c r="HV21" i="10" s="1"/>
  <c r="PD20" i="1"/>
  <c r="HR21" i="10" s="1" a="1"/>
  <c r="HR21" i="10" s="1"/>
  <c r="OW20" i="1"/>
  <c r="HN21" i="10" s="1" a="1"/>
  <c r="HN21" i="10" s="1"/>
  <c r="OH20" i="1"/>
  <c r="HF21" i="10" s="1" a="1"/>
  <c r="HF21" i="10" s="1"/>
  <c r="NS20" i="1"/>
  <c r="NL20" i="1"/>
  <c r="ND20" i="1"/>
  <c r="MW20" i="1"/>
  <c r="MH20" i="1"/>
  <c r="LS20" i="1"/>
  <c r="LL20" i="1"/>
  <c r="LD20" i="1"/>
  <c r="KW20" i="1"/>
  <c r="FJ21" i="10" s="1" a="1"/>
  <c r="FJ21" i="10" s="1"/>
  <c r="KH20" i="1"/>
  <c r="FB21" i="10" s="1" a="1"/>
  <c r="FB21" i="10" s="1"/>
  <c r="JS20" i="1"/>
  <c r="ET21" i="10" s="1" a="1"/>
  <c r="ET21" i="10" s="1"/>
  <c r="JL20" i="1"/>
  <c r="EP21" i="10" s="1" a="1"/>
  <c r="EP21" i="10" s="1"/>
  <c r="JD20" i="1"/>
  <c r="EL21" i="10" s="1" a="1"/>
  <c r="EL21" i="10" s="1"/>
  <c r="SU20" i="1"/>
  <c r="SF20" i="1"/>
  <c r="RY20" i="1"/>
  <c r="RQ20" i="1"/>
  <c r="RJ20" i="1"/>
  <c r="QU20" i="1"/>
  <c r="QF20" i="1"/>
  <c r="IG21" i="10" s="1" a="1"/>
  <c r="IG21" i="10" s="1"/>
  <c r="PY20" i="1"/>
  <c r="IC21" i="10" s="1" a="1"/>
  <c r="IC21" i="10" s="1"/>
  <c r="PQ20" i="1"/>
  <c r="HY21" i="10" s="1" a="1"/>
  <c r="HY21" i="10" s="1"/>
  <c r="PJ20" i="1"/>
  <c r="HU21" i="10" s="1" a="1"/>
  <c r="HU21" i="10" s="1"/>
  <c r="OU20" i="1"/>
  <c r="HM21" i="10" s="1" a="1"/>
  <c r="HM21" i="10" s="1"/>
  <c r="OF20" i="1"/>
  <c r="HE21" i="10" s="1" a="1"/>
  <c r="HE21" i="10" s="1"/>
  <c r="NY20" i="1"/>
  <c r="NQ20" i="1"/>
  <c r="NJ20" i="1"/>
  <c r="MU20" i="1"/>
  <c r="MF20" i="1"/>
  <c r="LY20" i="1"/>
  <c r="LQ20" i="1"/>
  <c r="LJ20" i="1"/>
  <c r="KU20" i="1"/>
  <c r="FI21" i="10" s="1" a="1"/>
  <c r="FI21" i="10" s="1"/>
  <c r="KF20" i="1"/>
  <c r="FA21" i="10" s="1" a="1"/>
  <c r="FA21" i="10" s="1"/>
  <c r="JY20" i="1"/>
  <c r="EW21" i="10" s="1" a="1"/>
  <c r="EW21" i="10" s="1"/>
  <c r="JQ20" i="1"/>
  <c r="ES21" i="10" s="1" a="1"/>
  <c r="ES21" i="10" s="1"/>
  <c r="JJ20" i="1"/>
  <c r="EO21" i="10" s="1" a="1"/>
  <c r="EO21" i="10" s="1"/>
  <c r="SQ20" i="1"/>
  <c r="QJ20" i="1"/>
  <c r="II21" i="10" s="1" a="1"/>
  <c r="II21" i="10" s="1"/>
  <c r="OQ20" i="1"/>
  <c r="HK21" i="10" s="1" a="1"/>
  <c r="HK21" i="10" s="1"/>
  <c r="MJ20" i="1"/>
  <c r="LW20" i="1"/>
  <c r="LH20" i="1"/>
  <c r="KS20" i="1"/>
  <c r="FH21" i="10" s="1" a="1"/>
  <c r="FH21" i="10" s="1"/>
  <c r="KJ20" i="1"/>
  <c r="FC21" i="10" s="1" a="1"/>
  <c r="FC21" i="10" s="1"/>
  <c r="JW20" i="1"/>
  <c r="EV21" i="10" s="1" a="1"/>
  <c r="EV21" i="10" s="1"/>
  <c r="JH20" i="1"/>
  <c r="EN21" i="10" s="1" a="1"/>
  <c r="EN21" i="10" s="1"/>
  <c r="RU20" i="1"/>
  <c r="QY20" i="1"/>
  <c r="PF20" i="1"/>
  <c r="HS21" i="10" s="1" a="1"/>
  <c r="HS21" i="10" s="1"/>
  <c r="NU20" i="1"/>
  <c r="MY20" i="1"/>
  <c r="MD20" i="1"/>
  <c r="LU20" i="1"/>
  <c r="LF20" i="1"/>
  <c r="KQ20" i="1"/>
  <c r="FG21" i="10" s="1" a="1"/>
  <c r="FG21" i="10" s="1"/>
  <c r="KD20" i="1"/>
  <c r="EZ21" i="10" s="1" a="1"/>
  <c r="EZ21" i="10" s="1"/>
  <c r="JU20" i="1"/>
  <c r="EU21" i="10" s="1" a="1"/>
  <c r="EU21" i="10" s="1"/>
  <c r="JF20" i="1"/>
  <c r="EM21" i="10" s="1" a="1"/>
  <c r="EM21" i="10" s="1"/>
  <c r="PU20" i="1"/>
  <c r="IA21" i="10" s="1" a="1"/>
  <c r="IA21" i="10" s="1"/>
  <c r="KL20" i="1"/>
  <c r="FD21" i="10" s="1" a="1"/>
  <c r="FD21" i="10" s="1"/>
  <c r="KY20" i="1"/>
  <c r="FK21" i="10" s="1" a="1"/>
  <c r="FK21" i="10" s="1"/>
  <c r="SJ20" i="1"/>
  <c r="RF20" i="1"/>
  <c r="OY20" i="1"/>
  <c r="HO21" i="10" s="1" a="1"/>
  <c r="HO21" i="10" s="1"/>
  <c r="MQ20" i="1"/>
  <c r="OJ20" i="1"/>
  <c r="HG21" i="10" s="1" a="1"/>
  <c r="HG21" i="10" s="1"/>
  <c r="IS20" i="1"/>
  <c r="IL20" i="1"/>
  <c r="ID20" i="1"/>
  <c r="HW20" i="1"/>
  <c r="HH20" i="1"/>
  <c r="GS20" i="1"/>
  <c r="GL20" i="1"/>
  <c r="CZ21" i="10" s="1" a="1"/>
  <c r="CZ21" i="10" s="1"/>
  <c r="GD20" i="1"/>
  <c r="CV21" i="10" s="1" a="1"/>
  <c r="CV21" i="10" s="1"/>
  <c r="FW20" i="1"/>
  <c r="CR21" i="10" s="1" a="1"/>
  <c r="CR21" i="10" s="1"/>
  <c r="FH20" i="1"/>
  <c r="CJ21" i="10" s="1" a="1"/>
  <c r="CJ21" i="10" s="1"/>
  <c r="ES20" i="1"/>
  <c r="CB21" i="10" s="1" a="1"/>
  <c r="CB21" i="10" s="1"/>
  <c r="EL20" i="1"/>
  <c r="BX21" i="10" s="1" a="1"/>
  <c r="BX21" i="10" s="1"/>
  <c r="ED20" i="1"/>
  <c r="BT21" i="10" s="1" a="1"/>
  <c r="BT21" i="10" s="1"/>
  <c r="DW20" i="1"/>
  <c r="BP21" i="10" s="1" a="1"/>
  <c r="BP21" i="10" s="1"/>
  <c r="DH20" i="1"/>
  <c r="BH21" i="10" s="1" a="1"/>
  <c r="BH21" i="10" s="1"/>
  <c r="CS20" i="1"/>
  <c r="AZ21" i="10" s="1" a="1"/>
  <c r="AZ21" i="10" s="1"/>
  <c r="CL20" i="1"/>
  <c r="AV21" i="10" s="1" a="1"/>
  <c r="AV21" i="10" s="1"/>
  <c r="SY20" i="1"/>
  <c r="IY20" i="1"/>
  <c r="IQ20" i="1"/>
  <c r="IJ20" i="1"/>
  <c r="HU20" i="1"/>
  <c r="HF20" i="1"/>
  <c r="GY20" i="1"/>
  <c r="GQ20" i="1"/>
  <c r="GJ20" i="1"/>
  <c r="CY21" i="10" s="1" a="1"/>
  <c r="CY21" i="10" s="1"/>
  <c r="FU20" i="1"/>
  <c r="CQ21" i="10" s="1" a="1"/>
  <c r="CQ21" i="10" s="1"/>
  <c r="FF20" i="1"/>
  <c r="CI21" i="10" s="1" a="1"/>
  <c r="CI21" i="10" s="1"/>
  <c r="EY20" i="1"/>
  <c r="CE21" i="10" s="1" a="1"/>
  <c r="CE21" i="10" s="1"/>
  <c r="EQ20" i="1"/>
  <c r="CA21" i="10" s="1" a="1"/>
  <c r="CA21" i="10" s="1"/>
  <c r="EJ20" i="1"/>
  <c r="BW21" i="10" s="1" a="1"/>
  <c r="BW21" i="10" s="1"/>
  <c r="DU20" i="1"/>
  <c r="BO21" i="10" s="1" a="1"/>
  <c r="BO21" i="10" s="1"/>
  <c r="DF20" i="1"/>
  <c r="BG21" i="10" s="1" a="1"/>
  <c r="BG21" i="10" s="1"/>
  <c r="CY20" i="1"/>
  <c r="BC21" i="10" s="1" a="1"/>
  <c r="BC21" i="10" s="1"/>
  <c r="CQ20" i="1"/>
  <c r="AY21" i="10" s="1" a="1"/>
  <c r="AY21" i="10" s="1"/>
  <c r="QQ20" i="1"/>
  <c r="IW20" i="1"/>
  <c r="IH20" i="1"/>
  <c r="HS20" i="1"/>
  <c r="HL20" i="1"/>
  <c r="HD20" i="1"/>
  <c r="GW20" i="1"/>
  <c r="GH20" i="1"/>
  <c r="CX21" i="10" s="1" a="1"/>
  <c r="CX21" i="10" s="1"/>
  <c r="FS20" i="1"/>
  <c r="CP21" i="10" s="1" a="1"/>
  <c r="CP21" i="10" s="1"/>
  <c r="FL20" i="1"/>
  <c r="CL21" i="10" s="1" a="1"/>
  <c r="CL21" i="10" s="1"/>
  <c r="FD20" i="1"/>
  <c r="CH21" i="10" s="1" a="1"/>
  <c r="CH21" i="10" s="1"/>
  <c r="EW20" i="1"/>
  <c r="CD21" i="10" s="1" a="1"/>
  <c r="CD21" i="10" s="1"/>
  <c r="EH20" i="1"/>
  <c r="BV21" i="10" s="1" a="1"/>
  <c r="BV21" i="10" s="1"/>
  <c r="IU20" i="1"/>
  <c r="HY20" i="1"/>
  <c r="GF20" i="1"/>
  <c r="CW21" i="10" s="1" a="1"/>
  <c r="CW21" i="10" s="1"/>
  <c r="EU20" i="1"/>
  <c r="CC21" i="10" s="1" a="1"/>
  <c r="CC21" i="10" s="1"/>
  <c r="DY20" i="1"/>
  <c r="BQ21" i="10" s="1" a="1"/>
  <c r="BQ21" i="10" s="1"/>
  <c r="DL20" i="1"/>
  <c r="BJ21" i="10" s="1" a="1"/>
  <c r="BJ21" i="10" s="1"/>
  <c r="CD20" i="1"/>
  <c r="AR21" i="10" s="1" a="1"/>
  <c r="AR21" i="10" s="1"/>
  <c r="BW20" i="1"/>
  <c r="AN21" i="10" s="1" a="1"/>
  <c r="AN21" i="10" s="1"/>
  <c r="BL20" i="1"/>
  <c r="AH21" i="10" s="1" a="1"/>
  <c r="AH21" i="10" s="1"/>
  <c r="BD20" i="1"/>
  <c r="AD21" i="10" s="1" a="1"/>
  <c r="AD21" i="10" s="1"/>
  <c r="CU20" i="1"/>
  <c r="BA21" i="10" s="1" a="1"/>
  <c r="BA21" i="10" s="1"/>
  <c r="BS20" i="1"/>
  <c r="AL21" i="10" s="1" a="1"/>
  <c r="AL21" i="10" s="1"/>
  <c r="BY20" i="1"/>
  <c r="AO21" i="10" s="1" a="1"/>
  <c r="AO21" i="10" s="1"/>
  <c r="HQ20" i="1"/>
  <c r="FJ20" i="1"/>
  <c r="CK21" i="10" s="1" a="1"/>
  <c r="CK21" i="10" s="1"/>
  <c r="DS20" i="1"/>
  <c r="BN21" i="10" s="1" a="1"/>
  <c r="BN21" i="10" s="1"/>
  <c r="DJ20" i="1"/>
  <c r="BI21" i="10" s="1" a="1"/>
  <c r="BI21" i="10" s="1"/>
  <c r="CW20" i="1"/>
  <c r="BB21" i="10" s="1" a="1"/>
  <c r="BB21" i="10" s="1"/>
  <c r="CJ20" i="1"/>
  <c r="AU21" i="10" s="1" a="1"/>
  <c r="AU21" i="10" s="1"/>
  <c r="BU20" i="1"/>
  <c r="AM21" i="10" s="1" a="1"/>
  <c r="AM21" i="10" s="1"/>
  <c r="BJ20" i="1"/>
  <c r="AG21" i="10" s="1" a="1"/>
  <c r="AG21" i="10" s="1"/>
  <c r="AY20" i="1"/>
  <c r="AA21" i="10" s="1" a="1"/>
  <c r="AA21" i="10" s="1"/>
  <c r="NF20" i="1"/>
  <c r="IF20" i="1"/>
  <c r="GU20" i="1"/>
  <c r="FY20" i="1"/>
  <c r="CS21" i="10" s="1" a="1"/>
  <c r="CS21" i="10" s="1"/>
  <c r="EF20" i="1"/>
  <c r="BU21" i="10" s="1" a="1"/>
  <c r="BU21" i="10" s="1"/>
  <c r="DQ20" i="1"/>
  <c r="BM21" i="10" s="1" a="1"/>
  <c r="BM21" i="10" s="1"/>
  <c r="DD20" i="1"/>
  <c r="BF21" i="10" s="1" a="1"/>
  <c r="BF21" i="10" s="1"/>
  <c r="CH20" i="1"/>
  <c r="AT21" i="10" s="1" a="1"/>
  <c r="AT21" i="10" s="1"/>
  <c r="HJ20" i="1"/>
  <c r="CF20" i="1"/>
  <c r="AS21" i="10" s="1" a="1"/>
  <c r="AS21" i="10" s="1"/>
  <c r="BH20" i="1"/>
  <c r="AF21" i="10" s="1" a="1"/>
  <c r="AF21" i="10" s="1"/>
  <c r="FQ20" i="1"/>
  <c r="CO21" i="10" s="1" a="1"/>
  <c r="CO21" i="10" s="1"/>
  <c r="BQ20" i="1"/>
  <c r="AK21" i="10" s="1" a="1"/>
  <c r="AK21" i="10" s="1"/>
  <c r="BF20" i="1"/>
  <c r="AE21" i="10" s="1" a="1"/>
  <c r="AE21" i="10" s="1"/>
  <c r="AW18" i="1"/>
  <c r="Z19" i="10" s="1" a="1"/>
  <c r="Z19" i="10" s="1"/>
  <c r="AH18" i="1"/>
  <c r="R19" i="10" s="1" a="1"/>
  <c r="R19" i="10" s="1"/>
  <c r="AS18" i="1"/>
  <c r="X19" i="10" s="1" a="1"/>
  <c r="X19" i="10" s="1"/>
  <c r="AF18" i="1"/>
  <c r="Q19" i="10" s="1" a="1"/>
  <c r="Q19" i="10" s="1"/>
  <c r="AQ18" i="1"/>
  <c r="W19" i="10" s="1" a="1"/>
  <c r="W19" i="10" s="1"/>
  <c r="AD18" i="1"/>
  <c r="P19" i="10" s="1" a="1"/>
  <c r="P19" i="10" s="1"/>
  <c r="AL18" i="1"/>
  <c r="T19" i="10" s="1" a="1"/>
  <c r="T19" i="10" s="1"/>
  <c r="AU18" i="1"/>
  <c r="Y19" i="10" s="1" a="1"/>
  <c r="Y19" i="10" s="1"/>
  <c r="AJ18" i="1"/>
  <c r="S19" i="10" s="1" a="1"/>
  <c r="S19" i="10" s="1"/>
  <c r="XW18" i="1"/>
  <c r="XH18" i="1"/>
  <c r="WS18" i="1"/>
  <c r="WL18" i="1"/>
  <c r="WD18" i="1"/>
  <c r="VW18" i="1"/>
  <c r="VH18" i="1"/>
  <c r="US18" i="1"/>
  <c r="KR19" i="10" s="1" a="1"/>
  <c r="KR19" i="10" s="1"/>
  <c r="UL18" i="1"/>
  <c r="KN19" i="10" s="1" a="1"/>
  <c r="KN19" i="10" s="1"/>
  <c r="UD18" i="1"/>
  <c r="KJ19" i="10" s="1" a="1"/>
  <c r="KJ19" i="10" s="1"/>
  <c r="TW18" i="1"/>
  <c r="KF19" i="10" s="1" a="1"/>
  <c r="KF19" i="10" s="1"/>
  <c r="TH18" i="1"/>
  <c r="JX19" i="10" s="1" a="1"/>
  <c r="JX19" i="10" s="1"/>
  <c r="XU18" i="1"/>
  <c r="XF18" i="1"/>
  <c r="WY18" i="1"/>
  <c r="WQ18" i="1"/>
  <c r="WJ18" i="1"/>
  <c r="VU18" i="1"/>
  <c r="VF18" i="1"/>
  <c r="UY18" i="1"/>
  <c r="KU19" i="10" s="1" a="1"/>
  <c r="KU19" i="10" s="1"/>
  <c r="UQ18" i="1"/>
  <c r="KQ19" i="10" s="1" a="1"/>
  <c r="KQ19" i="10" s="1"/>
  <c r="UJ18" i="1"/>
  <c r="KM19" i="10" s="1" a="1"/>
  <c r="KM19" i="10" s="1"/>
  <c r="TU18" i="1"/>
  <c r="KE19" i="10" s="1" a="1"/>
  <c r="KE19" i="10" s="1"/>
  <c r="TF18" i="1"/>
  <c r="JW19" i="10" s="1" a="1"/>
  <c r="JW19" i="10" s="1"/>
  <c r="XS18" i="1"/>
  <c r="XL18" i="1"/>
  <c r="XD18" i="1"/>
  <c r="WW18" i="1"/>
  <c r="WH18" i="1"/>
  <c r="VS18" i="1"/>
  <c r="VL18" i="1"/>
  <c r="VD18" i="1"/>
  <c r="UW18" i="1"/>
  <c r="KT19" i="10" s="1" a="1"/>
  <c r="KT19" i="10" s="1"/>
  <c r="UH18" i="1"/>
  <c r="KL19" i="10" s="1" a="1"/>
  <c r="KL19" i="10" s="1"/>
  <c r="TS18" i="1"/>
  <c r="KD19" i="10" s="1" a="1"/>
  <c r="KD19" i="10" s="1"/>
  <c r="TL18" i="1"/>
  <c r="JZ19" i="10" s="1" a="1"/>
  <c r="JZ19" i="10" s="1"/>
  <c r="TD18" i="1"/>
  <c r="JV19" i="10" s="1" a="1"/>
  <c r="JV19" i="10" s="1"/>
  <c r="XY18" i="1"/>
  <c r="XQ18" i="1"/>
  <c r="XJ18" i="1"/>
  <c r="WU18" i="1"/>
  <c r="WF18" i="1"/>
  <c r="VY18" i="1"/>
  <c r="VQ18" i="1"/>
  <c r="VJ18" i="1"/>
  <c r="UU18" i="1"/>
  <c r="KS19" i="10" s="1" a="1"/>
  <c r="KS19" i="10" s="1"/>
  <c r="UF18" i="1"/>
  <c r="KK19" i="10" s="1" a="1"/>
  <c r="KK19" i="10" s="1"/>
  <c r="TY18" i="1"/>
  <c r="KG19" i="10" s="1" a="1"/>
  <c r="KG19" i="10" s="1"/>
  <c r="TQ18" i="1"/>
  <c r="KC19" i="10" s="1" a="1"/>
  <c r="KC19" i="10" s="1"/>
  <c r="TJ18" i="1"/>
  <c r="JY19" i="10" s="1" a="1"/>
  <c r="JY19" i="10" s="1"/>
  <c r="SW18" i="1"/>
  <c r="SH18" i="1"/>
  <c r="RS18" i="1"/>
  <c r="RL18" i="1"/>
  <c r="RD18" i="1"/>
  <c r="QW18" i="1"/>
  <c r="QH18" i="1"/>
  <c r="IH19" i="10" s="1" a="1"/>
  <c r="IH19" i="10" s="1"/>
  <c r="PS18" i="1"/>
  <c r="HZ19" i="10" s="1" a="1"/>
  <c r="HZ19" i="10" s="1"/>
  <c r="PL18" i="1"/>
  <c r="HV19" i="10" s="1" a="1"/>
  <c r="HV19" i="10" s="1"/>
  <c r="PD18" i="1"/>
  <c r="HR19" i="10" s="1" a="1"/>
  <c r="HR19" i="10" s="1"/>
  <c r="OW18" i="1"/>
  <c r="HN19" i="10" s="1" a="1"/>
  <c r="HN19" i="10" s="1"/>
  <c r="OH18" i="1"/>
  <c r="HF19" i="10" s="1" a="1"/>
  <c r="HF19" i="10" s="1"/>
  <c r="NS18" i="1"/>
  <c r="NL18" i="1"/>
  <c r="ND18" i="1"/>
  <c r="MW18" i="1"/>
  <c r="MH18" i="1"/>
  <c r="LS18" i="1"/>
  <c r="LL18" i="1"/>
  <c r="LD18" i="1"/>
  <c r="KW18" i="1"/>
  <c r="FJ19" i="10" s="1" a="1"/>
  <c r="FJ19" i="10" s="1"/>
  <c r="KH18" i="1"/>
  <c r="FB19" i="10" s="1" a="1"/>
  <c r="FB19" i="10" s="1"/>
  <c r="JS18" i="1"/>
  <c r="ET19" i="10" s="1" a="1"/>
  <c r="ET19" i="10" s="1"/>
  <c r="JL18" i="1"/>
  <c r="EP19" i="10" s="1" a="1"/>
  <c r="EP19" i="10" s="1"/>
  <c r="JD18" i="1"/>
  <c r="EL19" i="10" s="1" a="1"/>
  <c r="EL19" i="10" s="1"/>
  <c r="SU18" i="1"/>
  <c r="SF18" i="1"/>
  <c r="RY18" i="1"/>
  <c r="RQ18" i="1"/>
  <c r="RJ18" i="1"/>
  <c r="QU18" i="1"/>
  <c r="QF18" i="1"/>
  <c r="IG19" i="10" s="1" a="1"/>
  <c r="IG19" i="10" s="1"/>
  <c r="PY18" i="1"/>
  <c r="IC19" i="10" s="1" a="1"/>
  <c r="IC19" i="10" s="1"/>
  <c r="PQ18" i="1"/>
  <c r="HY19" i="10" s="1" a="1"/>
  <c r="HY19" i="10" s="1"/>
  <c r="PJ18" i="1"/>
  <c r="HU19" i="10" s="1" a="1"/>
  <c r="HU19" i="10" s="1"/>
  <c r="OU18" i="1"/>
  <c r="HM19" i="10" s="1" a="1"/>
  <c r="HM19" i="10" s="1"/>
  <c r="OF18" i="1"/>
  <c r="HE19" i="10" s="1" a="1"/>
  <c r="HE19" i="10" s="1"/>
  <c r="NY18" i="1"/>
  <c r="NQ18" i="1"/>
  <c r="NJ18" i="1"/>
  <c r="MU18" i="1"/>
  <c r="MF18" i="1"/>
  <c r="LY18" i="1"/>
  <c r="LQ18" i="1"/>
  <c r="LJ18" i="1"/>
  <c r="KU18" i="1"/>
  <c r="FI19" i="10" s="1" a="1"/>
  <c r="FI19" i="10" s="1"/>
  <c r="KF18" i="1"/>
  <c r="FA19" i="10" s="1" a="1"/>
  <c r="FA19" i="10" s="1"/>
  <c r="JY18" i="1"/>
  <c r="EW19" i="10" s="1" a="1"/>
  <c r="EW19" i="10" s="1"/>
  <c r="JQ18" i="1"/>
  <c r="ES19" i="10" s="1" a="1"/>
  <c r="ES19" i="10" s="1"/>
  <c r="JJ18" i="1"/>
  <c r="EO19" i="10" s="1" a="1"/>
  <c r="EO19" i="10" s="1"/>
  <c r="SS18" i="1"/>
  <c r="SJ18" i="1"/>
  <c r="RW18" i="1"/>
  <c r="RH18" i="1"/>
  <c r="QS18" i="1"/>
  <c r="QJ18" i="1"/>
  <c r="II19" i="10" s="1" a="1"/>
  <c r="II19" i="10" s="1"/>
  <c r="PW18" i="1"/>
  <c r="IB19" i="10" s="1" a="1"/>
  <c r="IB19" i="10" s="1"/>
  <c r="PH18" i="1"/>
  <c r="HT19" i="10" s="1" a="1"/>
  <c r="HT19" i="10" s="1"/>
  <c r="OS18" i="1"/>
  <c r="HL19" i="10" s="1" a="1"/>
  <c r="HL19" i="10" s="1"/>
  <c r="OJ18" i="1"/>
  <c r="HG19" i="10" s="1" a="1"/>
  <c r="HG19" i="10" s="1"/>
  <c r="NW18" i="1"/>
  <c r="NH18" i="1"/>
  <c r="MS18" i="1"/>
  <c r="MJ18" i="1"/>
  <c r="LW18" i="1"/>
  <c r="LH18" i="1"/>
  <c r="KS18" i="1"/>
  <c r="FH19" i="10" s="1" a="1"/>
  <c r="FH19" i="10" s="1"/>
  <c r="KJ18" i="1"/>
  <c r="FC19" i="10" s="1" a="1"/>
  <c r="FC19" i="10" s="1"/>
  <c r="JW18" i="1"/>
  <c r="EV19" i="10" s="1" a="1"/>
  <c r="EV19" i="10" s="1"/>
  <c r="JH18" i="1"/>
  <c r="EN19" i="10" s="1" a="1"/>
  <c r="EN19" i="10" s="1"/>
  <c r="SQ18" i="1"/>
  <c r="SD18" i="1"/>
  <c r="RU18" i="1"/>
  <c r="RF18" i="1"/>
  <c r="QQ18" i="1"/>
  <c r="QD18" i="1"/>
  <c r="IF19" i="10" s="1" a="1"/>
  <c r="IF19" i="10" s="1"/>
  <c r="PU18" i="1"/>
  <c r="IA19" i="10" s="1" a="1"/>
  <c r="IA19" i="10" s="1"/>
  <c r="PF18" i="1"/>
  <c r="HS19" i="10" s="1" a="1"/>
  <c r="HS19" i="10" s="1"/>
  <c r="OQ18" i="1"/>
  <c r="HK19" i="10" s="1" a="1"/>
  <c r="HK19" i="10" s="1"/>
  <c r="OD18" i="1"/>
  <c r="HD19" i="10" s="1" a="1"/>
  <c r="HD19" i="10" s="1"/>
  <c r="NU18" i="1"/>
  <c r="NF18" i="1"/>
  <c r="MQ18" i="1"/>
  <c r="MD18" i="1"/>
  <c r="LU18" i="1"/>
  <c r="LF18" i="1"/>
  <c r="KQ18" i="1"/>
  <c r="FG19" i="10" s="1" a="1"/>
  <c r="FG19" i="10" s="1"/>
  <c r="KD18" i="1"/>
  <c r="EZ19" i="10" s="1" a="1"/>
  <c r="EZ19" i="10" s="1"/>
  <c r="JU18" i="1"/>
  <c r="EU19" i="10" s="1" a="1"/>
  <c r="EU19" i="10" s="1"/>
  <c r="JF18" i="1"/>
  <c r="EM19" i="10" s="1" a="1"/>
  <c r="EM19" i="10" s="1"/>
  <c r="SL18" i="1"/>
  <c r="QL18" i="1"/>
  <c r="IJ19" i="10" s="1" a="1"/>
  <c r="IJ19" i="10" s="1"/>
  <c r="OL18" i="1"/>
  <c r="HH19" i="10" s="1" a="1"/>
  <c r="HH19" i="10" s="1"/>
  <c r="ML18" i="1"/>
  <c r="KL18" i="1"/>
  <c r="FD19" i="10" s="1" a="1"/>
  <c r="FD19" i="10" s="1"/>
  <c r="SY18" i="1"/>
  <c r="QY18" i="1"/>
  <c r="OY18" i="1"/>
  <c r="HO19" i="10" s="1" a="1"/>
  <c r="HO19" i="10" s="1"/>
  <c r="MY18" i="1"/>
  <c r="KY18" i="1"/>
  <c r="FK19" i="10" s="1" a="1"/>
  <c r="FK19" i="10" s="1"/>
  <c r="IS18" i="1"/>
  <c r="IL18" i="1"/>
  <c r="ID18" i="1"/>
  <c r="HW18" i="1"/>
  <c r="HH18" i="1"/>
  <c r="GS18" i="1"/>
  <c r="GL18" i="1"/>
  <c r="CZ19" i="10" s="1" a="1"/>
  <c r="CZ19" i="10" s="1"/>
  <c r="GD18" i="1"/>
  <c r="CV19" i="10" s="1" a="1"/>
  <c r="CV19" i="10" s="1"/>
  <c r="FW18" i="1"/>
  <c r="CR19" i="10" s="1" a="1"/>
  <c r="CR19" i="10" s="1"/>
  <c r="FH18" i="1"/>
  <c r="CJ19" i="10" s="1" a="1"/>
  <c r="CJ19" i="10" s="1"/>
  <c r="ES18" i="1"/>
  <c r="CB19" i="10" s="1" a="1"/>
  <c r="CB19" i="10" s="1"/>
  <c r="EL18" i="1"/>
  <c r="BX19" i="10" s="1" a="1"/>
  <c r="BX19" i="10" s="1"/>
  <c r="ED18" i="1"/>
  <c r="BT19" i="10" s="1" a="1"/>
  <c r="BT19" i="10" s="1"/>
  <c r="IY18" i="1"/>
  <c r="IQ18" i="1"/>
  <c r="IJ18" i="1"/>
  <c r="HU18" i="1"/>
  <c r="HF18" i="1"/>
  <c r="GY18" i="1"/>
  <c r="GQ18" i="1"/>
  <c r="GJ18" i="1"/>
  <c r="CY19" i="10" s="1" a="1"/>
  <c r="CY19" i="10" s="1"/>
  <c r="FU18" i="1"/>
  <c r="CQ19" i="10" s="1" a="1"/>
  <c r="CQ19" i="10" s="1"/>
  <c r="FF18" i="1"/>
  <c r="CI19" i="10" s="1" a="1"/>
  <c r="CI19" i="10" s="1"/>
  <c r="EY18" i="1"/>
  <c r="CE19" i="10" s="1" a="1"/>
  <c r="CE19" i="10" s="1"/>
  <c r="EQ18" i="1"/>
  <c r="CA19" i="10" s="1" a="1"/>
  <c r="CA19" i="10" s="1"/>
  <c r="EJ18" i="1"/>
  <c r="BW19" i="10" s="1" a="1"/>
  <c r="BW19" i="10" s="1"/>
  <c r="IW18" i="1"/>
  <c r="IH18" i="1"/>
  <c r="HS18" i="1"/>
  <c r="HL18" i="1"/>
  <c r="HD18" i="1"/>
  <c r="GW18" i="1"/>
  <c r="GH18" i="1"/>
  <c r="CX19" i="10" s="1" a="1"/>
  <c r="CX19" i="10" s="1"/>
  <c r="FS18" i="1"/>
  <c r="CP19" i="10" s="1" a="1"/>
  <c r="CP19" i="10" s="1"/>
  <c r="FL18" i="1"/>
  <c r="CL19" i="10" s="1" a="1"/>
  <c r="CL19" i="10" s="1"/>
  <c r="FD18" i="1"/>
  <c r="CH19" i="10" s="1" a="1"/>
  <c r="CH19" i="10" s="1"/>
  <c r="EW18" i="1"/>
  <c r="CD19" i="10" s="1" a="1"/>
  <c r="CD19" i="10" s="1"/>
  <c r="EH18" i="1"/>
  <c r="BV19" i="10" s="1" a="1"/>
  <c r="BV19" i="10" s="1"/>
  <c r="IF18" i="1"/>
  <c r="GU18" i="1"/>
  <c r="FY18" i="1"/>
  <c r="CS19" i="10" s="1" a="1"/>
  <c r="CS19" i="10" s="1"/>
  <c r="EF18" i="1"/>
  <c r="BU19" i="10" s="1" a="1"/>
  <c r="BU19" i="10" s="1"/>
  <c r="DS18" i="1"/>
  <c r="BN19" i="10" s="1" a="1"/>
  <c r="BN19" i="10" s="1"/>
  <c r="DL18" i="1"/>
  <c r="BJ19" i="10" s="1" a="1"/>
  <c r="BJ19" i="10" s="1"/>
  <c r="DD18" i="1"/>
  <c r="BF19" i="10" s="1" a="1"/>
  <c r="BF19" i="10" s="1"/>
  <c r="CW18" i="1"/>
  <c r="BB19" i="10" s="1" a="1"/>
  <c r="BB19" i="10" s="1"/>
  <c r="CH18" i="1"/>
  <c r="AT19" i="10" s="1" a="1"/>
  <c r="AT19" i="10" s="1"/>
  <c r="BS18" i="1"/>
  <c r="AL19" i="10" s="1" a="1"/>
  <c r="AL19" i="10" s="1"/>
  <c r="BH18" i="1"/>
  <c r="AF19" i="10" s="1" a="1"/>
  <c r="AF19" i="10" s="1"/>
  <c r="DH18" i="1"/>
  <c r="BH19" i="10" s="1" a="1"/>
  <c r="BH19" i="10" s="1"/>
  <c r="CD18" i="1"/>
  <c r="AR19" i="10" s="1" a="1"/>
  <c r="AR19" i="10" s="1"/>
  <c r="BD18" i="1"/>
  <c r="AD19" i="10" s="1" a="1"/>
  <c r="AD19" i="10" s="1"/>
  <c r="DF18" i="1"/>
  <c r="BG19" i="10" s="1" a="1"/>
  <c r="BG19" i="10" s="1"/>
  <c r="CJ18" i="1"/>
  <c r="AU19" i="10" s="1" a="1"/>
  <c r="AU19" i="10" s="1"/>
  <c r="BJ18" i="1"/>
  <c r="AG19" i="10" s="1" a="1"/>
  <c r="AG19" i="10" s="1"/>
  <c r="HJ18" i="1"/>
  <c r="FQ18" i="1"/>
  <c r="CO19" i="10" s="1" a="1"/>
  <c r="CO19" i="10" s="1"/>
  <c r="DY18" i="1"/>
  <c r="BQ19" i="10" s="1" a="1"/>
  <c r="BQ19" i="10" s="1"/>
  <c r="DQ18" i="1"/>
  <c r="BM19" i="10" s="1" a="1"/>
  <c r="BM19" i="10" s="1"/>
  <c r="DJ18" i="1"/>
  <c r="BI19" i="10" s="1" a="1"/>
  <c r="BI19" i="10" s="1"/>
  <c r="CU18" i="1"/>
  <c r="BA19" i="10" s="1" a="1"/>
  <c r="BA19" i="10" s="1"/>
  <c r="CF18" i="1"/>
  <c r="AS19" i="10" s="1" a="1"/>
  <c r="AS19" i="10" s="1"/>
  <c r="BY18" i="1"/>
  <c r="AO19" i="10" s="1" a="1"/>
  <c r="AO19" i="10" s="1"/>
  <c r="BQ18" i="1"/>
  <c r="AK19" i="10" s="1" a="1"/>
  <c r="AK19" i="10" s="1"/>
  <c r="BF18" i="1"/>
  <c r="AE19" i="10" s="1" a="1"/>
  <c r="AE19" i="10" s="1"/>
  <c r="IU18" i="1"/>
  <c r="HY18" i="1"/>
  <c r="GF18" i="1"/>
  <c r="CW19" i="10" s="1" a="1"/>
  <c r="CW19" i="10" s="1"/>
  <c r="EU18" i="1"/>
  <c r="CC19" i="10" s="1" a="1"/>
  <c r="CC19" i="10" s="1"/>
  <c r="DW18" i="1"/>
  <c r="BP19" i="10" s="1" a="1"/>
  <c r="BP19" i="10" s="1"/>
  <c r="CS18" i="1"/>
  <c r="AZ19" i="10" s="1" a="1"/>
  <c r="AZ19" i="10" s="1"/>
  <c r="BW18" i="1"/>
  <c r="AN19" i="10" s="1" a="1"/>
  <c r="AN19" i="10" s="1"/>
  <c r="HQ18" i="1"/>
  <c r="FJ18" i="1"/>
  <c r="CK19" i="10" s="1" a="1"/>
  <c r="CK19" i="10" s="1"/>
  <c r="CQ18" i="1"/>
  <c r="AY19" i="10" s="1" a="1"/>
  <c r="AY19" i="10" s="1"/>
  <c r="BU18" i="1"/>
  <c r="AM19" i="10" s="1" a="1"/>
  <c r="AM19" i="10" s="1"/>
  <c r="CL18" i="1"/>
  <c r="AV19" i="10" s="1" a="1"/>
  <c r="AV19" i="10" s="1"/>
  <c r="BL18" i="1"/>
  <c r="AH19" i="10" s="1" a="1"/>
  <c r="AH19" i="10" s="1"/>
  <c r="DU18" i="1"/>
  <c r="BO19" i="10" s="1" a="1"/>
  <c r="BO19" i="10" s="1"/>
  <c r="CY18" i="1"/>
  <c r="BC19" i="10" s="1" a="1"/>
  <c r="BC19" i="10" s="1"/>
  <c r="AY18" i="1"/>
  <c r="AA19" i="10" s="1" a="1"/>
  <c r="AA19" i="10" s="1"/>
  <c r="AW21" i="1"/>
  <c r="Z22" i="10" s="1" a="1"/>
  <c r="Z22" i="10" s="1"/>
  <c r="AJ21" i="1"/>
  <c r="S22" i="10" s="1" a="1"/>
  <c r="S22" i="10" s="1"/>
  <c r="AQ21" i="1"/>
  <c r="W22" i="10" s="1" a="1"/>
  <c r="W22" i="10" s="1"/>
  <c r="AH21" i="1"/>
  <c r="R22" i="10" s="1" a="1"/>
  <c r="R22" i="10" s="1"/>
  <c r="AF21" i="1"/>
  <c r="Q22" i="10" s="1" a="1"/>
  <c r="Q22" i="10" s="1"/>
  <c r="AU21" i="1"/>
  <c r="Y22" i="10" s="1" a="1"/>
  <c r="Y22" i="10" s="1"/>
  <c r="AD21" i="1"/>
  <c r="P22" i="10" s="1" a="1"/>
  <c r="P22" i="10" s="1"/>
  <c r="AS21" i="1"/>
  <c r="X22" i="10" s="1" a="1"/>
  <c r="X22" i="10" s="1"/>
  <c r="AL21" i="1"/>
  <c r="T22" i="10" s="1" a="1"/>
  <c r="T22" i="10" s="1"/>
  <c r="XS21" i="1"/>
  <c r="XL21" i="1"/>
  <c r="XD21" i="1"/>
  <c r="WW21" i="1"/>
  <c r="WH21" i="1"/>
  <c r="VS21" i="1"/>
  <c r="VL21" i="1"/>
  <c r="VD21" i="1"/>
  <c r="UW21" i="1"/>
  <c r="KT22" i="10" s="1" a="1"/>
  <c r="KT22" i="10" s="1"/>
  <c r="UH21" i="1"/>
  <c r="KL22" i="10" s="1" a="1"/>
  <c r="KL22" i="10" s="1"/>
  <c r="TS21" i="1"/>
  <c r="KD22" i="10" s="1" a="1"/>
  <c r="KD22" i="10" s="1"/>
  <c r="TL21" i="1"/>
  <c r="JZ22" i="10" s="1" a="1"/>
  <c r="JZ22" i="10" s="1"/>
  <c r="TD21" i="1"/>
  <c r="JV22" i="10" s="1" a="1"/>
  <c r="JV22" i="10" s="1"/>
  <c r="XY21" i="1"/>
  <c r="XQ21" i="1"/>
  <c r="XJ21" i="1"/>
  <c r="WU21" i="1"/>
  <c r="WF21" i="1"/>
  <c r="VY21" i="1"/>
  <c r="VQ21" i="1"/>
  <c r="VJ21" i="1"/>
  <c r="UU21" i="1"/>
  <c r="KS22" i="10" s="1" a="1"/>
  <c r="KS22" i="10" s="1"/>
  <c r="UF21" i="1"/>
  <c r="KK22" i="10" s="1" a="1"/>
  <c r="KK22" i="10" s="1"/>
  <c r="TY21" i="1"/>
  <c r="KG22" i="10" s="1" a="1"/>
  <c r="KG22" i="10" s="1"/>
  <c r="TQ21" i="1"/>
  <c r="KC22" i="10" s="1" a="1"/>
  <c r="KC22" i="10" s="1"/>
  <c r="TJ21" i="1"/>
  <c r="JY22" i="10" s="1" a="1"/>
  <c r="JY22" i="10" s="1"/>
  <c r="XW21" i="1"/>
  <c r="XH21" i="1"/>
  <c r="WS21" i="1"/>
  <c r="WL21" i="1"/>
  <c r="WD21" i="1"/>
  <c r="VW21" i="1"/>
  <c r="VH21" i="1"/>
  <c r="US21" i="1"/>
  <c r="KR22" i="10" s="1" a="1"/>
  <c r="KR22" i="10" s="1"/>
  <c r="UL21" i="1"/>
  <c r="KN22" i="10" s="1" a="1"/>
  <c r="KN22" i="10" s="1"/>
  <c r="UD21" i="1"/>
  <c r="KJ22" i="10" s="1" a="1"/>
  <c r="KJ22" i="10" s="1"/>
  <c r="TW21" i="1"/>
  <c r="KF22" i="10" s="1" a="1"/>
  <c r="KF22" i="10" s="1"/>
  <c r="TH21" i="1"/>
  <c r="JX22" i="10" s="1" a="1"/>
  <c r="JX22" i="10" s="1"/>
  <c r="XU21" i="1"/>
  <c r="XF21" i="1"/>
  <c r="WY21" i="1"/>
  <c r="WQ21" i="1"/>
  <c r="WJ21" i="1"/>
  <c r="VU21" i="1"/>
  <c r="VF21" i="1"/>
  <c r="UY21" i="1"/>
  <c r="KU22" i="10" s="1" a="1"/>
  <c r="KU22" i="10" s="1"/>
  <c r="UQ21" i="1"/>
  <c r="KQ22" i="10" s="1" a="1"/>
  <c r="KQ22" i="10" s="1"/>
  <c r="UJ21" i="1"/>
  <c r="KM22" i="10" s="1" a="1"/>
  <c r="KM22" i="10" s="1"/>
  <c r="TU21" i="1"/>
  <c r="KE22" i="10" s="1" a="1"/>
  <c r="KE22" i="10" s="1"/>
  <c r="TF21" i="1"/>
  <c r="JW22" i="10" s="1" a="1"/>
  <c r="JW22" i="10" s="1"/>
  <c r="SS21" i="1"/>
  <c r="SL21" i="1"/>
  <c r="SD21" i="1"/>
  <c r="RW21" i="1"/>
  <c r="RH21" i="1"/>
  <c r="QS21" i="1"/>
  <c r="QL21" i="1"/>
  <c r="IJ22" i="10" s="1" a="1"/>
  <c r="IJ22" i="10" s="1"/>
  <c r="QD21" i="1"/>
  <c r="IF22" i="10" s="1" a="1"/>
  <c r="IF22" i="10" s="1"/>
  <c r="PW21" i="1"/>
  <c r="IB22" i="10" s="1" a="1"/>
  <c r="IB22" i="10" s="1"/>
  <c r="PH21" i="1"/>
  <c r="HT22" i="10" s="1" a="1"/>
  <c r="HT22" i="10" s="1"/>
  <c r="OS21" i="1"/>
  <c r="HL22" i="10" s="1" a="1"/>
  <c r="HL22" i="10" s="1"/>
  <c r="OL21" i="1"/>
  <c r="HH22" i="10" s="1" a="1"/>
  <c r="HH22" i="10" s="1"/>
  <c r="OD21" i="1"/>
  <c r="HD22" i="10" s="1" a="1"/>
  <c r="HD22" i="10" s="1"/>
  <c r="NW21" i="1"/>
  <c r="NH21" i="1"/>
  <c r="MS21" i="1"/>
  <c r="ML21" i="1"/>
  <c r="MD21" i="1"/>
  <c r="LW21" i="1"/>
  <c r="LH21" i="1"/>
  <c r="KS21" i="1"/>
  <c r="FH22" i="10" s="1" a="1"/>
  <c r="FH22" i="10" s="1"/>
  <c r="KL21" i="1"/>
  <c r="FD22" i="10" s="1" a="1"/>
  <c r="FD22" i="10" s="1"/>
  <c r="KD21" i="1"/>
  <c r="EZ22" i="10" s="1" a="1"/>
  <c r="EZ22" i="10" s="1"/>
  <c r="JW21" i="1"/>
  <c r="EV22" i="10" s="1" a="1"/>
  <c r="EV22" i="10" s="1"/>
  <c r="JH21" i="1"/>
  <c r="EN22" i="10" s="1" a="1"/>
  <c r="EN22" i="10" s="1"/>
  <c r="SW21" i="1"/>
  <c r="SH21" i="1"/>
  <c r="RS21" i="1"/>
  <c r="RL21" i="1"/>
  <c r="RD21" i="1"/>
  <c r="QW21" i="1"/>
  <c r="QH21" i="1"/>
  <c r="IH22" i="10" s="1" a="1"/>
  <c r="IH22" i="10" s="1"/>
  <c r="PS21" i="1"/>
  <c r="HZ22" i="10" s="1" a="1"/>
  <c r="HZ22" i="10" s="1"/>
  <c r="PL21" i="1"/>
  <c r="HV22" i="10" s="1" a="1"/>
  <c r="HV22" i="10" s="1"/>
  <c r="PD21" i="1"/>
  <c r="HR22" i="10" s="1" a="1"/>
  <c r="HR22" i="10" s="1"/>
  <c r="OW21" i="1"/>
  <c r="HN22" i="10" s="1" a="1"/>
  <c r="HN22" i="10" s="1"/>
  <c r="OH21" i="1"/>
  <c r="HF22" i="10" s="1" a="1"/>
  <c r="HF22" i="10" s="1"/>
  <c r="NS21" i="1"/>
  <c r="NL21" i="1"/>
  <c r="ND21" i="1"/>
  <c r="MW21" i="1"/>
  <c r="MH21" i="1"/>
  <c r="LS21" i="1"/>
  <c r="LL21" i="1"/>
  <c r="LD21" i="1"/>
  <c r="KW21" i="1"/>
  <c r="FJ22" i="10" s="1" a="1"/>
  <c r="FJ22" i="10" s="1"/>
  <c r="KH21" i="1"/>
  <c r="FB22" i="10" s="1" a="1"/>
  <c r="FB22" i="10" s="1"/>
  <c r="JS21" i="1"/>
  <c r="ET22" i="10" s="1" a="1"/>
  <c r="ET22" i="10" s="1"/>
  <c r="JL21" i="1"/>
  <c r="EP22" i="10" s="1" a="1"/>
  <c r="EP22" i="10" s="1"/>
  <c r="JD21" i="1"/>
  <c r="EL22" i="10" s="1" a="1"/>
  <c r="EL22" i="10" s="1"/>
  <c r="SU21" i="1"/>
  <c r="SF21" i="1"/>
  <c r="RY21" i="1"/>
  <c r="RQ21" i="1"/>
  <c r="RJ21" i="1"/>
  <c r="QU21" i="1"/>
  <c r="QF21" i="1"/>
  <c r="IG22" i="10" s="1" a="1"/>
  <c r="IG22" i="10" s="1"/>
  <c r="PY21" i="1"/>
  <c r="IC22" i="10" s="1" a="1"/>
  <c r="IC22" i="10" s="1"/>
  <c r="PQ21" i="1"/>
  <c r="HY22" i="10" s="1" a="1"/>
  <c r="HY22" i="10" s="1"/>
  <c r="PJ21" i="1"/>
  <c r="HU22" i="10" s="1" a="1"/>
  <c r="HU22" i="10" s="1"/>
  <c r="OU21" i="1"/>
  <c r="HM22" i="10" s="1" a="1"/>
  <c r="HM22" i="10" s="1"/>
  <c r="OF21" i="1"/>
  <c r="HE22" i="10" s="1" a="1"/>
  <c r="HE22" i="10" s="1"/>
  <c r="NY21" i="1"/>
  <c r="NQ21" i="1"/>
  <c r="NJ21" i="1"/>
  <c r="MU21" i="1"/>
  <c r="MF21" i="1"/>
  <c r="LY21" i="1"/>
  <c r="LQ21" i="1"/>
  <c r="LJ21" i="1"/>
  <c r="KU21" i="1"/>
  <c r="FI22" i="10" s="1" a="1"/>
  <c r="FI22" i="10" s="1"/>
  <c r="KF21" i="1"/>
  <c r="FA22" i="10" s="1" a="1"/>
  <c r="FA22" i="10" s="1"/>
  <c r="JY21" i="1"/>
  <c r="EW22" i="10" s="1" a="1"/>
  <c r="EW22" i="10" s="1"/>
  <c r="JQ21" i="1"/>
  <c r="ES22" i="10" s="1" a="1"/>
  <c r="ES22" i="10" s="1"/>
  <c r="JJ21" i="1"/>
  <c r="EO22" i="10" s="1" a="1"/>
  <c r="EO22" i="10" s="1"/>
  <c r="SJ21" i="1"/>
  <c r="QQ21" i="1"/>
  <c r="OJ21" i="1"/>
  <c r="HG22" i="10" s="1" a="1"/>
  <c r="HG22" i="10" s="1"/>
  <c r="MQ21" i="1"/>
  <c r="KJ21" i="1"/>
  <c r="FC22" i="10" s="1" a="1"/>
  <c r="FC22" i="10" s="1"/>
  <c r="SY21" i="1"/>
  <c r="RF21" i="1"/>
  <c r="PU21" i="1"/>
  <c r="IA22" i="10" s="1" a="1"/>
  <c r="IA22" i="10" s="1"/>
  <c r="OY21" i="1"/>
  <c r="HO22" i="10" s="1" a="1"/>
  <c r="HO22" i="10" s="1"/>
  <c r="NF21" i="1"/>
  <c r="LU21" i="1"/>
  <c r="KY21" i="1"/>
  <c r="FK22" i="10" s="1" a="1"/>
  <c r="FK22" i="10" s="1"/>
  <c r="JF21" i="1"/>
  <c r="EM22" i="10" s="1" a="1"/>
  <c r="EM22" i="10" s="1"/>
  <c r="NU21" i="1"/>
  <c r="RU21" i="1"/>
  <c r="JU21" i="1"/>
  <c r="EU22" i="10" s="1" a="1"/>
  <c r="EU22" i="10" s="1"/>
  <c r="SQ21" i="1"/>
  <c r="QJ21" i="1"/>
  <c r="II22" i="10" s="1" a="1"/>
  <c r="II22" i="10" s="1"/>
  <c r="PF21" i="1"/>
  <c r="HS22" i="10" s="1" a="1"/>
  <c r="HS22" i="10" s="1"/>
  <c r="MY21" i="1"/>
  <c r="KQ21" i="1"/>
  <c r="FG22" i="10" s="1" a="1"/>
  <c r="FG22" i="10" s="1"/>
  <c r="IU21" i="1"/>
  <c r="IF21" i="1"/>
  <c r="HY21" i="1"/>
  <c r="HQ21" i="1"/>
  <c r="HJ21" i="1"/>
  <c r="GU21" i="1"/>
  <c r="GF21" i="1"/>
  <c r="CW22" i="10" s="1" a="1"/>
  <c r="CW22" i="10" s="1"/>
  <c r="FY21" i="1"/>
  <c r="CS22" i="10" s="1" a="1"/>
  <c r="CS22" i="10" s="1"/>
  <c r="FQ21" i="1"/>
  <c r="CO22" i="10" s="1" a="1"/>
  <c r="CO22" i="10" s="1"/>
  <c r="FJ21" i="1"/>
  <c r="CK22" i="10" s="1" a="1"/>
  <c r="CK22" i="10" s="1"/>
  <c r="EU21" i="1"/>
  <c r="CC22" i="10" s="1" a="1"/>
  <c r="CC22" i="10" s="1"/>
  <c r="EF21" i="1"/>
  <c r="BU22" i="10" s="1" a="1"/>
  <c r="BU22" i="10" s="1"/>
  <c r="MJ21" i="1"/>
  <c r="IQ21" i="1"/>
  <c r="IJ21" i="1"/>
  <c r="HF21" i="1"/>
  <c r="GW21" i="1"/>
  <c r="GD21" i="1"/>
  <c r="CV22" i="10" s="1" a="1"/>
  <c r="CV22" i="10" s="1"/>
  <c r="FU21" i="1"/>
  <c r="CQ22" i="10" s="1" a="1"/>
  <c r="CQ22" i="10" s="1"/>
  <c r="FL21" i="1"/>
  <c r="CL22" i="10" s="1" a="1"/>
  <c r="CL22" i="10" s="1"/>
  <c r="EQ21" i="1"/>
  <c r="CA22" i="10" s="1" a="1"/>
  <c r="CA22" i="10" s="1"/>
  <c r="EJ21" i="1"/>
  <c r="BW22" i="10" s="1" a="1"/>
  <c r="BW22" i="10" s="1"/>
  <c r="DY21" i="1"/>
  <c r="BQ22" i="10" s="1" a="1"/>
  <c r="BQ22" i="10" s="1"/>
  <c r="DQ21" i="1"/>
  <c r="BM22" i="10" s="1" a="1"/>
  <c r="BM22" i="10" s="1"/>
  <c r="DJ21" i="1"/>
  <c r="BI22" i="10" s="1" a="1"/>
  <c r="BI22" i="10" s="1"/>
  <c r="CU21" i="1"/>
  <c r="BA22" i="10" s="1" a="1"/>
  <c r="BA22" i="10" s="1"/>
  <c r="CF21" i="1"/>
  <c r="AS22" i="10" s="1" a="1"/>
  <c r="AS22" i="10" s="1"/>
  <c r="BY21" i="1"/>
  <c r="AO22" i="10" s="1" a="1"/>
  <c r="AO22" i="10" s="1"/>
  <c r="BQ21" i="1"/>
  <c r="AK22" i="10" s="1" a="1"/>
  <c r="AK22" i="10" s="1"/>
  <c r="QY21" i="1"/>
  <c r="IY21" i="1"/>
  <c r="IH21" i="1"/>
  <c r="HW21" i="1"/>
  <c r="HD21" i="1"/>
  <c r="GS21" i="1"/>
  <c r="GL21" i="1"/>
  <c r="CZ22" i="10" s="1" a="1"/>
  <c r="CZ22" i="10" s="1"/>
  <c r="FS21" i="1"/>
  <c r="CP22" i="10" s="1" a="1"/>
  <c r="CP22" i="10" s="1"/>
  <c r="FH21" i="1"/>
  <c r="CJ22" i="10" s="1" a="1"/>
  <c r="CJ22" i="10" s="1"/>
  <c r="EY21" i="1"/>
  <c r="CE22" i="10" s="1" a="1"/>
  <c r="CE22" i="10" s="1"/>
  <c r="EH21" i="1"/>
  <c r="BV22" i="10" s="1" a="1"/>
  <c r="BV22" i="10" s="1"/>
  <c r="DW21" i="1"/>
  <c r="BP22" i="10" s="1" a="1"/>
  <c r="BP22" i="10" s="1"/>
  <c r="DH21" i="1"/>
  <c r="BH22" i="10" s="1" a="1"/>
  <c r="BH22" i="10" s="1"/>
  <c r="CS21" i="1"/>
  <c r="AZ22" i="10" s="1" a="1"/>
  <c r="AZ22" i="10" s="1"/>
  <c r="CL21" i="1"/>
  <c r="AV22" i="10" s="1" a="1"/>
  <c r="AV22" i="10" s="1"/>
  <c r="CD21" i="1"/>
  <c r="AR22" i="10" s="1" a="1"/>
  <c r="AR22" i="10" s="1"/>
  <c r="BW21" i="1"/>
  <c r="AN22" i="10" s="1" a="1"/>
  <c r="AN22" i="10" s="1"/>
  <c r="OQ21" i="1"/>
  <c r="HK22" i="10" s="1" a="1"/>
  <c r="HK22" i="10" s="1"/>
  <c r="IW21" i="1"/>
  <c r="ID21" i="1"/>
  <c r="HU21" i="1"/>
  <c r="HL21" i="1"/>
  <c r="GQ21" i="1"/>
  <c r="GJ21" i="1"/>
  <c r="CY22" i="10" s="1" a="1"/>
  <c r="CY22" i="10" s="1"/>
  <c r="FF21" i="1"/>
  <c r="CI22" i="10" s="1" a="1"/>
  <c r="CI22" i="10" s="1"/>
  <c r="EW21" i="1"/>
  <c r="CD22" i="10" s="1" a="1"/>
  <c r="CD22" i="10" s="1"/>
  <c r="ED21" i="1"/>
  <c r="BT22" i="10" s="1" a="1"/>
  <c r="BT22" i="10" s="1"/>
  <c r="HH21" i="1"/>
  <c r="DL21" i="1"/>
  <c r="BJ22" i="10" s="1" a="1"/>
  <c r="BJ22" i="10" s="1"/>
  <c r="CY21" i="1"/>
  <c r="BC22" i="10" s="1" a="1"/>
  <c r="BC22" i="10" s="1"/>
  <c r="BF21" i="1"/>
  <c r="AE22" i="10" s="1" a="1"/>
  <c r="AE22" i="10" s="1"/>
  <c r="DS21" i="1"/>
  <c r="BN22" i="10" s="1" a="1"/>
  <c r="BN22" i="10" s="1"/>
  <c r="CQ21" i="1"/>
  <c r="AY22" i="10" s="1" a="1"/>
  <c r="AY22" i="10" s="1"/>
  <c r="BS21" i="1"/>
  <c r="AL22" i="10" s="1" a="1"/>
  <c r="AL22" i="10" s="1"/>
  <c r="BH21" i="1"/>
  <c r="AF22" i="10" s="1" a="1"/>
  <c r="AF22" i="10" s="1"/>
  <c r="LF21" i="1"/>
  <c r="IS21" i="1"/>
  <c r="GH21" i="1"/>
  <c r="CX22" i="10" s="1" a="1"/>
  <c r="CX22" i="10" s="1"/>
  <c r="FD21" i="1"/>
  <c r="CH22" i="10" s="1" a="1"/>
  <c r="CH22" i="10" s="1"/>
  <c r="EL21" i="1"/>
  <c r="BX22" i="10" s="1" a="1"/>
  <c r="BX22" i="10" s="1"/>
  <c r="DU21" i="1"/>
  <c r="BO22" i="10" s="1" a="1"/>
  <c r="BO22" i="10" s="1"/>
  <c r="DF21" i="1"/>
  <c r="BG22" i="10" s="1" a="1"/>
  <c r="BG22" i="10" s="1"/>
  <c r="CW21" i="1"/>
  <c r="BB22" i="10" s="1" a="1"/>
  <c r="BB22" i="10" s="1"/>
  <c r="CJ21" i="1"/>
  <c r="AU22" i="10" s="1" a="1"/>
  <c r="AU22" i="10" s="1"/>
  <c r="BU21" i="1"/>
  <c r="AM22" i="10" s="1" a="1"/>
  <c r="AM22" i="10" s="1"/>
  <c r="BL21" i="1"/>
  <c r="AH22" i="10" s="1" a="1"/>
  <c r="AH22" i="10" s="1"/>
  <c r="BD21" i="1"/>
  <c r="AD22" i="10" s="1" a="1"/>
  <c r="AD22" i="10" s="1"/>
  <c r="HS21" i="1"/>
  <c r="GY21" i="1"/>
  <c r="DD21" i="1"/>
  <c r="BF22" i="10" s="1" a="1"/>
  <c r="BF22" i="10" s="1"/>
  <c r="CH21" i="1"/>
  <c r="AT22" i="10" s="1" a="1"/>
  <c r="AT22" i="10" s="1"/>
  <c r="ES21" i="1"/>
  <c r="CB22" i="10" s="1" a="1"/>
  <c r="CB22" i="10" s="1"/>
  <c r="BJ21" i="1"/>
  <c r="AG22" i="10" s="1" a="1"/>
  <c r="AG22" i="10" s="1"/>
  <c r="AY21" i="1"/>
  <c r="AA22" i="10" s="1" a="1"/>
  <c r="AA22" i="10" s="1"/>
  <c r="IL21" i="1"/>
  <c r="FW21" i="1"/>
  <c r="CR22" i="10" s="1" a="1"/>
  <c r="CR22" i="10" s="1"/>
  <c r="AW27" i="1"/>
  <c r="Z28" i="10" s="1" a="1"/>
  <c r="Z28" i="10" s="1"/>
  <c r="AF27" i="1"/>
  <c r="Q28" i="10" s="1" a="1"/>
  <c r="Q28" i="10" s="1"/>
  <c r="AU27" i="1"/>
  <c r="Y28" i="10" s="1" a="1"/>
  <c r="Y28" i="10" s="1"/>
  <c r="AL27" i="1"/>
  <c r="T28" i="10" s="1" a="1"/>
  <c r="T28" i="10" s="1"/>
  <c r="AS27" i="1"/>
  <c r="X28" i="10" s="1" a="1"/>
  <c r="X28" i="10" s="1"/>
  <c r="AJ27" i="1"/>
  <c r="S28" i="10" s="1" a="1"/>
  <c r="S28" i="10" s="1"/>
  <c r="AQ27" i="1"/>
  <c r="W28" i="10" s="1" a="1"/>
  <c r="W28" i="10" s="1"/>
  <c r="AH27" i="1"/>
  <c r="R28" i="10" s="1" a="1"/>
  <c r="R28" i="10" s="1"/>
  <c r="AD27" i="1"/>
  <c r="P28" i="10" s="1" a="1"/>
  <c r="P28" i="10" s="1"/>
  <c r="XS27" i="1"/>
  <c r="XL27" i="1"/>
  <c r="XD27" i="1"/>
  <c r="WW27" i="1"/>
  <c r="WH27" i="1"/>
  <c r="VS27" i="1"/>
  <c r="VL27" i="1"/>
  <c r="VD27" i="1"/>
  <c r="UW27" i="1"/>
  <c r="KT28" i="10" s="1" a="1"/>
  <c r="KT28" i="10" s="1"/>
  <c r="UH27" i="1"/>
  <c r="KL28" i="10" s="1" a="1"/>
  <c r="KL28" i="10" s="1"/>
  <c r="TS27" i="1"/>
  <c r="KD28" i="10" s="1" a="1"/>
  <c r="KD28" i="10" s="1"/>
  <c r="TL27" i="1"/>
  <c r="JZ28" i="10" s="1" a="1"/>
  <c r="JZ28" i="10" s="1"/>
  <c r="TD27" i="1"/>
  <c r="JV28" i="10" s="1" a="1"/>
  <c r="JV28" i="10" s="1"/>
  <c r="XY27" i="1"/>
  <c r="XQ27" i="1"/>
  <c r="XJ27" i="1"/>
  <c r="WU27" i="1"/>
  <c r="WF27" i="1"/>
  <c r="VY27" i="1"/>
  <c r="VQ27" i="1"/>
  <c r="VJ27" i="1"/>
  <c r="UU27" i="1"/>
  <c r="KS28" i="10" s="1" a="1"/>
  <c r="KS28" i="10" s="1"/>
  <c r="UF27" i="1"/>
  <c r="KK28" i="10" s="1" a="1"/>
  <c r="KK28" i="10" s="1"/>
  <c r="TY27" i="1"/>
  <c r="KG28" i="10" s="1" a="1"/>
  <c r="KG28" i="10" s="1"/>
  <c r="TQ27" i="1"/>
  <c r="KC28" i="10" s="1" a="1"/>
  <c r="KC28" i="10" s="1"/>
  <c r="TJ27" i="1"/>
  <c r="JY28" i="10" s="1" a="1"/>
  <c r="JY28" i="10" s="1"/>
  <c r="XW27" i="1"/>
  <c r="XH27" i="1"/>
  <c r="WS27" i="1"/>
  <c r="WL27" i="1"/>
  <c r="WD27" i="1"/>
  <c r="VW27" i="1"/>
  <c r="VH27" i="1"/>
  <c r="US27" i="1"/>
  <c r="KR28" i="10" s="1" a="1"/>
  <c r="KR28" i="10" s="1"/>
  <c r="UL27" i="1"/>
  <c r="KN28" i="10" s="1" a="1"/>
  <c r="KN28" i="10" s="1"/>
  <c r="UD27" i="1"/>
  <c r="KJ28" i="10" s="1" a="1"/>
  <c r="KJ28" i="10" s="1"/>
  <c r="TW27" i="1"/>
  <c r="KF28" i="10" s="1" a="1"/>
  <c r="KF28" i="10" s="1"/>
  <c r="TH27" i="1"/>
  <c r="JX28" i="10" s="1" a="1"/>
  <c r="JX28" i="10" s="1"/>
  <c r="XU27" i="1"/>
  <c r="XF27" i="1"/>
  <c r="WY27" i="1"/>
  <c r="WQ27" i="1"/>
  <c r="WJ27" i="1"/>
  <c r="VU27" i="1"/>
  <c r="VF27" i="1"/>
  <c r="UY27" i="1"/>
  <c r="KU28" i="10" s="1" a="1"/>
  <c r="KU28" i="10" s="1"/>
  <c r="UQ27" i="1"/>
  <c r="KQ28" i="10" s="1" a="1"/>
  <c r="KQ28" i="10" s="1"/>
  <c r="UJ27" i="1"/>
  <c r="KM28" i="10" s="1" a="1"/>
  <c r="KM28" i="10" s="1"/>
  <c r="TU27" i="1"/>
  <c r="KE28" i="10" s="1" a="1"/>
  <c r="KE28" i="10" s="1"/>
  <c r="TF27" i="1"/>
  <c r="JW28" i="10" s="1" a="1"/>
  <c r="JW28" i="10" s="1"/>
  <c r="SS27" i="1"/>
  <c r="SL27" i="1"/>
  <c r="SD27" i="1"/>
  <c r="RW27" i="1"/>
  <c r="RH27" i="1"/>
  <c r="QS27" i="1"/>
  <c r="QL27" i="1"/>
  <c r="IJ28" i="10" s="1" a="1"/>
  <c r="IJ28" i="10" s="1"/>
  <c r="QD27" i="1"/>
  <c r="IF28" i="10" s="1" a="1"/>
  <c r="IF28" i="10" s="1"/>
  <c r="PW27" i="1"/>
  <c r="IB28" i="10" s="1" a="1"/>
  <c r="IB28" i="10" s="1"/>
  <c r="PH27" i="1"/>
  <c r="HT28" i="10" s="1" a="1"/>
  <c r="HT28" i="10" s="1"/>
  <c r="OS27" i="1"/>
  <c r="HL28" i="10" s="1" a="1"/>
  <c r="HL28" i="10" s="1"/>
  <c r="OL27" i="1"/>
  <c r="HH28" i="10" s="1" a="1"/>
  <c r="HH28" i="10" s="1"/>
  <c r="OD27" i="1"/>
  <c r="HD28" i="10" s="1" a="1"/>
  <c r="HD28" i="10" s="1"/>
  <c r="NW27" i="1"/>
  <c r="NH27" i="1"/>
  <c r="MS27" i="1"/>
  <c r="ML27" i="1"/>
  <c r="MD27" i="1"/>
  <c r="LW27" i="1"/>
  <c r="LH27" i="1"/>
  <c r="KS27" i="1"/>
  <c r="FH28" i="10" s="1" a="1"/>
  <c r="FH28" i="10" s="1"/>
  <c r="KL27" i="1"/>
  <c r="FD28" i="10" s="1" a="1"/>
  <c r="FD28" i="10" s="1"/>
  <c r="KD27" i="1"/>
  <c r="EZ28" i="10" s="1" a="1"/>
  <c r="EZ28" i="10" s="1"/>
  <c r="JW27" i="1"/>
  <c r="EV28" i="10" s="1" a="1"/>
  <c r="EV28" i="10" s="1"/>
  <c r="JH27" i="1"/>
  <c r="EN28" i="10" s="1" a="1"/>
  <c r="EN28" i="10" s="1"/>
  <c r="SW27" i="1"/>
  <c r="SH27" i="1"/>
  <c r="RS27" i="1"/>
  <c r="RL27" i="1"/>
  <c r="RD27" i="1"/>
  <c r="QW27" i="1"/>
  <c r="QH27" i="1"/>
  <c r="IH28" i="10" s="1" a="1"/>
  <c r="IH28" i="10" s="1"/>
  <c r="PS27" i="1"/>
  <c r="HZ28" i="10" s="1" a="1"/>
  <c r="HZ28" i="10" s="1"/>
  <c r="PL27" i="1"/>
  <c r="HV28" i="10" s="1" a="1"/>
  <c r="HV28" i="10" s="1"/>
  <c r="PD27" i="1"/>
  <c r="HR28" i="10" s="1" a="1"/>
  <c r="HR28" i="10" s="1"/>
  <c r="OW27" i="1"/>
  <c r="HN28" i="10" s="1" a="1"/>
  <c r="HN28" i="10" s="1"/>
  <c r="OH27" i="1"/>
  <c r="HF28" i="10" s="1" a="1"/>
  <c r="HF28" i="10" s="1"/>
  <c r="NS27" i="1"/>
  <c r="NL27" i="1"/>
  <c r="ND27" i="1"/>
  <c r="MW27" i="1"/>
  <c r="MH27" i="1"/>
  <c r="LS27" i="1"/>
  <c r="LL27" i="1"/>
  <c r="LD27" i="1"/>
  <c r="KW27" i="1"/>
  <c r="FJ28" i="10" s="1" a="1"/>
  <c r="FJ28" i="10" s="1"/>
  <c r="KH27" i="1"/>
  <c r="FB28" i="10" s="1" a="1"/>
  <c r="FB28" i="10" s="1"/>
  <c r="JS27" i="1"/>
  <c r="ET28" i="10" s="1" a="1"/>
  <c r="ET28" i="10" s="1"/>
  <c r="JL27" i="1"/>
  <c r="EP28" i="10" s="1" a="1"/>
  <c r="EP28" i="10" s="1"/>
  <c r="JD27" i="1"/>
  <c r="EL28" i="10" s="1" a="1"/>
  <c r="EL28" i="10" s="1"/>
  <c r="SU27" i="1"/>
  <c r="SF27" i="1"/>
  <c r="RY27" i="1"/>
  <c r="RQ27" i="1"/>
  <c r="RJ27" i="1"/>
  <c r="QU27" i="1"/>
  <c r="QF27" i="1"/>
  <c r="IG28" i="10" s="1" a="1"/>
  <c r="IG28" i="10" s="1"/>
  <c r="PY27" i="1"/>
  <c r="IC28" i="10" s="1" a="1"/>
  <c r="IC28" i="10" s="1"/>
  <c r="PQ27" i="1"/>
  <c r="HY28" i="10" s="1" a="1"/>
  <c r="HY28" i="10" s="1"/>
  <c r="PJ27" i="1"/>
  <c r="HU28" i="10" s="1" a="1"/>
  <c r="HU28" i="10" s="1"/>
  <c r="OU27" i="1"/>
  <c r="HM28" i="10" s="1" a="1"/>
  <c r="HM28" i="10" s="1"/>
  <c r="OF27" i="1"/>
  <c r="HE28" i="10" s="1" a="1"/>
  <c r="HE28" i="10" s="1"/>
  <c r="NY27" i="1"/>
  <c r="NQ27" i="1"/>
  <c r="NJ27" i="1"/>
  <c r="MU27" i="1"/>
  <c r="MF27" i="1"/>
  <c r="LY27" i="1"/>
  <c r="LQ27" i="1"/>
  <c r="LJ27" i="1"/>
  <c r="KU27" i="1"/>
  <c r="FI28" i="10" s="1" a="1"/>
  <c r="FI28" i="10" s="1"/>
  <c r="KF27" i="1"/>
  <c r="FA28" i="10" s="1" a="1"/>
  <c r="FA28" i="10" s="1"/>
  <c r="JY27" i="1"/>
  <c r="EW28" i="10" s="1" a="1"/>
  <c r="EW28" i="10" s="1"/>
  <c r="JQ27" i="1"/>
  <c r="ES28" i="10" s="1" a="1"/>
  <c r="ES28" i="10" s="1"/>
  <c r="JJ27" i="1"/>
  <c r="EO28" i="10" s="1" a="1"/>
  <c r="EO28" i="10" s="1"/>
  <c r="SJ27" i="1"/>
  <c r="QQ27" i="1"/>
  <c r="OJ27" i="1"/>
  <c r="HG28" i="10" s="1" a="1"/>
  <c r="HG28" i="10" s="1"/>
  <c r="MQ27" i="1"/>
  <c r="KJ27" i="1"/>
  <c r="FC28" i="10" s="1" a="1"/>
  <c r="FC28" i="10" s="1"/>
  <c r="SY27" i="1"/>
  <c r="RF27" i="1"/>
  <c r="PU27" i="1"/>
  <c r="IA28" i="10" s="1" a="1"/>
  <c r="IA28" i="10" s="1"/>
  <c r="OY27" i="1"/>
  <c r="HO28" i="10" s="1" a="1"/>
  <c r="HO28" i="10" s="1"/>
  <c r="NF27" i="1"/>
  <c r="LU27" i="1"/>
  <c r="KY27" i="1"/>
  <c r="FK28" i="10" s="1" a="1"/>
  <c r="FK28" i="10" s="1"/>
  <c r="JF27" i="1"/>
  <c r="EM28" i="10" s="1" a="1"/>
  <c r="EM28" i="10" s="1"/>
  <c r="RU27" i="1"/>
  <c r="JU27" i="1"/>
  <c r="EU28" i="10" s="1" a="1"/>
  <c r="EU28" i="10" s="1"/>
  <c r="NU27" i="1"/>
  <c r="IW27" i="1"/>
  <c r="IH27" i="1"/>
  <c r="HS27" i="1"/>
  <c r="HL27" i="1"/>
  <c r="HD27" i="1"/>
  <c r="GW27" i="1"/>
  <c r="GH27" i="1"/>
  <c r="CX28" i="10" s="1" a="1"/>
  <c r="CX28" i="10" s="1"/>
  <c r="FS27" i="1"/>
  <c r="CP28" i="10" s="1" a="1"/>
  <c r="CP28" i="10" s="1"/>
  <c r="FL27" i="1"/>
  <c r="CL28" i="10" s="1" a="1"/>
  <c r="CL28" i="10" s="1"/>
  <c r="FD27" i="1"/>
  <c r="CH28" i="10" s="1" a="1"/>
  <c r="CH28" i="10" s="1"/>
  <c r="EW27" i="1"/>
  <c r="CD28" i="10" s="1" a="1"/>
  <c r="CD28" i="10" s="1"/>
  <c r="EH27" i="1"/>
  <c r="BV28" i="10" s="1" a="1"/>
  <c r="BV28" i="10" s="1"/>
  <c r="QY27" i="1"/>
  <c r="OQ27" i="1"/>
  <c r="HK28" i="10" s="1" a="1"/>
  <c r="HK28" i="10" s="1"/>
  <c r="MJ27" i="1"/>
  <c r="LF27" i="1"/>
  <c r="IU27" i="1"/>
  <c r="IF27" i="1"/>
  <c r="HY27" i="1"/>
  <c r="HQ27" i="1"/>
  <c r="HJ27" i="1"/>
  <c r="GU27" i="1"/>
  <c r="GF27" i="1"/>
  <c r="CW28" i="10" s="1" a="1"/>
  <c r="CW28" i="10" s="1"/>
  <c r="FY27" i="1"/>
  <c r="CS28" i="10" s="1" a="1"/>
  <c r="CS28" i="10" s="1"/>
  <c r="FQ27" i="1"/>
  <c r="CO28" i="10" s="1" a="1"/>
  <c r="CO28" i="10" s="1"/>
  <c r="FJ27" i="1"/>
  <c r="CK28" i="10" s="1" a="1"/>
  <c r="CK28" i="10" s="1"/>
  <c r="EU27" i="1"/>
  <c r="CC28" i="10" s="1" a="1"/>
  <c r="CC28" i="10" s="1"/>
  <c r="EF27" i="1"/>
  <c r="BU28" i="10" s="1" a="1"/>
  <c r="BU28" i="10" s="1"/>
  <c r="QJ27" i="1"/>
  <c r="II28" i="10" s="1" a="1"/>
  <c r="II28" i="10" s="1"/>
  <c r="IY27" i="1"/>
  <c r="IL27" i="1"/>
  <c r="GY27" i="1"/>
  <c r="GL27" i="1"/>
  <c r="CZ28" i="10" s="1" a="1"/>
  <c r="CZ28" i="10" s="1"/>
  <c r="EY27" i="1"/>
  <c r="CE28" i="10" s="1" a="1"/>
  <c r="CE28" i="10" s="1"/>
  <c r="EL27" i="1"/>
  <c r="BX28" i="10" s="1" a="1"/>
  <c r="BX28" i="10" s="1"/>
  <c r="DU27" i="1"/>
  <c r="BO28" i="10" s="1" a="1"/>
  <c r="BO28" i="10" s="1"/>
  <c r="DF27" i="1"/>
  <c r="BG28" i="10" s="1" a="1"/>
  <c r="BG28" i="10" s="1"/>
  <c r="CY27" i="1"/>
  <c r="BC28" i="10" s="1" a="1"/>
  <c r="BC28" i="10" s="1"/>
  <c r="CQ27" i="1"/>
  <c r="AY28" i="10" s="1" a="1"/>
  <c r="AY28" i="10" s="1"/>
  <c r="CJ27" i="1"/>
  <c r="AU28" i="10" s="1" a="1"/>
  <c r="AU28" i="10" s="1"/>
  <c r="BU27" i="1"/>
  <c r="AM28" i="10" s="1" a="1"/>
  <c r="AM28" i="10" s="1"/>
  <c r="MY27" i="1"/>
  <c r="IS27" i="1"/>
  <c r="IJ27" i="1"/>
  <c r="HW27" i="1"/>
  <c r="HH27" i="1"/>
  <c r="GS27" i="1"/>
  <c r="GJ27" i="1"/>
  <c r="CY28" i="10" s="1" a="1"/>
  <c r="CY28" i="10" s="1"/>
  <c r="FW27" i="1"/>
  <c r="CR28" i="10" s="1" a="1"/>
  <c r="CR28" i="10" s="1"/>
  <c r="FH27" i="1"/>
  <c r="CJ28" i="10" s="1" a="1"/>
  <c r="CJ28" i="10" s="1"/>
  <c r="ES27" i="1"/>
  <c r="CB28" i="10" s="1" a="1"/>
  <c r="CB28" i="10" s="1"/>
  <c r="EJ27" i="1"/>
  <c r="BW28" i="10" s="1" a="1"/>
  <c r="BW28" i="10" s="1"/>
  <c r="DS27" i="1"/>
  <c r="BN28" i="10" s="1" a="1"/>
  <c r="BN28" i="10" s="1"/>
  <c r="DL27" i="1"/>
  <c r="BJ28" i="10" s="1" a="1"/>
  <c r="BJ28" i="10" s="1"/>
  <c r="DD27" i="1"/>
  <c r="BF28" i="10" s="1" a="1"/>
  <c r="BF28" i="10" s="1"/>
  <c r="CW27" i="1"/>
  <c r="BB28" i="10" s="1" a="1"/>
  <c r="BB28" i="10" s="1"/>
  <c r="CH27" i="1"/>
  <c r="AT28" i="10" s="1" a="1"/>
  <c r="AT28" i="10" s="1"/>
  <c r="BS27" i="1"/>
  <c r="AL28" i="10" s="1" a="1"/>
  <c r="AL28" i="10" s="1"/>
  <c r="SQ27" i="1"/>
  <c r="KQ27" i="1"/>
  <c r="FG28" i="10" s="1" a="1"/>
  <c r="FG28" i="10" s="1"/>
  <c r="IQ27" i="1"/>
  <c r="ID27" i="1"/>
  <c r="HU27" i="1"/>
  <c r="HF27" i="1"/>
  <c r="GQ27" i="1"/>
  <c r="GD27" i="1"/>
  <c r="CV28" i="10" s="1" a="1"/>
  <c r="CV28" i="10" s="1"/>
  <c r="FU27" i="1"/>
  <c r="CQ28" i="10" s="1" a="1"/>
  <c r="CQ28" i="10" s="1"/>
  <c r="FF27" i="1"/>
  <c r="CI28" i="10" s="1" a="1"/>
  <c r="CI28" i="10" s="1"/>
  <c r="EQ27" i="1"/>
  <c r="CA28" i="10" s="1" a="1"/>
  <c r="CA28" i="10" s="1"/>
  <c r="ED27" i="1"/>
  <c r="BT28" i="10" s="1" a="1"/>
  <c r="BT28" i="10" s="1"/>
  <c r="DY27" i="1"/>
  <c r="BQ28" i="10" s="1" a="1"/>
  <c r="BQ28" i="10" s="1"/>
  <c r="CL27" i="1"/>
  <c r="AV28" i="10" s="1" a="1"/>
  <c r="AV28" i="10" s="1"/>
  <c r="BY27" i="1"/>
  <c r="AO28" i="10" s="1" a="1"/>
  <c r="AO28" i="10" s="1"/>
  <c r="BJ27" i="1"/>
  <c r="AG28" i="10" s="1" a="1"/>
  <c r="AG28" i="10" s="1"/>
  <c r="AY27" i="1"/>
  <c r="AA28" i="10" s="1" a="1"/>
  <c r="AA28" i="10" s="1"/>
  <c r="DH27" i="1"/>
  <c r="BH28" i="10" s="1" a="1"/>
  <c r="BH28" i="10" s="1"/>
  <c r="BQ27" i="1"/>
  <c r="AK28" i="10" s="1" a="1"/>
  <c r="AK28" i="10" s="1"/>
  <c r="BD27" i="1"/>
  <c r="AD28" i="10" s="1" a="1"/>
  <c r="AD28" i="10" s="1"/>
  <c r="PF27" i="1"/>
  <c r="HS28" i="10" s="1" a="1"/>
  <c r="HS28" i="10" s="1"/>
  <c r="DW27" i="1"/>
  <c r="BP28" i="10" s="1" a="1"/>
  <c r="BP28" i="10" s="1"/>
  <c r="DJ27" i="1"/>
  <c r="BI28" i="10" s="1" a="1"/>
  <c r="BI28" i="10" s="1"/>
  <c r="CU27" i="1"/>
  <c r="BA28" i="10" s="1" a="1"/>
  <c r="BA28" i="10" s="1"/>
  <c r="CF27" i="1"/>
  <c r="AS28" i="10" s="1" a="1"/>
  <c r="AS28" i="10" s="1"/>
  <c r="BW27" i="1"/>
  <c r="AN28" i="10" s="1" a="1"/>
  <c r="AN28" i="10" s="1"/>
  <c r="BH27" i="1"/>
  <c r="AF28" i="10" s="1" a="1"/>
  <c r="AF28" i="10" s="1"/>
  <c r="DQ27" i="1"/>
  <c r="BM28" i="10" s="1" a="1"/>
  <c r="BM28" i="10" s="1"/>
  <c r="CS27" i="1"/>
  <c r="AZ28" i="10" s="1" a="1"/>
  <c r="AZ28" i="10" s="1"/>
  <c r="CD27" i="1"/>
  <c r="AR28" i="10" s="1" a="1"/>
  <c r="AR28" i="10" s="1"/>
  <c r="BL27" i="1"/>
  <c r="AH28" i="10" s="1" a="1"/>
  <c r="AH28" i="10" s="1"/>
  <c r="BF27" i="1"/>
  <c r="AE28" i="10" s="1" a="1"/>
  <c r="AE28" i="10" s="1"/>
  <c r="XU45" i="1"/>
  <c r="XF45" i="1"/>
  <c r="WY45" i="1"/>
  <c r="WQ45" i="1"/>
  <c r="WJ45" i="1"/>
  <c r="VU45" i="1"/>
  <c r="VF45" i="1"/>
  <c r="UY45" i="1"/>
  <c r="KU46" i="10" s="1" a="1"/>
  <c r="KU46" i="10" s="1"/>
  <c r="UQ45" i="1"/>
  <c r="KQ46" i="10" s="1" a="1"/>
  <c r="KQ46" i="10" s="1"/>
  <c r="UJ45" i="1"/>
  <c r="KM46" i="10" s="1" a="1"/>
  <c r="KM46" i="10" s="1"/>
  <c r="TU45" i="1"/>
  <c r="KE46" i="10" s="1" a="1"/>
  <c r="KE46" i="10" s="1"/>
  <c r="TF45" i="1"/>
  <c r="JW46" i="10" s="1" a="1"/>
  <c r="JW46" i="10" s="1"/>
  <c r="XY45" i="1"/>
  <c r="XH45" i="1"/>
  <c r="WW45" i="1"/>
  <c r="WD45" i="1"/>
  <c r="VS45" i="1"/>
  <c r="VL45" i="1"/>
  <c r="US45" i="1"/>
  <c r="KR46" i="10" s="1" a="1"/>
  <c r="KR46" i="10" s="1"/>
  <c r="UH45" i="1"/>
  <c r="KL46" i="10" s="1" a="1"/>
  <c r="KL46" i="10" s="1"/>
  <c r="TY45" i="1"/>
  <c r="KG46" i="10" s="1" a="1"/>
  <c r="KG46" i="10" s="1"/>
  <c r="TH45" i="1"/>
  <c r="JX46" i="10" s="1" a="1"/>
  <c r="JX46" i="10" s="1"/>
  <c r="XW45" i="1"/>
  <c r="XD45" i="1"/>
  <c r="WU45" i="1"/>
  <c r="WL45" i="1"/>
  <c r="VQ45" i="1"/>
  <c r="VJ45" i="1"/>
  <c r="UF45" i="1"/>
  <c r="KK46" i="10" s="1" a="1"/>
  <c r="KK46" i="10" s="1"/>
  <c r="TW45" i="1"/>
  <c r="KF46" i="10" s="1" a="1"/>
  <c r="KF46" i="10" s="1"/>
  <c r="TD45" i="1"/>
  <c r="JV46" i="10" s="1" a="1"/>
  <c r="JV46" i="10" s="1"/>
  <c r="XS45" i="1"/>
  <c r="XL45" i="1"/>
  <c r="WS45" i="1"/>
  <c r="WH45" i="1"/>
  <c r="VY45" i="1"/>
  <c r="VH45" i="1"/>
  <c r="UW45" i="1"/>
  <c r="KT46" i="10" s="1" a="1"/>
  <c r="KT46" i="10" s="1"/>
  <c r="UD45" i="1"/>
  <c r="KJ46" i="10" s="1" a="1"/>
  <c r="KJ46" i="10" s="1"/>
  <c r="TS45" i="1"/>
  <c r="KD46" i="10" s="1" a="1"/>
  <c r="KD46" i="10" s="1"/>
  <c r="TL45" i="1"/>
  <c r="JZ46" i="10" s="1" a="1"/>
  <c r="JZ46" i="10" s="1"/>
  <c r="XQ45" i="1"/>
  <c r="XJ45" i="1"/>
  <c r="WF45" i="1"/>
  <c r="VW45" i="1"/>
  <c r="VD45" i="1"/>
  <c r="UU45" i="1"/>
  <c r="KS46" i="10" s="1" a="1"/>
  <c r="KS46" i="10" s="1"/>
  <c r="UL45" i="1"/>
  <c r="KN46" i="10" s="1" a="1"/>
  <c r="KN46" i="10" s="1"/>
  <c r="TQ45" i="1"/>
  <c r="KC46" i="10" s="1" a="1"/>
  <c r="KC46" i="10" s="1"/>
  <c r="TJ45" i="1"/>
  <c r="JY46" i="10" s="1" a="1"/>
  <c r="JY46" i="10" s="1"/>
  <c r="SU45" i="1"/>
  <c r="SF45" i="1"/>
  <c r="RY45" i="1"/>
  <c r="RQ45" i="1"/>
  <c r="RJ45" i="1"/>
  <c r="QU45" i="1"/>
  <c r="QF45" i="1"/>
  <c r="IG46" i="10" s="1" a="1"/>
  <c r="IG46" i="10" s="1"/>
  <c r="PY45" i="1"/>
  <c r="IC46" i="10" s="1" a="1"/>
  <c r="IC46" i="10" s="1"/>
  <c r="PQ45" i="1"/>
  <c r="HY46" i="10" s="1" a="1"/>
  <c r="HY46" i="10" s="1"/>
  <c r="PJ45" i="1"/>
  <c r="HU46" i="10" s="1" a="1"/>
  <c r="HU46" i="10" s="1"/>
  <c r="OU45" i="1"/>
  <c r="HM46" i="10" s="1" a="1"/>
  <c r="HM46" i="10" s="1"/>
  <c r="OF45" i="1"/>
  <c r="HE46" i="10" s="1" a="1"/>
  <c r="HE46" i="10" s="1"/>
  <c r="NY45" i="1"/>
  <c r="NQ45" i="1"/>
  <c r="NJ45" i="1"/>
  <c r="MU45" i="1"/>
  <c r="MF45" i="1"/>
  <c r="LY45" i="1"/>
  <c r="LQ45" i="1"/>
  <c r="LJ45" i="1"/>
  <c r="KU45" i="1"/>
  <c r="FI46" i="10" s="1" a="1"/>
  <c r="FI46" i="10" s="1"/>
  <c r="KF45" i="1"/>
  <c r="FA46" i="10" s="1" a="1"/>
  <c r="FA46" i="10" s="1"/>
  <c r="JY45" i="1"/>
  <c r="EW46" i="10" s="1" a="1"/>
  <c r="EW46" i="10" s="1"/>
  <c r="JQ45" i="1"/>
  <c r="ES46" i="10" s="1" a="1"/>
  <c r="ES46" i="10" s="1"/>
  <c r="JJ45" i="1"/>
  <c r="EO46" i="10" s="1" a="1"/>
  <c r="EO46" i="10" s="1"/>
  <c r="SS45" i="1"/>
  <c r="SL45" i="1"/>
  <c r="SD45" i="1"/>
  <c r="RW45" i="1"/>
  <c r="RH45" i="1"/>
  <c r="QS45" i="1"/>
  <c r="QL45" i="1"/>
  <c r="IJ46" i="10" s="1" a="1"/>
  <c r="IJ46" i="10" s="1"/>
  <c r="QD45" i="1"/>
  <c r="IF46" i="10" s="1" a="1"/>
  <c r="IF46" i="10" s="1"/>
  <c r="PW45" i="1"/>
  <c r="IB46" i="10" s="1" a="1"/>
  <c r="IB46" i="10" s="1"/>
  <c r="PH45" i="1"/>
  <c r="HT46" i="10" s="1" a="1"/>
  <c r="HT46" i="10" s="1"/>
  <c r="OS45" i="1"/>
  <c r="HL46" i="10" s="1" a="1"/>
  <c r="HL46" i="10" s="1"/>
  <c r="OL45" i="1"/>
  <c r="HH46" i="10" s="1" a="1"/>
  <c r="HH46" i="10" s="1"/>
  <c r="OD45" i="1"/>
  <c r="HD46" i="10" s="1" a="1"/>
  <c r="HD46" i="10" s="1"/>
  <c r="NW45" i="1"/>
  <c r="NH45" i="1"/>
  <c r="MS45" i="1"/>
  <c r="ML45" i="1"/>
  <c r="MD45" i="1"/>
  <c r="LW45" i="1"/>
  <c r="LH45" i="1"/>
  <c r="KS45" i="1"/>
  <c r="FH46" i="10" s="1" a="1"/>
  <c r="FH46" i="10" s="1"/>
  <c r="KL45" i="1"/>
  <c r="FD46" i="10" s="1" a="1"/>
  <c r="FD46" i="10" s="1"/>
  <c r="KD45" i="1"/>
  <c r="EZ46" i="10" s="1" a="1"/>
  <c r="EZ46" i="10" s="1"/>
  <c r="JW45" i="1"/>
  <c r="EV46" i="10" s="1" a="1"/>
  <c r="EV46" i="10" s="1"/>
  <c r="JH45" i="1"/>
  <c r="EN46" i="10" s="1" a="1"/>
  <c r="EN46" i="10" s="1"/>
  <c r="SY45" i="1"/>
  <c r="SQ45" i="1"/>
  <c r="SJ45" i="1"/>
  <c r="RU45" i="1"/>
  <c r="RF45" i="1"/>
  <c r="QY45" i="1"/>
  <c r="QQ45" i="1"/>
  <c r="QJ45" i="1"/>
  <c r="II46" i="10" s="1" a="1"/>
  <c r="II46" i="10" s="1"/>
  <c r="PU45" i="1"/>
  <c r="IA46" i="10" s="1" a="1"/>
  <c r="IA46" i="10" s="1"/>
  <c r="PF45" i="1"/>
  <c r="HS46" i="10" s="1" a="1"/>
  <c r="HS46" i="10" s="1"/>
  <c r="OY45" i="1"/>
  <c r="HO46" i="10" s="1" a="1"/>
  <c r="HO46" i="10" s="1"/>
  <c r="OQ45" i="1"/>
  <c r="HK46" i="10" s="1" a="1"/>
  <c r="HK46" i="10" s="1"/>
  <c r="OJ45" i="1"/>
  <c r="HG46" i="10" s="1" a="1"/>
  <c r="HG46" i="10" s="1"/>
  <c r="NU45" i="1"/>
  <c r="NF45" i="1"/>
  <c r="MY45" i="1"/>
  <c r="MQ45" i="1"/>
  <c r="MJ45" i="1"/>
  <c r="LU45" i="1"/>
  <c r="LF45" i="1"/>
  <c r="KY45" i="1"/>
  <c r="FK46" i="10" s="1" a="1"/>
  <c r="FK46" i="10" s="1"/>
  <c r="KQ45" i="1"/>
  <c r="FG46" i="10" s="1" a="1"/>
  <c r="FG46" i="10" s="1"/>
  <c r="KJ45" i="1"/>
  <c r="FC46" i="10" s="1" a="1"/>
  <c r="FC46" i="10" s="1"/>
  <c r="JU45" i="1"/>
  <c r="EU46" i="10" s="1" a="1"/>
  <c r="EU46" i="10" s="1"/>
  <c r="JF45" i="1"/>
  <c r="EM46" i="10" s="1" a="1"/>
  <c r="EM46" i="10" s="1"/>
  <c r="SW45" i="1"/>
  <c r="SH45" i="1"/>
  <c r="RS45" i="1"/>
  <c r="RL45" i="1"/>
  <c r="RD45" i="1"/>
  <c r="QW45" i="1"/>
  <c r="QH45" i="1"/>
  <c r="IH46" i="10" s="1" a="1"/>
  <c r="IH46" i="10" s="1"/>
  <c r="PS45" i="1"/>
  <c r="HZ46" i="10" s="1" a="1"/>
  <c r="HZ46" i="10" s="1"/>
  <c r="PL45" i="1"/>
  <c r="HV46" i="10" s="1" a="1"/>
  <c r="HV46" i="10" s="1"/>
  <c r="PD45" i="1"/>
  <c r="HR46" i="10" s="1" a="1"/>
  <c r="HR46" i="10" s="1"/>
  <c r="OW45" i="1"/>
  <c r="HN46" i="10" s="1" a="1"/>
  <c r="HN46" i="10" s="1"/>
  <c r="OH45" i="1"/>
  <c r="HF46" i="10" s="1" a="1"/>
  <c r="HF46" i="10" s="1"/>
  <c r="NS45" i="1"/>
  <c r="NL45" i="1"/>
  <c r="ND45" i="1"/>
  <c r="MW45" i="1"/>
  <c r="MH45" i="1"/>
  <c r="LS45" i="1"/>
  <c r="LL45" i="1"/>
  <c r="LD45" i="1"/>
  <c r="KW45" i="1"/>
  <c r="FJ46" i="10" s="1" a="1"/>
  <c r="FJ46" i="10" s="1"/>
  <c r="KH45" i="1"/>
  <c r="FB46" i="10" s="1" a="1"/>
  <c r="FB46" i="10" s="1"/>
  <c r="JS45" i="1"/>
  <c r="ET46" i="10" s="1" a="1"/>
  <c r="ET46" i="10" s="1"/>
  <c r="JL45" i="1"/>
  <c r="EP46" i="10" s="1" a="1"/>
  <c r="EP46" i="10" s="1"/>
  <c r="JD45" i="1"/>
  <c r="EL46" i="10" s="1" a="1"/>
  <c r="EL46" i="10" s="1"/>
  <c r="IW45" i="1"/>
  <c r="IH45" i="1"/>
  <c r="HS45" i="1"/>
  <c r="HL45" i="1"/>
  <c r="HD45" i="1"/>
  <c r="GW45" i="1"/>
  <c r="GH45" i="1"/>
  <c r="CX46" i="10" s="1" a="1"/>
  <c r="CX46" i="10" s="1"/>
  <c r="FS45" i="1"/>
  <c r="CP46" i="10" s="1" a="1"/>
  <c r="CP46" i="10" s="1"/>
  <c r="FL45" i="1"/>
  <c r="CL46" i="10" s="1" a="1"/>
  <c r="CL46" i="10" s="1"/>
  <c r="FD45" i="1"/>
  <c r="CH46" i="10" s="1" a="1"/>
  <c r="CH46" i="10" s="1"/>
  <c r="EW45" i="1"/>
  <c r="CD46" i="10" s="1" a="1"/>
  <c r="CD46" i="10" s="1"/>
  <c r="EH45" i="1"/>
  <c r="BV46" i="10" s="1" a="1"/>
  <c r="BV46" i="10" s="1"/>
  <c r="IS45" i="1"/>
  <c r="IL45" i="1"/>
  <c r="ID45" i="1"/>
  <c r="HW45" i="1"/>
  <c r="HH45" i="1"/>
  <c r="GS45" i="1"/>
  <c r="GL45" i="1"/>
  <c r="CZ46" i="10" s="1" a="1"/>
  <c r="CZ46" i="10" s="1"/>
  <c r="GD45" i="1"/>
  <c r="CV46" i="10" s="1" a="1"/>
  <c r="CV46" i="10" s="1"/>
  <c r="FW45" i="1"/>
  <c r="CR46" i="10" s="1" a="1"/>
  <c r="CR46" i="10" s="1"/>
  <c r="FH45" i="1"/>
  <c r="CJ46" i="10" s="1" a="1"/>
  <c r="CJ46" i="10" s="1"/>
  <c r="ES45" i="1"/>
  <c r="CB46" i="10" s="1" a="1"/>
  <c r="CB46" i="10" s="1"/>
  <c r="EL45" i="1"/>
  <c r="BX46" i="10" s="1" a="1"/>
  <c r="BX46" i="10" s="1"/>
  <c r="ED45" i="1"/>
  <c r="BT46" i="10" s="1" a="1"/>
  <c r="BT46" i="10" s="1"/>
  <c r="IY45" i="1"/>
  <c r="IQ45" i="1"/>
  <c r="IJ45" i="1"/>
  <c r="HU45" i="1"/>
  <c r="HF45" i="1"/>
  <c r="GY45" i="1"/>
  <c r="GQ45" i="1"/>
  <c r="GJ45" i="1"/>
  <c r="CY46" i="10" s="1" a="1"/>
  <c r="CY46" i="10" s="1"/>
  <c r="FU45" i="1"/>
  <c r="CQ46" i="10" s="1" a="1"/>
  <c r="CQ46" i="10" s="1"/>
  <c r="FF45" i="1"/>
  <c r="CI46" i="10" s="1" a="1"/>
  <c r="CI46" i="10" s="1"/>
  <c r="EY45" i="1"/>
  <c r="CE46" i="10" s="1" a="1"/>
  <c r="CE46" i="10" s="1"/>
  <c r="EQ45" i="1"/>
  <c r="CA46" i="10" s="1" a="1"/>
  <c r="CA46" i="10" s="1"/>
  <c r="EJ45" i="1"/>
  <c r="BW46" i="10" s="1" a="1"/>
  <c r="BW46" i="10" s="1"/>
  <c r="HJ45" i="1"/>
  <c r="FQ45" i="1"/>
  <c r="CO46" i="10" s="1" a="1"/>
  <c r="CO46" i="10" s="1"/>
  <c r="DW45" i="1"/>
  <c r="BP46" i="10" s="1" a="1"/>
  <c r="BP46" i="10" s="1"/>
  <c r="DH45" i="1"/>
  <c r="BH46" i="10" s="1" a="1"/>
  <c r="BH46" i="10" s="1"/>
  <c r="CS45" i="1"/>
  <c r="AZ46" i="10" s="1" a="1"/>
  <c r="AZ46" i="10" s="1"/>
  <c r="CL45" i="1"/>
  <c r="AV46" i="10" s="1" a="1"/>
  <c r="AV46" i="10" s="1"/>
  <c r="CD45" i="1"/>
  <c r="AR46" i="10" s="1" a="1"/>
  <c r="AR46" i="10" s="1"/>
  <c r="BW45" i="1"/>
  <c r="AN46" i="10" s="1" a="1"/>
  <c r="AN46" i="10" s="1"/>
  <c r="IU45" i="1"/>
  <c r="HY45" i="1"/>
  <c r="GF45" i="1"/>
  <c r="CW46" i="10" s="1" a="1"/>
  <c r="CW46" i="10" s="1"/>
  <c r="EU45" i="1"/>
  <c r="CC46" i="10" s="1" a="1"/>
  <c r="CC46" i="10" s="1"/>
  <c r="DU45" i="1"/>
  <c r="BO46" i="10" s="1" a="1"/>
  <c r="BO46" i="10" s="1"/>
  <c r="DF45" i="1"/>
  <c r="BG46" i="10" s="1" a="1"/>
  <c r="BG46" i="10" s="1"/>
  <c r="CY45" i="1"/>
  <c r="BC46" i="10" s="1" a="1"/>
  <c r="BC46" i="10" s="1"/>
  <c r="CQ45" i="1"/>
  <c r="AY46" i="10" s="1" a="1"/>
  <c r="AY46" i="10" s="1"/>
  <c r="CJ45" i="1"/>
  <c r="AU46" i="10" s="1" a="1"/>
  <c r="AU46" i="10" s="1"/>
  <c r="BU45" i="1"/>
  <c r="AM46" i="10" s="1" a="1"/>
  <c r="AM46" i="10" s="1"/>
  <c r="HQ45" i="1"/>
  <c r="FJ45" i="1"/>
  <c r="CK46" i="10" s="1" a="1"/>
  <c r="CK46" i="10" s="1"/>
  <c r="DY45" i="1"/>
  <c r="BQ46" i="10" s="1" a="1"/>
  <c r="BQ46" i="10" s="1"/>
  <c r="DL45" i="1"/>
  <c r="BJ46" i="10" s="1" a="1"/>
  <c r="BJ46" i="10" s="1"/>
  <c r="BY45" i="1"/>
  <c r="AO46" i="10" s="1" a="1"/>
  <c r="AO46" i="10" s="1"/>
  <c r="BL45" i="1"/>
  <c r="AH46" i="10" s="1" a="1"/>
  <c r="AH46" i="10" s="1"/>
  <c r="BD45" i="1"/>
  <c r="AD46" i="10" s="1" a="1"/>
  <c r="AD46" i="10" s="1"/>
  <c r="AS45" i="1"/>
  <c r="X46" i="10" s="1" a="1"/>
  <c r="X46" i="10" s="1"/>
  <c r="AH45" i="1"/>
  <c r="R46" i="10" s="1" a="1"/>
  <c r="R46" i="10" s="1"/>
  <c r="FY45" i="1"/>
  <c r="CS46" i="10" s="1" a="1"/>
  <c r="CS46" i="10" s="1"/>
  <c r="DD45" i="1"/>
  <c r="BF46" i="10" s="1" a="1"/>
  <c r="BF46" i="10" s="1"/>
  <c r="BH45" i="1"/>
  <c r="AF46" i="10" s="1" a="1"/>
  <c r="AF46" i="10" s="1"/>
  <c r="AW45" i="1"/>
  <c r="Z46" i="10" s="1" a="1"/>
  <c r="Z46" i="10" s="1"/>
  <c r="AD45" i="1"/>
  <c r="P46" i="10" s="1" a="1"/>
  <c r="P46" i="10" s="1"/>
  <c r="AU45" i="1"/>
  <c r="Y46" i="10" s="1" a="1"/>
  <c r="Y46" i="10" s="1"/>
  <c r="DS45" i="1"/>
  <c r="BN46" i="10" s="1" a="1"/>
  <c r="BN46" i="10" s="1"/>
  <c r="DJ45" i="1"/>
  <c r="BI46" i="10" s="1" a="1"/>
  <c r="BI46" i="10" s="1"/>
  <c r="CW45" i="1"/>
  <c r="BB46" i="10" s="1" a="1"/>
  <c r="BB46" i="10" s="1"/>
  <c r="CH45" i="1"/>
  <c r="AT46" i="10" s="1" a="1"/>
  <c r="AT46" i="10" s="1"/>
  <c r="BS45" i="1"/>
  <c r="AL46" i="10" s="1" a="1"/>
  <c r="AL46" i="10" s="1"/>
  <c r="BJ45" i="1"/>
  <c r="AG46" i="10" s="1" a="1"/>
  <c r="AG46" i="10" s="1"/>
  <c r="AY45" i="1"/>
  <c r="AA46" i="10" s="1" a="1"/>
  <c r="AA46" i="10" s="1"/>
  <c r="AQ45" i="1"/>
  <c r="W46" i="10" s="1" a="1"/>
  <c r="W46" i="10" s="1"/>
  <c r="AF45" i="1"/>
  <c r="Q46" i="10" s="1" a="1"/>
  <c r="Q46" i="10" s="1"/>
  <c r="DQ45" i="1"/>
  <c r="BM46" i="10" s="1" a="1"/>
  <c r="BM46" i="10" s="1"/>
  <c r="CU45" i="1"/>
  <c r="BA46" i="10" s="1" a="1"/>
  <c r="BA46" i="10" s="1"/>
  <c r="CF45" i="1"/>
  <c r="AS46" i="10" s="1" a="1"/>
  <c r="AS46" i="10" s="1"/>
  <c r="BQ45" i="1"/>
  <c r="AK46" i="10" s="1" a="1"/>
  <c r="AK46" i="10" s="1"/>
  <c r="AL45" i="1"/>
  <c r="T46" i="10" s="1" a="1"/>
  <c r="T46" i="10" s="1"/>
  <c r="GU45" i="1"/>
  <c r="BF45" i="1"/>
  <c r="AE46" i="10" s="1" a="1"/>
  <c r="AE46" i="10" s="1"/>
  <c r="AJ45" i="1"/>
  <c r="S46" i="10" s="1" a="1"/>
  <c r="S46" i="10" s="1"/>
  <c r="IF45" i="1"/>
  <c r="EF45" i="1"/>
  <c r="BU46" i="10" s="1" a="1"/>
  <c r="BU46" i="10" s="1"/>
  <c r="AW14" i="1"/>
  <c r="Z15" i="10" s="1" a="1"/>
  <c r="Z15" i="10" s="1"/>
  <c r="AF14" i="1"/>
  <c r="Q15" i="10" s="1" a="1"/>
  <c r="Q15" i="10" s="1"/>
  <c r="AS14" i="1"/>
  <c r="X15" i="10" s="1" a="1"/>
  <c r="X15" i="10" s="1"/>
  <c r="AL14" i="1"/>
  <c r="T15" i="10" s="1" a="1"/>
  <c r="T15" i="10" s="1"/>
  <c r="AQ14" i="1"/>
  <c r="W15" i="10" s="1" a="1"/>
  <c r="W15" i="10" s="1"/>
  <c r="AJ14" i="1"/>
  <c r="S15" i="10" s="1" a="1"/>
  <c r="S15" i="10" s="1"/>
  <c r="AH14" i="1"/>
  <c r="R15" i="10" s="1" a="1"/>
  <c r="R15" i="10" s="1"/>
  <c r="AU14" i="1"/>
  <c r="Y15" i="10" s="1" a="1"/>
  <c r="Y15" i="10" s="1"/>
  <c r="AD14" i="1"/>
  <c r="P15" i="10" s="1" a="1"/>
  <c r="P15" i="10" s="1"/>
  <c r="XU14" i="1"/>
  <c r="XF14" i="1"/>
  <c r="WY14" i="1"/>
  <c r="WQ14" i="1"/>
  <c r="WJ14" i="1"/>
  <c r="VU14" i="1"/>
  <c r="VF14" i="1"/>
  <c r="UY14" i="1"/>
  <c r="KU15" i="10" s="1" a="1"/>
  <c r="KU15" i="10" s="1"/>
  <c r="UQ14" i="1"/>
  <c r="KQ15" i="10" s="1" a="1"/>
  <c r="KQ15" i="10" s="1"/>
  <c r="UJ14" i="1"/>
  <c r="KM15" i="10" s="1" a="1"/>
  <c r="KM15" i="10" s="1"/>
  <c r="TU14" i="1"/>
  <c r="KE15" i="10" s="1" a="1"/>
  <c r="KE15" i="10" s="1"/>
  <c r="TF14" i="1"/>
  <c r="JW15" i="10" s="1" a="1"/>
  <c r="JW15" i="10" s="1"/>
  <c r="XS14" i="1"/>
  <c r="XL14" i="1"/>
  <c r="XD14" i="1"/>
  <c r="WW14" i="1"/>
  <c r="WH14" i="1"/>
  <c r="VS14" i="1"/>
  <c r="VL14" i="1"/>
  <c r="VD14" i="1"/>
  <c r="UW14" i="1"/>
  <c r="KT15" i="10" s="1" a="1"/>
  <c r="KT15" i="10" s="1"/>
  <c r="UH14" i="1"/>
  <c r="KL15" i="10" s="1" a="1"/>
  <c r="KL15" i="10" s="1"/>
  <c r="TS14" i="1"/>
  <c r="KD15" i="10" s="1" a="1"/>
  <c r="KD15" i="10" s="1"/>
  <c r="TL14" i="1"/>
  <c r="JZ15" i="10" s="1" a="1"/>
  <c r="JZ15" i="10" s="1"/>
  <c r="TD14" i="1"/>
  <c r="JV15" i="10" s="1" a="1"/>
  <c r="JV15" i="10" s="1"/>
  <c r="XY14" i="1"/>
  <c r="XQ14" i="1"/>
  <c r="XJ14" i="1"/>
  <c r="WU14" i="1"/>
  <c r="WF14" i="1"/>
  <c r="VY14" i="1"/>
  <c r="VQ14" i="1"/>
  <c r="VJ14" i="1"/>
  <c r="UU14" i="1"/>
  <c r="KS15" i="10" s="1" a="1"/>
  <c r="KS15" i="10" s="1"/>
  <c r="UF14" i="1"/>
  <c r="KK15" i="10" s="1" a="1"/>
  <c r="KK15" i="10" s="1"/>
  <c r="TY14" i="1"/>
  <c r="KG15" i="10" s="1" a="1"/>
  <c r="KG15" i="10" s="1"/>
  <c r="TQ14" i="1"/>
  <c r="KC15" i="10" s="1" a="1"/>
  <c r="KC15" i="10" s="1"/>
  <c r="TJ14" i="1"/>
  <c r="JY15" i="10" s="1" a="1"/>
  <c r="JY15" i="10" s="1"/>
  <c r="XW14" i="1"/>
  <c r="XH14" i="1"/>
  <c r="WS14" i="1"/>
  <c r="WL14" i="1"/>
  <c r="WD14" i="1"/>
  <c r="VW14" i="1"/>
  <c r="VH14" i="1"/>
  <c r="US14" i="1"/>
  <c r="KR15" i="10" s="1" a="1"/>
  <c r="KR15" i="10" s="1"/>
  <c r="UL14" i="1"/>
  <c r="KN15" i="10" s="1" a="1"/>
  <c r="KN15" i="10" s="1"/>
  <c r="UD14" i="1"/>
  <c r="KJ15" i="10" s="1" a="1"/>
  <c r="KJ15" i="10" s="1"/>
  <c r="TW14" i="1"/>
  <c r="KF15" i="10" s="1" a="1"/>
  <c r="KF15" i="10" s="1"/>
  <c r="TH14" i="1"/>
  <c r="JX15" i="10" s="1" a="1"/>
  <c r="JX15" i="10" s="1"/>
  <c r="SW14" i="1"/>
  <c r="SH14" i="1"/>
  <c r="RS14" i="1"/>
  <c r="RL14" i="1"/>
  <c r="RD14" i="1"/>
  <c r="QW14" i="1"/>
  <c r="QH14" i="1"/>
  <c r="IH15" i="10" s="1" a="1"/>
  <c r="IH15" i="10" s="1"/>
  <c r="PS14" i="1"/>
  <c r="HZ15" i="10" s="1" a="1"/>
  <c r="HZ15" i="10" s="1"/>
  <c r="PL14" i="1"/>
  <c r="HV15" i="10" s="1" a="1"/>
  <c r="HV15" i="10" s="1"/>
  <c r="PD14" i="1"/>
  <c r="HR15" i="10" s="1" a="1"/>
  <c r="HR15" i="10" s="1"/>
  <c r="OW14" i="1"/>
  <c r="HN15" i="10" s="1" a="1"/>
  <c r="HN15" i="10" s="1"/>
  <c r="OH14" i="1"/>
  <c r="HF15" i="10" s="1" a="1"/>
  <c r="HF15" i="10" s="1"/>
  <c r="NS14" i="1"/>
  <c r="NL14" i="1"/>
  <c r="ND14" i="1"/>
  <c r="MW14" i="1"/>
  <c r="MH14" i="1"/>
  <c r="LS14" i="1"/>
  <c r="LL14" i="1"/>
  <c r="LD14" i="1"/>
  <c r="KW14" i="1"/>
  <c r="FJ15" i="10" s="1" a="1"/>
  <c r="FJ15" i="10" s="1"/>
  <c r="KH14" i="1"/>
  <c r="FB15" i="10" s="1" a="1"/>
  <c r="FB15" i="10" s="1"/>
  <c r="JS14" i="1"/>
  <c r="ET15" i="10" s="1" a="1"/>
  <c r="ET15" i="10" s="1"/>
  <c r="JL14" i="1"/>
  <c r="EP15" i="10" s="1" a="1"/>
  <c r="EP15" i="10" s="1"/>
  <c r="JD14" i="1"/>
  <c r="EL15" i="10" s="1" a="1"/>
  <c r="EL15" i="10" s="1"/>
  <c r="SU14" i="1"/>
  <c r="SF14" i="1"/>
  <c r="RY14" i="1"/>
  <c r="RQ14" i="1"/>
  <c r="RJ14" i="1"/>
  <c r="QU14" i="1"/>
  <c r="QF14" i="1"/>
  <c r="IG15" i="10" s="1" a="1"/>
  <c r="IG15" i="10" s="1"/>
  <c r="PY14" i="1"/>
  <c r="IC15" i="10" s="1" a="1"/>
  <c r="IC15" i="10" s="1"/>
  <c r="PQ14" i="1"/>
  <c r="HY15" i="10" s="1" a="1"/>
  <c r="HY15" i="10" s="1"/>
  <c r="PJ14" i="1"/>
  <c r="HU15" i="10" s="1" a="1"/>
  <c r="HU15" i="10" s="1"/>
  <c r="OU14" i="1"/>
  <c r="HM15" i="10" s="1" a="1"/>
  <c r="HM15" i="10" s="1"/>
  <c r="OF14" i="1"/>
  <c r="HE15" i="10" s="1" a="1"/>
  <c r="HE15" i="10" s="1"/>
  <c r="NY14" i="1"/>
  <c r="NQ14" i="1"/>
  <c r="NJ14" i="1"/>
  <c r="MU14" i="1"/>
  <c r="MF14" i="1"/>
  <c r="LY14" i="1"/>
  <c r="LQ14" i="1"/>
  <c r="LJ14" i="1"/>
  <c r="KU14" i="1"/>
  <c r="FI15" i="10" s="1" a="1"/>
  <c r="FI15" i="10" s="1"/>
  <c r="KF14" i="1"/>
  <c r="FA15" i="10" s="1" a="1"/>
  <c r="FA15" i="10" s="1"/>
  <c r="JY14" i="1"/>
  <c r="EW15" i="10" s="1" a="1"/>
  <c r="EW15" i="10" s="1"/>
  <c r="JQ14" i="1"/>
  <c r="ES15" i="10" s="1" a="1"/>
  <c r="ES15" i="10" s="1"/>
  <c r="JJ14" i="1"/>
  <c r="EO15" i="10" s="1" a="1"/>
  <c r="EO15" i="10" s="1"/>
  <c r="SS14" i="1"/>
  <c r="SJ14" i="1"/>
  <c r="RW14" i="1"/>
  <c r="RH14" i="1"/>
  <c r="QS14" i="1"/>
  <c r="QJ14" i="1"/>
  <c r="II15" i="10" s="1" a="1"/>
  <c r="II15" i="10" s="1"/>
  <c r="PW14" i="1"/>
  <c r="IB15" i="10" s="1" a="1"/>
  <c r="IB15" i="10" s="1"/>
  <c r="PH14" i="1"/>
  <c r="HT15" i="10" s="1" a="1"/>
  <c r="HT15" i="10" s="1"/>
  <c r="OS14" i="1"/>
  <c r="HL15" i="10" s="1" a="1"/>
  <c r="HL15" i="10" s="1"/>
  <c r="OJ14" i="1"/>
  <c r="HG15" i="10" s="1" a="1"/>
  <c r="HG15" i="10" s="1"/>
  <c r="NW14" i="1"/>
  <c r="NH14" i="1"/>
  <c r="MS14" i="1"/>
  <c r="MJ14" i="1"/>
  <c r="LW14" i="1"/>
  <c r="LH14" i="1"/>
  <c r="KS14" i="1"/>
  <c r="FH15" i="10" s="1" a="1"/>
  <c r="FH15" i="10" s="1"/>
  <c r="KJ14" i="1"/>
  <c r="FC15" i="10" s="1" a="1"/>
  <c r="FC15" i="10" s="1"/>
  <c r="JW14" i="1"/>
  <c r="EV15" i="10" s="1" a="1"/>
  <c r="EV15" i="10" s="1"/>
  <c r="JH14" i="1"/>
  <c r="EN15" i="10" s="1" a="1"/>
  <c r="EN15" i="10" s="1"/>
  <c r="SQ14" i="1"/>
  <c r="SD14" i="1"/>
  <c r="RU14" i="1"/>
  <c r="RF14" i="1"/>
  <c r="QQ14" i="1"/>
  <c r="QD14" i="1"/>
  <c r="IF15" i="10" s="1" a="1"/>
  <c r="IF15" i="10" s="1"/>
  <c r="PU14" i="1"/>
  <c r="IA15" i="10" s="1" a="1"/>
  <c r="IA15" i="10" s="1"/>
  <c r="PF14" i="1"/>
  <c r="HS15" i="10" s="1" a="1"/>
  <c r="HS15" i="10" s="1"/>
  <c r="OQ14" i="1"/>
  <c r="HK15" i="10" s="1" a="1"/>
  <c r="HK15" i="10" s="1"/>
  <c r="OD14" i="1"/>
  <c r="HD15" i="10" s="1" a="1"/>
  <c r="HD15" i="10" s="1"/>
  <c r="NU14" i="1"/>
  <c r="NF14" i="1"/>
  <c r="MQ14" i="1"/>
  <c r="MD14" i="1"/>
  <c r="LU14" i="1"/>
  <c r="LF14" i="1"/>
  <c r="KQ14" i="1"/>
  <c r="FG15" i="10" s="1" a="1"/>
  <c r="FG15" i="10" s="1"/>
  <c r="KD14" i="1"/>
  <c r="EZ15" i="10" s="1" a="1"/>
  <c r="EZ15" i="10" s="1"/>
  <c r="JU14" i="1"/>
  <c r="EU15" i="10" s="1" a="1"/>
  <c r="EU15" i="10" s="1"/>
  <c r="JF14" i="1"/>
  <c r="EM15" i="10" s="1" a="1"/>
  <c r="EM15" i="10" s="1"/>
  <c r="IS14" i="1"/>
  <c r="IL14" i="1"/>
  <c r="ID14" i="1"/>
  <c r="HW14" i="1"/>
  <c r="HH14" i="1"/>
  <c r="GS14" i="1"/>
  <c r="GL14" i="1"/>
  <c r="CZ15" i="10" s="1" a="1"/>
  <c r="CZ15" i="10" s="1"/>
  <c r="GD14" i="1"/>
  <c r="CV15" i="10" s="1" a="1"/>
  <c r="CV15" i="10" s="1"/>
  <c r="FW14" i="1"/>
  <c r="CR15" i="10" s="1" a="1"/>
  <c r="CR15" i="10" s="1"/>
  <c r="FH14" i="1"/>
  <c r="CJ15" i="10" s="1" a="1"/>
  <c r="CJ15" i="10" s="1"/>
  <c r="ES14" i="1"/>
  <c r="CB15" i="10" s="1" a="1"/>
  <c r="CB15" i="10" s="1"/>
  <c r="EL14" i="1"/>
  <c r="BX15" i="10" s="1" a="1"/>
  <c r="BX15" i="10" s="1"/>
  <c r="ED14" i="1"/>
  <c r="BT15" i="10" s="1" a="1"/>
  <c r="BT15" i="10" s="1"/>
  <c r="SL14" i="1"/>
  <c r="QY14" i="1"/>
  <c r="OL14" i="1"/>
  <c r="HH15" i="10" s="1" a="1"/>
  <c r="HH15" i="10" s="1"/>
  <c r="MY14" i="1"/>
  <c r="KL14" i="1"/>
  <c r="FD15" i="10" s="1" a="1"/>
  <c r="FD15" i="10" s="1"/>
  <c r="IY14" i="1"/>
  <c r="IQ14" i="1"/>
  <c r="IJ14" i="1"/>
  <c r="HU14" i="1"/>
  <c r="HF14" i="1"/>
  <c r="GY14" i="1"/>
  <c r="GQ14" i="1"/>
  <c r="GJ14" i="1"/>
  <c r="CY15" i="10" s="1" a="1"/>
  <c r="CY15" i="10" s="1"/>
  <c r="FU14" i="1"/>
  <c r="CQ15" i="10" s="1" a="1"/>
  <c r="CQ15" i="10" s="1"/>
  <c r="FF14" i="1"/>
  <c r="CI15" i="10" s="1" a="1"/>
  <c r="CI15" i="10" s="1"/>
  <c r="EY14" i="1"/>
  <c r="CE15" i="10" s="1" a="1"/>
  <c r="CE15" i="10" s="1"/>
  <c r="EQ14" i="1"/>
  <c r="CA15" i="10" s="1" a="1"/>
  <c r="CA15" i="10" s="1"/>
  <c r="EJ14" i="1"/>
  <c r="BW15" i="10" s="1" a="1"/>
  <c r="BW15" i="10" s="1"/>
  <c r="IW14" i="1"/>
  <c r="IH14" i="1"/>
  <c r="HS14" i="1"/>
  <c r="HL14" i="1"/>
  <c r="HD14" i="1"/>
  <c r="GW14" i="1"/>
  <c r="GH14" i="1"/>
  <c r="CX15" i="10" s="1" a="1"/>
  <c r="CX15" i="10" s="1"/>
  <c r="FS14" i="1"/>
  <c r="CP15" i="10" s="1" a="1"/>
  <c r="CP15" i="10" s="1"/>
  <c r="FL14" i="1"/>
  <c r="CL15" i="10" s="1" a="1"/>
  <c r="CL15" i="10" s="1"/>
  <c r="FD14" i="1"/>
  <c r="CH15" i="10" s="1" a="1"/>
  <c r="CH15" i="10" s="1"/>
  <c r="EW14" i="1"/>
  <c r="CD15" i="10" s="1" a="1"/>
  <c r="CD15" i="10" s="1"/>
  <c r="EH14" i="1"/>
  <c r="BV15" i="10" s="1" a="1"/>
  <c r="BV15" i="10" s="1"/>
  <c r="IF14" i="1"/>
  <c r="GU14" i="1"/>
  <c r="FY14" i="1"/>
  <c r="CS15" i="10" s="1" a="1"/>
  <c r="CS15" i="10" s="1"/>
  <c r="EF14" i="1"/>
  <c r="BU15" i="10" s="1" a="1"/>
  <c r="BU15" i="10" s="1"/>
  <c r="DS14" i="1"/>
  <c r="BN15" i="10" s="1" a="1"/>
  <c r="BN15" i="10" s="1"/>
  <c r="DL14" i="1"/>
  <c r="BJ15" i="10" s="1" a="1"/>
  <c r="BJ15" i="10" s="1"/>
  <c r="DD14" i="1"/>
  <c r="BF15" i="10" s="1" a="1"/>
  <c r="BF15" i="10" s="1"/>
  <c r="CW14" i="1"/>
  <c r="BB15" i="10" s="1" a="1"/>
  <c r="BB15" i="10" s="1"/>
  <c r="CH14" i="1"/>
  <c r="AT15" i="10" s="1" a="1"/>
  <c r="AT15" i="10" s="1"/>
  <c r="BS14" i="1"/>
  <c r="AL15" i="10" s="1" a="1"/>
  <c r="AL15" i="10" s="1"/>
  <c r="BH14" i="1"/>
  <c r="AF15" i="10" s="1" a="1"/>
  <c r="AF15" i="10" s="1"/>
  <c r="CS14" i="1"/>
  <c r="AZ15" i="10" s="1" a="1"/>
  <c r="AZ15" i="10" s="1"/>
  <c r="DF14" i="1"/>
  <c r="BG15" i="10" s="1" a="1"/>
  <c r="BG15" i="10" s="1"/>
  <c r="QL14" i="1"/>
  <c r="IJ15" i="10" s="1" a="1"/>
  <c r="IJ15" i="10" s="1"/>
  <c r="OY14" i="1"/>
  <c r="HO15" i="10" s="1" a="1"/>
  <c r="HO15" i="10" s="1"/>
  <c r="HJ14" i="1"/>
  <c r="FQ14" i="1"/>
  <c r="CO15" i="10" s="1" a="1"/>
  <c r="CO15" i="10" s="1"/>
  <c r="DY14" i="1"/>
  <c r="BQ15" i="10" s="1" a="1"/>
  <c r="BQ15" i="10" s="1"/>
  <c r="DQ14" i="1"/>
  <c r="BM15" i="10" s="1" a="1"/>
  <c r="BM15" i="10" s="1"/>
  <c r="DJ14" i="1"/>
  <c r="BI15" i="10" s="1" a="1"/>
  <c r="BI15" i="10" s="1"/>
  <c r="CU14" i="1"/>
  <c r="BA15" i="10" s="1" a="1"/>
  <c r="BA15" i="10" s="1"/>
  <c r="CF14" i="1"/>
  <c r="AS15" i="10" s="1" a="1"/>
  <c r="AS15" i="10" s="1"/>
  <c r="BY14" i="1"/>
  <c r="AO15" i="10" s="1" a="1"/>
  <c r="AO15" i="10" s="1"/>
  <c r="BQ14" i="1"/>
  <c r="AK15" i="10" s="1" a="1"/>
  <c r="AK15" i="10" s="1"/>
  <c r="BF14" i="1"/>
  <c r="AE15" i="10" s="1" a="1"/>
  <c r="AE15" i="10" s="1"/>
  <c r="IU14" i="1"/>
  <c r="HY14" i="1"/>
  <c r="GF14" i="1"/>
  <c r="CW15" i="10" s="1" a="1"/>
  <c r="CW15" i="10" s="1"/>
  <c r="EU14" i="1"/>
  <c r="CC15" i="10" s="1" a="1"/>
  <c r="CC15" i="10" s="1"/>
  <c r="DW14" i="1"/>
  <c r="BP15" i="10" s="1" a="1"/>
  <c r="BP15" i="10" s="1"/>
  <c r="DH14" i="1"/>
  <c r="BH15" i="10" s="1" a="1"/>
  <c r="BH15" i="10" s="1"/>
  <c r="CD14" i="1"/>
  <c r="AR15" i="10" s="1" a="1"/>
  <c r="AR15" i="10" s="1"/>
  <c r="BD14" i="1"/>
  <c r="AD15" i="10" s="1" a="1"/>
  <c r="AD15" i="10" s="1"/>
  <c r="SY14" i="1"/>
  <c r="KY14" i="1"/>
  <c r="FK15" i="10" s="1" a="1"/>
  <c r="FK15" i="10" s="1"/>
  <c r="CY14" i="1"/>
  <c r="BC15" i="10" s="1" a="1"/>
  <c r="BC15" i="10" s="1"/>
  <c r="CJ14" i="1"/>
  <c r="AU15" i="10" s="1" a="1"/>
  <c r="AU15" i="10" s="1"/>
  <c r="BJ14" i="1"/>
  <c r="AG15" i="10" s="1" a="1"/>
  <c r="AG15" i="10" s="1"/>
  <c r="AY14" i="1"/>
  <c r="AA15" i="10" s="1" a="1"/>
  <c r="AA15" i="10" s="1"/>
  <c r="CL14" i="1"/>
  <c r="AV15" i="10" s="1" a="1"/>
  <c r="AV15" i="10" s="1"/>
  <c r="BW14" i="1"/>
  <c r="AN15" i="10" s="1" a="1"/>
  <c r="AN15" i="10" s="1"/>
  <c r="BL14" i="1"/>
  <c r="AH15" i="10" s="1" a="1"/>
  <c r="AH15" i="10" s="1"/>
  <c r="ML14" i="1"/>
  <c r="HQ14" i="1"/>
  <c r="FJ14" i="1"/>
  <c r="CK15" i="10" s="1" a="1"/>
  <c r="CK15" i="10" s="1"/>
  <c r="DU14" i="1"/>
  <c r="BO15" i="10" s="1" a="1"/>
  <c r="BO15" i="10" s="1"/>
  <c r="CQ14" i="1"/>
  <c r="AY15" i="10" s="1" a="1"/>
  <c r="AY15" i="10" s="1"/>
  <c r="BU14" i="1"/>
  <c r="AM15" i="10" s="1" a="1"/>
  <c r="AM15" i="10" s="1"/>
  <c r="AW17" i="1"/>
  <c r="Z18" i="10" s="1" a="1"/>
  <c r="Z18" i="10" s="1"/>
  <c r="AJ17" i="1"/>
  <c r="S18" i="10" s="1" a="1"/>
  <c r="S18" i="10" s="1"/>
  <c r="AQ17" i="1"/>
  <c r="W18" i="10" s="1" a="1"/>
  <c r="W18" i="10" s="1"/>
  <c r="AF17" i="1"/>
  <c r="Q18" i="10" s="1" a="1"/>
  <c r="Q18" i="10" s="1"/>
  <c r="AD17" i="1"/>
  <c r="P18" i="10" s="1" a="1"/>
  <c r="P18" i="10" s="1"/>
  <c r="AU17" i="1"/>
  <c r="Y18" i="10" s="1" a="1"/>
  <c r="Y18" i="10" s="1"/>
  <c r="AL17" i="1"/>
  <c r="T18" i="10" s="1" a="1"/>
  <c r="T18" i="10" s="1"/>
  <c r="AS17" i="1"/>
  <c r="X18" i="10" s="1" a="1"/>
  <c r="X18" i="10" s="1"/>
  <c r="AH17" i="1"/>
  <c r="R18" i="10" s="1" a="1"/>
  <c r="R18" i="10" s="1"/>
  <c r="XS17" i="1"/>
  <c r="XL17" i="1"/>
  <c r="XD17" i="1"/>
  <c r="WW17" i="1"/>
  <c r="WH17" i="1"/>
  <c r="VS17" i="1"/>
  <c r="VL17" i="1"/>
  <c r="VD17" i="1"/>
  <c r="UW17" i="1"/>
  <c r="KT18" i="10" s="1" a="1"/>
  <c r="KT18" i="10" s="1"/>
  <c r="UH17" i="1"/>
  <c r="KL18" i="10" s="1" a="1"/>
  <c r="KL18" i="10" s="1"/>
  <c r="TS17" i="1"/>
  <c r="KD18" i="10" s="1" a="1"/>
  <c r="KD18" i="10" s="1"/>
  <c r="TL17" i="1"/>
  <c r="JZ18" i="10" s="1" a="1"/>
  <c r="JZ18" i="10" s="1"/>
  <c r="TD17" i="1"/>
  <c r="JV18" i="10" s="1" a="1"/>
  <c r="JV18" i="10" s="1"/>
  <c r="XY17" i="1"/>
  <c r="XQ17" i="1"/>
  <c r="XJ17" i="1"/>
  <c r="WU17" i="1"/>
  <c r="WF17" i="1"/>
  <c r="VY17" i="1"/>
  <c r="VQ17" i="1"/>
  <c r="VJ17" i="1"/>
  <c r="UU17" i="1"/>
  <c r="KS18" i="10" s="1" a="1"/>
  <c r="KS18" i="10" s="1"/>
  <c r="UF17" i="1"/>
  <c r="KK18" i="10" s="1" a="1"/>
  <c r="KK18" i="10" s="1"/>
  <c r="TY17" i="1"/>
  <c r="KG18" i="10" s="1" a="1"/>
  <c r="KG18" i="10" s="1"/>
  <c r="TQ17" i="1"/>
  <c r="KC18" i="10" s="1" a="1"/>
  <c r="KC18" i="10" s="1"/>
  <c r="TJ17" i="1"/>
  <c r="JY18" i="10" s="1" a="1"/>
  <c r="JY18" i="10" s="1"/>
  <c r="XW17" i="1"/>
  <c r="XH17" i="1"/>
  <c r="WS17" i="1"/>
  <c r="WL17" i="1"/>
  <c r="WD17" i="1"/>
  <c r="VW17" i="1"/>
  <c r="VH17" i="1"/>
  <c r="US17" i="1"/>
  <c r="KR18" i="10" s="1" a="1"/>
  <c r="KR18" i="10" s="1"/>
  <c r="UL17" i="1"/>
  <c r="KN18" i="10" s="1" a="1"/>
  <c r="KN18" i="10" s="1"/>
  <c r="UD17" i="1"/>
  <c r="KJ18" i="10" s="1" a="1"/>
  <c r="KJ18" i="10" s="1"/>
  <c r="TW17" i="1"/>
  <c r="KF18" i="10" s="1" a="1"/>
  <c r="KF18" i="10" s="1"/>
  <c r="TH17" i="1"/>
  <c r="JX18" i="10" s="1" a="1"/>
  <c r="JX18" i="10" s="1"/>
  <c r="XU17" i="1"/>
  <c r="XF17" i="1"/>
  <c r="WY17" i="1"/>
  <c r="WQ17" i="1"/>
  <c r="WJ17" i="1"/>
  <c r="VU17" i="1"/>
  <c r="VF17" i="1"/>
  <c r="UY17" i="1"/>
  <c r="KU18" i="10" s="1" a="1"/>
  <c r="KU18" i="10" s="1"/>
  <c r="UQ17" i="1"/>
  <c r="KQ18" i="10" s="1" a="1"/>
  <c r="KQ18" i="10" s="1"/>
  <c r="UJ17" i="1"/>
  <c r="KM18" i="10" s="1" a="1"/>
  <c r="KM18" i="10" s="1"/>
  <c r="TU17" i="1"/>
  <c r="KE18" i="10" s="1" a="1"/>
  <c r="KE18" i="10" s="1"/>
  <c r="TF17" i="1"/>
  <c r="JW18" i="10" s="1" a="1"/>
  <c r="JW18" i="10" s="1"/>
  <c r="SW17" i="1"/>
  <c r="SH17" i="1"/>
  <c r="RS17" i="1"/>
  <c r="RL17" i="1"/>
  <c r="RD17" i="1"/>
  <c r="QW17" i="1"/>
  <c r="QH17" i="1"/>
  <c r="IH18" i="10" s="1" a="1"/>
  <c r="IH18" i="10" s="1"/>
  <c r="PS17" i="1"/>
  <c r="HZ18" i="10" s="1" a="1"/>
  <c r="HZ18" i="10" s="1"/>
  <c r="PL17" i="1"/>
  <c r="HV18" i="10" s="1" a="1"/>
  <c r="HV18" i="10" s="1"/>
  <c r="PD17" i="1"/>
  <c r="HR18" i="10" s="1" a="1"/>
  <c r="HR18" i="10" s="1"/>
  <c r="OW17" i="1"/>
  <c r="HN18" i="10" s="1" a="1"/>
  <c r="HN18" i="10" s="1"/>
  <c r="OH17" i="1"/>
  <c r="HF18" i="10" s="1" a="1"/>
  <c r="HF18" i="10" s="1"/>
  <c r="NS17" i="1"/>
  <c r="NL17" i="1"/>
  <c r="ND17" i="1"/>
  <c r="MW17" i="1"/>
  <c r="MH17" i="1"/>
  <c r="LS17" i="1"/>
  <c r="LL17" i="1"/>
  <c r="LD17" i="1"/>
  <c r="KW17" i="1"/>
  <c r="FJ18" i="10" s="1" a="1"/>
  <c r="FJ18" i="10" s="1"/>
  <c r="KH17" i="1"/>
  <c r="FB18" i="10" s="1" a="1"/>
  <c r="FB18" i="10" s="1"/>
  <c r="JS17" i="1"/>
  <c r="ET18" i="10" s="1" a="1"/>
  <c r="ET18" i="10" s="1"/>
  <c r="JL17" i="1"/>
  <c r="EP18" i="10" s="1" a="1"/>
  <c r="EP18" i="10" s="1"/>
  <c r="JD17" i="1"/>
  <c r="EL18" i="10" s="1" a="1"/>
  <c r="EL18" i="10" s="1"/>
  <c r="SU17" i="1"/>
  <c r="SF17" i="1"/>
  <c r="RY17" i="1"/>
  <c r="RQ17" i="1"/>
  <c r="RJ17" i="1"/>
  <c r="QU17" i="1"/>
  <c r="QF17" i="1"/>
  <c r="IG18" i="10" s="1" a="1"/>
  <c r="IG18" i="10" s="1"/>
  <c r="PY17" i="1"/>
  <c r="IC18" i="10" s="1" a="1"/>
  <c r="IC18" i="10" s="1"/>
  <c r="PQ17" i="1"/>
  <c r="HY18" i="10" s="1" a="1"/>
  <c r="HY18" i="10" s="1"/>
  <c r="PJ17" i="1"/>
  <c r="HU18" i="10" s="1" a="1"/>
  <c r="HU18" i="10" s="1"/>
  <c r="OU17" i="1"/>
  <c r="HM18" i="10" s="1" a="1"/>
  <c r="HM18" i="10" s="1"/>
  <c r="OF17" i="1"/>
  <c r="HE18" i="10" s="1" a="1"/>
  <c r="HE18" i="10" s="1"/>
  <c r="NY17" i="1"/>
  <c r="NQ17" i="1"/>
  <c r="NJ17" i="1"/>
  <c r="MU17" i="1"/>
  <c r="MF17" i="1"/>
  <c r="LY17" i="1"/>
  <c r="LQ17" i="1"/>
  <c r="LJ17" i="1"/>
  <c r="KU17" i="1"/>
  <c r="FI18" i="10" s="1" a="1"/>
  <c r="FI18" i="10" s="1"/>
  <c r="KF17" i="1"/>
  <c r="FA18" i="10" s="1" a="1"/>
  <c r="FA18" i="10" s="1"/>
  <c r="JY17" i="1"/>
  <c r="EW18" i="10" s="1" a="1"/>
  <c r="EW18" i="10" s="1"/>
  <c r="JQ17" i="1"/>
  <c r="ES18" i="10" s="1" a="1"/>
  <c r="ES18" i="10" s="1"/>
  <c r="JJ17" i="1"/>
  <c r="EO18" i="10" s="1" a="1"/>
  <c r="EO18" i="10" s="1"/>
  <c r="SS17" i="1"/>
  <c r="SJ17" i="1"/>
  <c r="RW17" i="1"/>
  <c r="RH17" i="1"/>
  <c r="QS17" i="1"/>
  <c r="QJ17" i="1"/>
  <c r="II18" i="10" s="1" a="1"/>
  <c r="II18" i="10" s="1"/>
  <c r="PW17" i="1"/>
  <c r="IB18" i="10" s="1" a="1"/>
  <c r="IB18" i="10" s="1"/>
  <c r="PH17" i="1"/>
  <c r="HT18" i="10" s="1" a="1"/>
  <c r="HT18" i="10" s="1"/>
  <c r="OS17" i="1"/>
  <c r="HL18" i="10" s="1" a="1"/>
  <c r="HL18" i="10" s="1"/>
  <c r="OJ17" i="1"/>
  <c r="HG18" i="10" s="1" a="1"/>
  <c r="HG18" i="10" s="1"/>
  <c r="NW17" i="1"/>
  <c r="NH17" i="1"/>
  <c r="MS17" i="1"/>
  <c r="MJ17" i="1"/>
  <c r="LW17" i="1"/>
  <c r="LH17" i="1"/>
  <c r="KS17" i="1"/>
  <c r="FH18" i="10" s="1" a="1"/>
  <c r="FH18" i="10" s="1"/>
  <c r="KJ17" i="1"/>
  <c r="FC18" i="10" s="1" a="1"/>
  <c r="FC18" i="10" s="1"/>
  <c r="JW17" i="1"/>
  <c r="EV18" i="10" s="1" a="1"/>
  <c r="EV18" i="10" s="1"/>
  <c r="JH17" i="1"/>
  <c r="EN18" i="10" s="1" a="1"/>
  <c r="EN18" i="10" s="1"/>
  <c r="SQ17" i="1"/>
  <c r="SD17" i="1"/>
  <c r="RU17" i="1"/>
  <c r="RF17" i="1"/>
  <c r="QQ17" i="1"/>
  <c r="QD17" i="1"/>
  <c r="IF18" i="10" s="1" a="1"/>
  <c r="IF18" i="10" s="1"/>
  <c r="PU17" i="1"/>
  <c r="IA18" i="10" s="1" a="1"/>
  <c r="IA18" i="10" s="1"/>
  <c r="PF17" i="1"/>
  <c r="HS18" i="10" s="1" a="1"/>
  <c r="HS18" i="10" s="1"/>
  <c r="OQ17" i="1"/>
  <c r="HK18" i="10" s="1" a="1"/>
  <c r="HK18" i="10" s="1"/>
  <c r="OD17" i="1"/>
  <c r="HD18" i="10" s="1" a="1"/>
  <c r="HD18" i="10" s="1"/>
  <c r="NU17" i="1"/>
  <c r="NF17" i="1"/>
  <c r="MQ17" i="1"/>
  <c r="MD17" i="1"/>
  <c r="LU17" i="1"/>
  <c r="LF17" i="1"/>
  <c r="KQ17" i="1"/>
  <c r="FG18" i="10" s="1" a="1"/>
  <c r="FG18" i="10" s="1"/>
  <c r="KD17" i="1"/>
  <c r="EZ18" i="10" s="1" a="1"/>
  <c r="EZ18" i="10" s="1"/>
  <c r="JU17" i="1"/>
  <c r="EU18" i="10" s="1" a="1"/>
  <c r="EU18" i="10" s="1"/>
  <c r="JF17" i="1"/>
  <c r="EM18" i="10" s="1" a="1"/>
  <c r="EM18" i="10" s="1"/>
  <c r="SL17" i="1"/>
  <c r="QL17" i="1"/>
  <c r="IJ18" i="10" s="1" a="1"/>
  <c r="IJ18" i="10" s="1"/>
  <c r="OL17" i="1"/>
  <c r="HH18" i="10" s="1" a="1"/>
  <c r="HH18" i="10" s="1"/>
  <c r="ML17" i="1"/>
  <c r="KL17" i="1"/>
  <c r="FD18" i="10" s="1" a="1"/>
  <c r="FD18" i="10" s="1"/>
  <c r="SY17" i="1"/>
  <c r="QY17" i="1"/>
  <c r="OY17" i="1"/>
  <c r="HO18" i="10" s="1" a="1"/>
  <c r="HO18" i="10" s="1"/>
  <c r="MY17" i="1"/>
  <c r="KY17" i="1"/>
  <c r="FK18" i="10" s="1" a="1"/>
  <c r="FK18" i="10" s="1"/>
  <c r="IW17" i="1"/>
  <c r="IH17" i="1"/>
  <c r="HS17" i="1"/>
  <c r="HL17" i="1"/>
  <c r="HD17" i="1"/>
  <c r="GW17" i="1"/>
  <c r="GH17" i="1"/>
  <c r="CX18" i="10" s="1" a="1"/>
  <c r="CX18" i="10" s="1"/>
  <c r="FS17" i="1"/>
  <c r="CP18" i="10" s="1" a="1"/>
  <c r="CP18" i="10" s="1"/>
  <c r="FL17" i="1"/>
  <c r="CL18" i="10" s="1" a="1"/>
  <c r="CL18" i="10" s="1"/>
  <c r="FD17" i="1"/>
  <c r="CH18" i="10" s="1" a="1"/>
  <c r="CH18" i="10" s="1"/>
  <c r="EW17" i="1"/>
  <c r="CD18" i="10" s="1" a="1"/>
  <c r="CD18" i="10" s="1"/>
  <c r="EH17" i="1"/>
  <c r="BV18" i="10" s="1" a="1"/>
  <c r="BV18" i="10" s="1"/>
  <c r="IU17" i="1"/>
  <c r="IF17" i="1"/>
  <c r="HY17" i="1"/>
  <c r="HQ17" i="1"/>
  <c r="HJ17" i="1"/>
  <c r="GU17" i="1"/>
  <c r="GF17" i="1"/>
  <c r="CW18" i="10" s="1" a="1"/>
  <c r="CW18" i="10" s="1"/>
  <c r="FY17" i="1"/>
  <c r="CS18" i="10" s="1" a="1"/>
  <c r="CS18" i="10" s="1"/>
  <c r="FQ17" i="1"/>
  <c r="CO18" i="10" s="1" a="1"/>
  <c r="CO18" i="10" s="1"/>
  <c r="FJ17" i="1"/>
  <c r="CK18" i="10" s="1" a="1"/>
  <c r="CK18" i="10" s="1"/>
  <c r="EU17" i="1"/>
  <c r="CC18" i="10" s="1" a="1"/>
  <c r="CC18" i="10" s="1"/>
  <c r="EF17" i="1"/>
  <c r="BU18" i="10" s="1" a="1"/>
  <c r="BU18" i="10" s="1"/>
  <c r="IS17" i="1"/>
  <c r="IL17" i="1"/>
  <c r="ID17" i="1"/>
  <c r="HW17" i="1"/>
  <c r="HH17" i="1"/>
  <c r="GS17" i="1"/>
  <c r="GL17" i="1"/>
  <c r="CZ18" i="10" s="1" a="1"/>
  <c r="CZ18" i="10" s="1"/>
  <c r="GD17" i="1"/>
  <c r="CV18" i="10" s="1" a="1"/>
  <c r="CV18" i="10" s="1"/>
  <c r="FW17" i="1"/>
  <c r="CR18" i="10" s="1" a="1"/>
  <c r="CR18" i="10" s="1"/>
  <c r="FH17" i="1"/>
  <c r="CJ18" i="10" s="1" a="1"/>
  <c r="CJ18" i="10" s="1"/>
  <c r="ES17" i="1"/>
  <c r="CB18" i="10" s="1" a="1"/>
  <c r="CB18" i="10" s="1"/>
  <c r="EL17" i="1"/>
  <c r="BX18" i="10" s="1" a="1"/>
  <c r="BX18" i="10" s="1"/>
  <c r="ED17" i="1"/>
  <c r="BT18" i="10" s="1" a="1"/>
  <c r="BT18" i="10" s="1"/>
  <c r="HU17" i="1"/>
  <c r="GY17" i="1"/>
  <c r="FF17" i="1"/>
  <c r="CI18" i="10" s="1" a="1"/>
  <c r="CI18" i="10" s="1"/>
  <c r="DY17" i="1"/>
  <c r="BQ18" i="10" s="1" a="1"/>
  <c r="BQ18" i="10" s="1"/>
  <c r="DQ17" i="1"/>
  <c r="BM18" i="10" s="1" a="1"/>
  <c r="BM18" i="10" s="1"/>
  <c r="DJ17" i="1"/>
  <c r="BI18" i="10" s="1" a="1"/>
  <c r="BI18" i="10" s="1"/>
  <c r="CU17" i="1"/>
  <c r="BA18" i="10" s="1" a="1"/>
  <c r="BA18" i="10" s="1"/>
  <c r="CF17" i="1"/>
  <c r="AS18" i="10" s="1" a="1"/>
  <c r="AS18" i="10" s="1"/>
  <c r="BY17" i="1"/>
  <c r="AO18" i="10" s="1" a="1"/>
  <c r="AO18" i="10" s="1"/>
  <c r="BQ17" i="1"/>
  <c r="AK18" i="10" s="1" a="1"/>
  <c r="AK18" i="10" s="1"/>
  <c r="BF17" i="1"/>
  <c r="AE18" i="10" s="1" a="1"/>
  <c r="AE18" i="10" s="1"/>
  <c r="CQ17" i="1"/>
  <c r="AY18" i="10" s="1" a="1"/>
  <c r="AY18" i="10" s="1"/>
  <c r="BU17" i="1"/>
  <c r="AM18" i="10" s="1" a="1"/>
  <c r="AM18" i="10" s="1"/>
  <c r="DS17" i="1"/>
  <c r="BN18" i="10" s="1" a="1"/>
  <c r="BN18" i="10" s="1"/>
  <c r="CH17" i="1"/>
  <c r="AT18" i="10" s="1" a="1"/>
  <c r="AT18" i="10" s="1"/>
  <c r="IJ17" i="1"/>
  <c r="GQ17" i="1"/>
  <c r="EJ17" i="1"/>
  <c r="BW18" i="10" s="1" a="1"/>
  <c r="BW18" i="10" s="1"/>
  <c r="DW17" i="1"/>
  <c r="BP18" i="10" s="1" a="1"/>
  <c r="BP18" i="10" s="1"/>
  <c r="DH17" i="1"/>
  <c r="BH18" i="10" s="1" a="1"/>
  <c r="BH18" i="10" s="1"/>
  <c r="CS17" i="1"/>
  <c r="AZ18" i="10" s="1" a="1"/>
  <c r="AZ18" i="10" s="1"/>
  <c r="CL17" i="1"/>
  <c r="AV18" i="10" s="1" a="1"/>
  <c r="AV18" i="10" s="1"/>
  <c r="CD17" i="1"/>
  <c r="AR18" i="10" s="1" a="1"/>
  <c r="AR18" i="10" s="1"/>
  <c r="BW17" i="1"/>
  <c r="AN18" i="10" s="1" a="1"/>
  <c r="AN18" i="10" s="1"/>
  <c r="BL17" i="1"/>
  <c r="AH18" i="10" s="1" a="1"/>
  <c r="AH18" i="10" s="1"/>
  <c r="BD17" i="1"/>
  <c r="AD18" i="10" s="1" a="1"/>
  <c r="AD18" i="10" s="1"/>
  <c r="IY17" i="1"/>
  <c r="HF17" i="1"/>
  <c r="FU17" i="1"/>
  <c r="CQ18" i="10" s="1" a="1"/>
  <c r="CQ18" i="10" s="1"/>
  <c r="EY17" i="1"/>
  <c r="CE18" i="10" s="1" a="1"/>
  <c r="CE18" i="10" s="1"/>
  <c r="DU17" i="1"/>
  <c r="BO18" i="10" s="1" a="1"/>
  <c r="BO18" i="10" s="1"/>
  <c r="CY17" i="1"/>
  <c r="BC18" i="10" s="1" a="1"/>
  <c r="BC18" i="10" s="1"/>
  <c r="CJ17" i="1"/>
  <c r="AU18" i="10" s="1" a="1"/>
  <c r="AU18" i="10" s="1"/>
  <c r="BJ17" i="1"/>
  <c r="AG18" i="10" s="1" a="1"/>
  <c r="AG18" i="10" s="1"/>
  <c r="GJ17" i="1"/>
  <c r="CY18" i="10" s="1" a="1"/>
  <c r="CY18" i="10" s="1"/>
  <c r="DD17" i="1"/>
  <c r="BF18" i="10" s="1" a="1"/>
  <c r="BF18" i="10" s="1"/>
  <c r="BS17" i="1"/>
  <c r="AL18" i="10" s="1" a="1"/>
  <c r="AL18" i="10" s="1"/>
  <c r="DF17" i="1"/>
  <c r="BG18" i="10" s="1" a="1"/>
  <c r="BG18" i="10" s="1"/>
  <c r="AY17" i="1"/>
  <c r="AA18" i="10" s="1" a="1"/>
  <c r="AA18" i="10" s="1"/>
  <c r="IQ17" i="1"/>
  <c r="EQ17" i="1"/>
  <c r="CA18" i="10" s="1" a="1"/>
  <c r="CA18" i="10" s="1"/>
  <c r="DL17" i="1"/>
  <c r="BJ18" i="10" s="1" a="1"/>
  <c r="BJ18" i="10" s="1"/>
  <c r="CW17" i="1"/>
  <c r="BB18" i="10" s="1" a="1"/>
  <c r="BB18" i="10" s="1"/>
  <c r="BH17" i="1"/>
  <c r="AF18" i="10" s="1" a="1"/>
  <c r="AF18" i="10" s="1"/>
  <c r="XW32" i="1"/>
  <c r="XH32" i="1"/>
  <c r="WS32" i="1"/>
  <c r="WL32" i="1"/>
  <c r="WD32" i="1"/>
  <c r="VW32" i="1"/>
  <c r="VH32" i="1"/>
  <c r="US32" i="1"/>
  <c r="KR33" i="10" s="1" a="1"/>
  <c r="KR33" i="10" s="1"/>
  <c r="UL32" i="1"/>
  <c r="KN33" i="10" s="1" a="1"/>
  <c r="KN33" i="10" s="1"/>
  <c r="UD32" i="1"/>
  <c r="KJ33" i="10" s="1" a="1"/>
  <c r="KJ33" i="10" s="1"/>
  <c r="TW32" i="1"/>
  <c r="KF33" i="10" s="1" a="1"/>
  <c r="KF33" i="10" s="1"/>
  <c r="TH32" i="1"/>
  <c r="JX33" i="10" s="1" a="1"/>
  <c r="JX33" i="10" s="1"/>
  <c r="XU32" i="1"/>
  <c r="XF32" i="1"/>
  <c r="WY32" i="1"/>
  <c r="WQ32" i="1"/>
  <c r="WJ32" i="1"/>
  <c r="VU32" i="1"/>
  <c r="VF32" i="1"/>
  <c r="UY32" i="1"/>
  <c r="KU33" i="10" s="1" a="1"/>
  <c r="KU33" i="10" s="1"/>
  <c r="UQ32" i="1"/>
  <c r="KQ33" i="10" s="1" a="1"/>
  <c r="KQ33" i="10" s="1"/>
  <c r="UJ32" i="1"/>
  <c r="KM33" i="10" s="1" a="1"/>
  <c r="KM33" i="10" s="1"/>
  <c r="TU32" i="1"/>
  <c r="KE33" i="10" s="1" a="1"/>
  <c r="KE33" i="10" s="1"/>
  <c r="TF32" i="1"/>
  <c r="JW33" i="10" s="1" a="1"/>
  <c r="JW33" i="10" s="1"/>
  <c r="XS32" i="1"/>
  <c r="XL32" i="1"/>
  <c r="XD32" i="1"/>
  <c r="WW32" i="1"/>
  <c r="WH32" i="1"/>
  <c r="VS32" i="1"/>
  <c r="VL32" i="1"/>
  <c r="VD32" i="1"/>
  <c r="UW32" i="1"/>
  <c r="KT33" i="10" s="1" a="1"/>
  <c r="KT33" i="10" s="1"/>
  <c r="UH32" i="1"/>
  <c r="KL33" i="10" s="1" a="1"/>
  <c r="KL33" i="10" s="1"/>
  <c r="TS32" i="1"/>
  <c r="KD33" i="10" s="1" a="1"/>
  <c r="KD33" i="10" s="1"/>
  <c r="TL32" i="1"/>
  <c r="JZ33" i="10" s="1" a="1"/>
  <c r="JZ33" i="10" s="1"/>
  <c r="TD32" i="1"/>
  <c r="JV33" i="10" s="1" a="1"/>
  <c r="JV33" i="10" s="1"/>
  <c r="XY32" i="1"/>
  <c r="XQ32" i="1"/>
  <c r="XJ32" i="1"/>
  <c r="WU32" i="1"/>
  <c r="WF32" i="1"/>
  <c r="VY32" i="1"/>
  <c r="VQ32" i="1"/>
  <c r="VJ32" i="1"/>
  <c r="UU32" i="1"/>
  <c r="KS33" i="10" s="1" a="1"/>
  <c r="KS33" i="10" s="1"/>
  <c r="UF32" i="1"/>
  <c r="KK33" i="10" s="1" a="1"/>
  <c r="KK33" i="10" s="1"/>
  <c r="TY32" i="1"/>
  <c r="KG33" i="10" s="1" a="1"/>
  <c r="KG33" i="10" s="1"/>
  <c r="TQ32" i="1"/>
  <c r="KC33" i="10" s="1" a="1"/>
  <c r="KC33" i="10" s="1"/>
  <c r="TJ32" i="1"/>
  <c r="JY33" i="10" s="1" a="1"/>
  <c r="JY33" i="10" s="1"/>
  <c r="SS32" i="1"/>
  <c r="SL32" i="1"/>
  <c r="SD32" i="1"/>
  <c r="RW32" i="1"/>
  <c r="RH32" i="1"/>
  <c r="QS32" i="1"/>
  <c r="QL32" i="1"/>
  <c r="IJ33" i="10" s="1" a="1"/>
  <c r="IJ33" i="10" s="1"/>
  <c r="QD32" i="1"/>
  <c r="IF33" i="10" s="1" a="1"/>
  <c r="IF33" i="10" s="1"/>
  <c r="PW32" i="1"/>
  <c r="IB33" i="10" s="1" a="1"/>
  <c r="IB33" i="10" s="1"/>
  <c r="PH32" i="1"/>
  <c r="HT33" i="10" s="1" a="1"/>
  <c r="HT33" i="10" s="1"/>
  <c r="OS32" i="1"/>
  <c r="HL33" i="10" s="1" a="1"/>
  <c r="HL33" i="10" s="1"/>
  <c r="OL32" i="1"/>
  <c r="HH33" i="10" s="1" a="1"/>
  <c r="HH33" i="10" s="1"/>
  <c r="OD32" i="1"/>
  <c r="HD33" i="10" s="1" a="1"/>
  <c r="HD33" i="10" s="1"/>
  <c r="NW32" i="1"/>
  <c r="NH32" i="1"/>
  <c r="MS32" i="1"/>
  <c r="ML32" i="1"/>
  <c r="MD32" i="1"/>
  <c r="LW32" i="1"/>
  <c r="LH32" i="1"/>
  <c r="KS32" i="1"/>
  <c r="FH33" i="10" s="1" a="1"/>
  <c r="FH33" i="10" s="1"/>
  <c r="KL32" i="1"/>
  <c r="FD33" i="10" s="1" a="1"/>
  <c r="FD33" i="10" s="1"/>
  <c r="KD32" i="1"/>
  <c r="EZ33" i="10" s="1" a="1"/>
  <c r="EZ33" i="10" s="1"/>
  <c r="JW32" i="1"/>
  <c r="EV33" i="10" s="1" a="1"/>
  <c r="EV33" i="10" s="1"/>
  <c r="JH32" i="1"/>
  <c r="EN33" i="10" s="1" a="1"/>
  <c r="EN33" i="10" s="1"/>
  <c r="SW32" i="1"/>
  <c r="SH32" i="1"/>
  <c r="RS32" i="1"/>
  <c r="RL32" i="1"/>
  <c r="RD32" i="1"/>
  <c r="QW32" i="1"/>
  <c r="QH32" i="1"/>
  <c r="IH33" i="10" s="1" a="1"/>
  <c r="IH33" i="10" s="1"/>
  <c r="PS32" i="1"/>
  <c r="HZ33" i="10" s="1" a="1"/>
  <c r="HZ33" i="10" s="1"/>
  <c r="PL32" i="1"/>
  <c r="HV33" i="10" s="1" a="1"/>
  <c r="HV33" i="10" s="1"/>
  <c r="PD32" i="1"/>
  <c r="HR33" i="10" s="1" a="1"/>
  <c r="HR33" i="10" s="1"/>
  <c r="OW32" i="1"/>
  <c r="HN33" i="10" s="1" a="1"/>
  <c r="HN33" i="10" s="1"/>
  <c r="OH32" i="1"/>
  <c r="HF33" i="10" s="1" a="1"/>
  <c r="HF33" i="10" s="1"/>
  <c r="NS32" i="1"/>
  <c r="NL32" i="1"/>
  <c r="ND32" i="1"/>
  <c r="MW32" i="1"/>
  <c r="MH32" i="1"/>
  <c r="LS32" i="1"/>
  <c r="LL32" i="1"/>
  <c r="LD32" i="1"/>
  <c r="KW32" i="1"/>
  <c r="FJ33" i="10" s="1" a="1"/>
  <c r="FJ33" i="10" s="1"/>
  <c r="KH32" i="1"/>
  <c r="FB33" i="10" s="1" a="1"/>
  <c r="FB33" i="10" s="1"/>
  <c r="JS32" i="1"/>
  <c r="ET33" i="10" s="1" a="1"/>
  <c r="ET33" i="10" s="1"/>
  <c r="JL32" i="1"/>
  <c r="EP33" i="10" s="1" a="1"/>
  <c r="EP33" i="10" s="1"/>
  <c r="JD32" i="1"/>
  <c r="EL33" i="10" s="1" a="1"/>
  <c r="EL33" i="10" s="1"/>
  <c r="SU32" i="1"/>
  <c r="SF32" i="1"/>
  <c r="RY32" i="1"/>
  <c r="RQ32" i="1"/>
  <c r="RJ32" i="1"/>
  <c r="QU32" i="1"/>
  <c r="QF32" i="1"/>
  <c r="IG33" i="10" s="1" a="1"/>
  <c r="IG33" i="10" s="1"/>
  <c r="PY32" i="1"/>
  <c r="IC33" i="10" s="1" a="1"/>
  <c r="IC33" i="10" s="1"/>
  <c r="PQ32" i="1"/>
  <c r="HY33" i="10" s="1" a="1"/>
  <c r="HY33" i="10" s="1"/>
  <c r="PJ32" i="1"/>
  <c r="HU33" i="10" s="1" a="1"/>
  <c r="HU33" i="10" s="1"/>
  <c r="OU32" i="1"/>
  <c r="HM33" i="10" s="1" a="1"/>
  <c r="HM33" i="10" s="1"/>
  <c r="OF32" i="1"/>
  <c r="HE33" i="10" s="1" a="1"/>
  <c r="HE33" i="10" s="1"/>
  <c r="NY32" i="1"/>
  <c r="NQ32" i="1"/>
  <c r="NJ32" i="1"/>
  <c r="MU32" i="1"/>
  <c r="MF32" i="1"/>
  <c r="LY32" i="1"/>
  <c r="LQ32" i="1"/>
  <c r="LJ32" i="1"/>
  <c r="KU32" i="1"/>
  <c r="FI33" i="10" s="1" a="1"/>
  <c r="FI33" i="10" s="1"/>
  <c r="KF32" i="1"/>
  <c r="FA33" i="10" s="1" a="1"/>
  <c r="FA33" i="10" s="1"/>
  <c r="JY32" i="1"/>
  <c r="EW33" i="10" s="1" a="1"/>
  <c r="EW33" i="10" s="1"/>
  <c r="JQ32" i="1"/>
  <c r="ES33" i="10" s="1" a="1"/>
  <c r="ES33" i="10" s="1"/>
  <c r="JJ32" i="1"/>
  <c r="EO33" i="10" s="1" a="1"/>
  <c r="EO33" i="10" s="1"/>
  <c r="SQ32" i="1"/>
  <c r="QJ32" i="1"/>
  <c r="II33" i="10" s="1" a="1"/>
  <c r="II33" i="10" s="1"/>
  <c r="OQ32" i="1"/>
  <c r="HK33" i="10" s="1" a="1"/>
  <c r="HK33" i="10" s="1"/>
  <c r="MJ32" i="1"/>
  <c r="KQ32" i="1"/>
  <c r="FG33" i="10" s="1" a="1"/>
  <c r="FG33" i="10" s="1"/>
  <c r="RU32" i="1"/>
  <c r="QY32" i="1"/>
  <c r="PF32" i="1"/>
  <c r="HS33" i="10" s="1" a="1"/>
  <c r="HS33" i="10" s="1"/>
  <c r="NU32" i="1"/>
  <c r="MY32" i="1"/>
  <c r="LF32" i="1"/>
  <c r="JU32" i="1"/>
  <c r="EU33" i="10" s="1" a="1"/>
  <c r="EU33" i="10" s="1"/>
  <c r="PU32" i="1"/>
  <c r="IA33" i="10" s="1" a="1"/>
  <c r="IA33" i="10" s="1"/>
  <c r="LU32" i="1"/>
  <c r="IS32" i="1"/>
  <c r="IL32" i="1"/>
  <c r="ID32" i="1"/>
  <c r="HW32" i="1"/>
  <c r="HH32" i="1"/>
  <c r="GS32" i="1"/>
  <c r="GL32" i="1"/>
  <c r="CZ33" i="10" s="1" a="1"/>
  <c r="CZ33" i="10" s="1"/>
  <c r="GD32" i="1"/>
  <c r="CV33" i="10" s="1" a="1"/>
  <c r="CV33" i="10" s="1"/>
  <c r="FW32" i="1"/>
  <c r="CR33" i="10" s="1" a="1"/>
  <c r="CR33" i="10" s="1"/>
  <c r="FH32" i="1"/>
  <c r="CJ33" i="10" s="1" a="1"/>
  <c r="CJ33" i="10" s="1"/>
  <c r="ES32" i="1"/>
  <c r="CB33" i="10" s="1" a="1"/>
  <c r="CB33" i="10" s="1"/>
  <c r="EL32" i="1"/>
  <c r="BX33" i="10" s="1" a="1"/>
  <c r="BX33" i="10" s="1"/>
  <c r="ED32" i="1"/>
  <c r="BT33" i="10" s="1" a="1"/>
  <c r="BT33" i="10" s="1"/>
  <c r="SJ32" i="1"/>
  <c r="RF32" i="1"/>
  <c r="OY32" i="1"/>
  <c r="HO33" i="10" s="1" a="1"/>
  <c r="HO33" i="10" s="1"/>
  <c r="MQ32" i="1"/>
  <c r="KJ32" i="1"/>
  <c r="FC33" i="10" s="1" a="1"/>
  <c r="FC33" i="10" s="1"/>
  <c r="JF32" i="1"/>
  <c r="EM33" i="10" s="1" a="1"/>
  <c r="EM33" i="10" s="1"/>
  <c r="IY32" i="1"/>
  <c r="IQ32" i="1"/>
  <c r="IJ32" i="1"/>
  <c r="HU32" i="1"/>
  <c r="HF32" i="1"/>
  <c r="GY32" i="1"/>
  <c r="GQ32" i="1"/>
  <c r="GJ32" i="1"/>
  <c r="CY33" i="10" s="1" a="1"/>
  <c r="CY33" i="10" s="1"/>
  <c r="FU32" i="1"/>
  <c r="CQ33" i="10" s="1" a="1"/>
  <c r="CQ33" i="10" s="1"/>
  <c r="FF32" i="1"/>
  <c r="CI33" i="10" s="1" a="1"/>
  <c r="CI33" i="10" s="1"/>
  <c r="EY32" i="1"/>
  <c r="CE33" i="10" s="1" a="1"/>
  <c r="CE33" i="10" s="1"/>
  <c r="EQ32" i="1"/>
  <c r="CA33" i="10" s="1" a="1"/>
  <c r="CA33" i="10" s="1"/>
  <c r="EJ32" i="1"/>
  <c r="BW33" i="10" s="1" a="1"/>
  <c r="BW33" i="10" s="1"/>
  <c r="OJ32" i="1"/>
  <c r="HG33" i="10" s="1" a="1"/>
  <c r="HG33" i="10" s="1"/>
  <c r="HY32" i="1"/>
  <c r="HL32" i="1"/>
  <c r="FY32" i="1"/>
  <c r="CS33" i="10" s="1" a="1"/>
  <c r="CS33" i="10" s="1"/>
  <c r="FL32" i="1"/>
  <c r="CL33" i="10" s="1" a="1"/>
  <c r="CL33" i="10" s="1"/>
  <c r="DW32" i="1"/>
  <c r="BP33" i="10" s="1" a="1"/>
  <c r="BP33" i="10" s="1"/>
  <c r="DH32" i="1"/>
  <c r="BH33" i="10" s="1" a="1"/>
  <c r="BH33" i="10" s="1"/>
  <c r="CS32" i="1"/>
  <c r="AZ33" i="10" s="1" a="1"/>
  <c r="AZ33" i="10" s="1"/>
  <c r="CL32" i="1"/>
  <c r="AV33" i="10" s="1" a="1"/>
  <c r="AV33" i="10" s="1"/>
  <c r="CD32" i="1"/>
  <c r="AR33" i="10" s="1" a="1"/>
  <c r="AR33" i="10" s="1"/>
  <c r="BW32" i="1"/>
  <c r="AN33" i="10" s="1" a="1"/>
  <c r="AN33" i="10" s="1"/>
  <c r="SY32" i="1"/>
  <c r="KY32" i="1"/>
  <c r="FK33" i="10" s="1" a="1"/>
  <c r="FK33" i="10" s="1"/>
  <c r="IW32" i="1"/>
  <c r="IH32" i="1"/>
  <c r="HS32" i="1"/>
  <c r="HJ32" i="1"/>
  <c r="GW32" i="1"/>
  <c r="GH32" i="1"/>
  <c r="CX33" i="10" s="1" a="1"/>
  <c r="CX33" i="10" s="1"/>
  <c r="FS32" i="1"/>
  <c r="CP33" i="10" s="1" a="1"/>
  <c r="CP33" i="10" s="1"/>
  <c r="FJ32" i="1"/>
  <c r="CK33" i="10" s="1" a="1"/>
  <c r="CK33" i="10" s="1"/>
  <c r="EW32" i="1"/>
  <c r="CD33" i="10" s="1" a="1"/>
  <c r="CD33" i="10" s="1"/>
  <c r="EH32" i="1"/>
  <c r="BV33" i="10" s="1" a="1"/>
  <c r="BV33" i="10" s="1"/>
  <c r="DU32" i="1"/>
  <c r="BO33" i="10" s="1" a="1"/>
  <c r="BO33" i="10" s="1"/>
  <c r="DF32" i="1"/>
  <c r="BG33" i="10" s="1" a="1"/>
  <c r="BG33" i="10" s="1"/>
  <c r="CY32" i="1"/>
  <c r="BC33" i="10" s="1" a="1"/>
  <c r="BC33" i="10" s="1"/>
  <c r="CQ32" i="1"/>
  <c r="AY33" i="10" s="1" a="1"/>
  <c r="AY33" i="10" s="1"/>
  <c r="CJ32" i="1"/>
  <c r="AU33" i="10" s="1" a="1"/>
  <c r="AU33" i="10" s="1"/>
  <c r="BU32" i="1"/>
  <c r="AM33" i="10" s="1" a="1"/>
  <c r="AM33" i="10" s="1"/>
  <c r="QQ32" i="1"/>
  <c r="IU32" i="1"/>
  <c r="IF32" i="1"/>
  <c r="HQ32" i="1"/>
  <c r="HD32" i="1"/>
  <c r="GU32" i="1"/>
  <c r="GF32" i="1"/>
  <c r="CW33" i="10" s="1" a="1"/>
  <c r="CW33" i="10" s="1"/>
  <c r="FQ32" i="1"/>
  <c r="CO33" i="10" s="1" a="1"/>
  <c r="CO33" i="10" s="1"/>
  <c r="FD32" i="1"/>
  <c r="CH33" i="10" s="1" a="1"/>
  <c r="CH33" i="10" s="1"/>
  <c r="EU32" i="1"/>
  <c r="CC33" i="10" s="1" a="1"/>
  <c r="CC33" i="10" s="1"/>
  <c r="EF32" i="1"/>
  <c r="BU33" i="10" s="1" a="1"/>
  <c r="BU33" i="10" s="1"/>
  <c r="DY32" i="1"/>
  <c r="BQ33" i="10" s="1" a="1"/>
  <c r="BQ33" i="10" s="1"/>
  <c r="DL32" i="1"/>
  <c r="BJ33" i="10" s="1" a="1"/>
  <c r="BJ33" i="10" s="1"/>
  <c r="BY32" i="1"/>
  <c r="AO33" i="10" s="1" a="1"/>
  <c r="AO33" i="10" s="1"/>
  <c r="BL32" i="1"/>
  <c r="AH33" i="10" s="1" a="1"/>
  <c r="AH33" i="10" s="1"/>
  <c r="BD32" i="1"/>
  <c r="AD33" i="10" s="1" a="1"/>
  <c r="AD33" i="10" s="1"/>
  <c r="AS32" i="1"/>
  <c r="X33" i="10" s="1" a="1"/>
  <c r="X33" i="10" s="1"/>
  <c r="AH32" i="1"/>
  <c r="R33" i="10" s="1" a="1"/>
  <c r="R33" i="10" s="1"/>
  <c r="DD32" i="1"/>
  <c r="BF33" i="10" s="1" a="1"/>
  <c r="BF33" i="10" s="1"/>
  <c r="CF32" i="1"/>
  <c r="AS33" i="10" s="1" a="1"/>
  <c r="AS33" i="10" s="1"/>
  <c r="AW32" i="1"/>
  <c r="Z33" i="10" s="1" a="1"/>
  <c r="Z33" i="10" s="1"/>
  <c r="AD32" i="1"/>
  <c r="P33" i="10" s="1" a="1"/>
  <c r="P33" i="10" s="1"/>
  <c r="BF32" i="1"/>
  <c r="AE33" i="10" s="1" a="1"/>
  <c r="AE33" i="10" s="1"/>
  <c r="DS32" i="1"/>
  <c r="BN33" i="10" s="1" a="1"/>
  <c r="BN33" i="10" s="1"/>
  <c r="DJ32" i="1"/>
  <c r="BI33" i="10" s="1" a="1"/>
  <c r="BI33" i="10" s="1"/>
  <c r="CW32" i="1"/>
  <c r="BB33" i="10" s="1" a="1"/>
  <c r="BB33" i="10" s="1"/>
  <c r="CH32" i="1"/>
  <c r="AT33" i="10" s="1" a="1"/>
  <c r="AT33" i="10" s="1"/>
  <c r="BS32" i="1"/>
  <c r="AL33" i="10" s="1" a="1"/>
  <c r="AL33" i="10" s="1"/>
  <c r="BJ32" i="1"/>
  <c r="AG33" i="10" s="1" a="1"/>
  <c r="AG33" i="10" s="1"/>
  <c r="AY32" i="1"/>
  <c r="AA33" i="10" s="1" a="1"/>
  <c r="AA33" i="10" s="1"/>
  <c r="AQ32" i="1"/>
  <c r="W33" i="10" s="1" a="1"/>
  <c r="W33" i="10" s="1"/>
  <c r="AF32" i="1"/>
  <c r="Q33" i="10" s="1" a="1"/>
  <c r="Q33" i="10" s="1"/>
  <c r="DQ32" i="1"/>
  <c r="BM33" i="10" s="1" a="1"/>
  <c r="BM33" i="10" s="1"/>
  <c r="CU32" i="1"/>
  <c r="BA33" i="10" s="1" a="1"/>
  <c r="BA33" i="10" s="1"/>
  <c r="BQ32" i="1"/>
  <c r="AK33" i="10" s="1" a="1"/>
  <c r="AK33" i="10" s="1"/>
  <c r="BH32" i="1"/>
  <c r="AF33" i="10" s="1" a="1"/>
  <c r="AF33" i="10" s="1"/>
  <c r="AL32" i="1"/>
  <c r="T33" i="10" s="1" a="1"/>
  <c r="T33" i="10" s="1"/>
  <c r="NF32" i="1"/>
  <c r="AU32" i="1"/>
  <c r="Y33" i="10" s="1" a="1"/>
  <c r="Y33" i="10" s="1"/>
  <c r="AJ32" i="1"/>
  <c r="S33" i="10" s="1" a="1"/>
  <c r="S33" i="10" s="1"/>
  <c r="AW24" i="1"/>
  <c r="Z25" i="10" s="1" a="1"/>
  <c r="Z25" i="10" s="1"/>
  <c r="AL24" i="1"/>
  <c r="T25" i="10" s="1" a="1"/>
  <c r="T25" i="10" s="1"/>
  <c r="AD24" i="1"/>
  <c r="P25" i="10" s="1" a="1"/>
  <c r="P25" i="10" s="1"/>
  <c r="AJ24" i="1"/>
  <c r="S25" i="10" s="1" a="1"/>
  <c r="S25" i="10" s="1"/>
  <c r="AU24" i="1"/>
  <c r="Y25" i="10" s="1" a="1"/>
  <c r="Y25" i="10" s="1"/>
  <c r="AH24" i="1"/>
  <c r="R25" i="10" s="1" a="1"/>
  <c r="R25" i="10" s="1"/>
  <c r="AS24" i="1"/>
  <c r="X25" i="10" s="1" a="1"/>
  <c r="X25" i="10" s="1"/>
  <c r="AF24" i="1"/>
  <c r="Q25" i="10" s="1" a="1"/>
  <c r="Q25" i="10" s="1"/>
  <c r="AQ24" i="1"/>
  <c r="W25" i="10" s="1" a="1"/>
  <c r="W25" i="10" s="1"/>
  <c r="XW24" i="1"/>
  <c r="XH24" i="1"/>
  <c r="WS24" i="1"/>
  <c r="WL24" i="1"/>
  <c r="WD24" i="1"/>
  <c r="VW24" i="1"/>
  <c r="VH24" i="1"/>
  <c r="US24" i="1"/>
  <c r="KR25" i="10" s="1" a="1"/>
  <c r="KR25" i="10" s="1"/>
  <c r="UL24" i="1"/>
  <c r="KN25" i="10" s="1" a="1"/>
  <c r="KN25" i="10" s="1"/>
  <c r="UD24" i="1"/>
  <c r="KJ25" i="10" s="1" a="1"/>
  <c r="KJ25" i="10" s="1"/>
  <c r="TW24" i="1"/>
  <c r="KF25" i="10" s="1" a="1"/>
  <c r="KF25" i="10" s="1"/>
  <c r="TH24" i="1"/>
  <c r="JX25" i="10" s="1" a="1"/>
  <c r="JX25" i="10" s="1"/>
  <c r="XU24" i="1"/>
  <c r="XF24" i="1"/>
  <c r="WY24" i="1"/>
  <c r="WQ24" i="1"/>
  <c r="WJ24" i="1"/>
  <c r="VU24" i="1"/>
  <c r="VF24" i="1"/>
  <c r="UY24" i="1"/>
  <c r="KU25" i="10" s="1" a="1"/>
  <c r="KU25" i="10" s="1"/>
  <c r="UQ24" i="1"/>
  <c r="KQ25" i="10" s="1" a="1"/>
  <c r="KQ25" i="10" s="1"/>
  <c r="UJ24" i="1"/>
  <c r="KM25" i="10" s="1" a="1"/>
  <c r="KM25" i="10" s="1"/>
  <c r="TU24" i="1"/>
  <c r="KE25" i="10" s="1" a="1"/>
  <c r="KE25" i="10" s="1"/>
  <c r="TF24" i="1"/>
  <c r="JW25" i="10" s="1" a="1"/>
  <c r="JW25" i="10" s="1"/>
  <c r="XS24" i="1"/>
  <c r="XL24" i="1"/>
  <c r="XD24" i="1"/>
  <c r="WW24" i="1"/>
  <c r="WH24" i="1"/>
  <c r="VS24" i="1"/>
  <c r="VL24" i="1"/>
  <c r="VD24" i="1"/>
  <c r="UW24" i="1"/>
  <c r="KT25" i="10" s="1" a="1"/>
  <c r="KT25" i="10" s="1"/>
  <c r="UH24" i="1"/>
  <c r="KL25" i="10" s="1" a="1"/>
  <c r="KL25" i="10" s="1"/>
  <c r="TS24" i="1"/>
  <c r="KD25" i="10" s="1" a="1"/>
  <c r="KD25" i="10" s="1"/>
  <c r="TL24" i="1"/>
  <c r="JZ25" i="10" s="1" a="1"/>
  <c r="JZ25" i="10" s="1"/>
  <c r="TD24" i="1"/>
  <c r="JV25" i="10" s="1" a="1"/>
  <c r="JV25" i="10" s="1"/>
  <c r="XY24" i="1"/>
  <c r="XQ24" i="1"/>
  <c r="XJ24" i="1"/>
  <c r="WU24" i="1"/>
  <c r="WF24" i="1"/>
  <c r="VY24" i="1"/>
  <c r="VQ24" i="1"/>
  <c r="VJ24" i="1"/>
  <c r="UU24" i="1"/>
  <c r="KS25" i="10" s="1" a="1"/>
  <c r="KS25" i="10" s="1"/>
  <c r="UF24" i="1"/>
  <c r="KK25" i="10" s="1" a="1"/>
  <c r="KK25" i="10" s="1"/>
  <c r="TY24" i="1"/>
  <c r="KG25" i="10" s="1" a="1"/>
  <c r="KG25" i="10" s="1"/>
  <c r="TQ24" i="1"/>
  <c r="KC25" i="10" s="1" a="1"/>
  <c r="KC25" i="10" s="1"/>
  <c r="TJ24" i="1"/>
  <c r="JY25" i="10" s="1" a="1"/>
  <c r="JY25" i="10" s="1"/>
  <c r="SS24" i="1"/>
  <c r="SL24" i="1"/>
  <c r="SD24" i="1"/>
  <c r="RW24" i="1"/>
  <c r="RH24" i="1"/>
  <c r="QS24" i="1"/>
  <c r="QL24" i="1"/>
  <c r="IJ25" i="10" s="1" a="1"/>
  <c r="IJ25" i="10" s="1"/>
  <c r="QD24" i="1"/>
  <c r="IF25" i="10" s="1" a="1"/>
  <c r="IF25" i="10" s="1"/>
  <c r="PW24" i="1"/>
  <c r="IB25" i="10" s="1" a="1"/>
  <c r="IB25" i="10" s="1"/>
  <c r="PH24" i="1"/>
  <c r="HT25" i="10" s="1" a="1"/>
  <c r="HT25" i="10" s="1"/>
  <c r="OS24" i="1"/>
  <c r="HL25" i="10" s="1" a="1"/>
  <c r="HL25" i="10" s="1"/>
  <c r="OL24" i="1"/>
  <c r="HH25" i="10" s="1" a="1"/>
  <c r="HH25" i="10" s="1"/>
  <c r="OD24" i="1"/>
  <c r="HD25" i="10" s="1" a="1"/>
  <c r="HD25" i="10" s="1"/>
  <c r="NW24" i="1"/>
  <c r="NH24" i="1"/>
  <c r="MS24" i="1"/>
  <c r="ML24" i="1"/>
  <c r="MD24" i="1"/>
  <c r="LW24" i="1"/>
  <c r="LH24" i="1"/>
  <c r="KS24" i="1"/>
  <c r="FH25" i="10" s="1" a="1"/>
  <c r="FH25" i="10" s="1"/>
  <c r="KL24" i="1"/>
  <c r="FD25" i="10" s="1" a="1"/>
  <c r="FD25" i="10" s="1"/>
  <c r="KD24" i="1"/>
  <c r="EZ25" i="10" s="1" a="1"/>
  <c r="EZ25" i="10" s="1"/>
  <c r="JW24" i="1"/>
  <c r="EV25" i="10" s="1" a="1"/>
  <c r="EV25" i="10" s="1"/>
  <c r="JH24" i="1"/>
  <c r="EN25" i="10" s="1" a="1"/>
  <c r="EN25" i="10" s="1"/>
  <c r="SW24" i="1"/>
  <c r="SH24" i="1"/>
  <c r="RS24" i="1"/>
  <c r="RL24" i="1"/>
  <c r="RD24" i="1"/>
  <c r="QW24" i="1"/>
  <c r="QH24" i="1"/>
  <c r="IH25" i="10" s="1" a="1"/>
  <c r="IH25" i="10" s="1"/>
  <c r="PS24" i="1"/>
  <c r="HZ25" i="10" s="1" a="1"/>
  <c r="HZ25" i="10" s="1"/>
  <c r="PL24" i="1"/>
  <c r="HV25" i="10" s="1" a="1"/>
  <c r="HV25" i="10" s="1"/>
  <c r="PD24" i="1"/>
  <c r="HR25" i="10" s="1" a="1"/>
  <c r="HR25" i="10" s="1"/>
  <c r="OW24" i="1"/>
  <c r="HN25" i="10" s="1" a="1"/>
  <c r="HN25" i="10" s="1"/>
  <c r="OH24" i="1"/>
  <c r="HF25" i="10" s="1" a="1"/>
  <c r="HF25" i="10" s="1"/>
  <c r="NS24" i="1"/>
  <c r="NL24" i="1"/>
  <c r="ND24" i="1"/>
  <c r="MW24" i="1"/>
  <c r="MH24" i="1"/>
  <c r="LS24" i="1"/>
  <c r="LL24" i="1"/>
  <c r="LD24" i="1"/>
  <c r="KW24" i="1"/>
  <c r="FJ25" i="10" s="1" a="1"/>
  <c r="FJ25" i="10" s="1"/>
  <c r="KH24" i="1"/>
  <c r="FB25" i="10" s="1" a="1"/>
  <c r="FB25" i="10" s="1"/>
  <c r="JS24" i="1"/>
  <c r="ET25" i="10" s="1" a="1"/>
  <c r="ET25" i="10" s="1"/>
  <c r="JL24" i="1"/>
  <c r="EP25" i="10" s="1" a="1"/>
  <c r="EP25" i="10" s="1"/>
  <c r="JD24" i="1"/>
  <c r="EL25" i="10" s="1" a="1"/>
  <c r="EL25" i="10" s="1"/>
  <c r="SU24" i="1"/>
  <c r="SF24" i="1"/>
  <c r="RY24" i="1"/>
  <c r="RQ24" i="1"/>
  <c r="RJ24" i="1"/>
  <c r="QU24" i="1"/>
  <c r="QF24" i="1"/>
  <c r="IG25" i="10" s="1" a="1"/>
  <c r="IG25" i="10" s="1"/>
  <c r="PY24" i="1"/>
  <c r="IC25" i="10" s="1" a="1"/>
  <c r="IC25" i="10" s="1"/>
  <c r="PQ24" i="1"/>
  <c r="HY25" i="10" s="1" a="1"/>
  <c r="HY25" i="10" s="1"/>
  <c r="PJ24" i="1"/>
  <c r="HU25" i="10" s="1" a="1"/>
  <c r="HU25" i="10" s="1"/>
  <c r="OU24" i="1"/>
  <c r="HM25" i="10" s="1" a="1"/>
  <c r="HM25" i="10" s="1"/>
  <c r="OF24" i="1"/>
  <c r="HE25" i="10" s="1" a="1"/>
  <c r="HE25" i="10" s="1"/>
  <c r="NY24" i="1"/>
  <c r="NQ24" i="1"/>
  <c r="NJ24" i="1"/>
  <c r="MU24" i="1"/>
  <c r="MF24" i="1"/>
  <c r="LY24" i="1"/>
  <c r="LQ24" i="1"/>
  <c r="LJ24" i="1"/>
  <c r="KU24" i="1"/>
  <c r="FI25" i="10" s="1" a="1"/>
  <c r="FI25" i="10" s="1"/>
  <c r="KF24" i="1"/>
  <c r="FA25" i="10" s="1" a="1"/>
  <c r="FA25" i="10" s="1"/>
  <c r="JY24" i="1"/>
  <c r="EW25" i="10" s="1" a="1"/>
  <c r="EW25" i="10" s="1"/>
  <c r="JQ24" i="1"/>
  <c r="ES25" i="10" s="1" a="1"/>
  <c r="ES25" i="10" s="1"/>
  <c r="JJ24" i="1"/>
  <c r="EO25" i="10" s="1" a="1"/>
  <c r="EO25" i="10" s="1"/>
  <c r="SQ24" i="1"/>
  <c r="QJ24" i="1"/>
  <c r="II25" i="10" s="1" a="1"/>
  <c r="II25" i="10" s="1"/>
  <c r="OQ24" i="1"/>
  <c r="HK25" i="10" s="1" a="1"/>
  <c r="HK25" i="10" s="1"/>
  <c r="MJ24" i="1"/>
  <c r="KQ24" i="1"/>
  <c r="FG25" i="10" s="1" a="1"/>
  <c r="FG25" i="10" s="1"/>
  <c r="RU24" i="1"/>
  <c r="QY24" i="1"/>
  <c r="PF24" i="1"/>
  <c r="HS25" i="10" s="1" a="1"/>
  <c r="HS25" i="10" s="1"/>
  <c r="NU24" i="1"/>
  <c r="MY24" i="1"/>
  <c r="LF24" i="1"/>
  <c r="JU24" i="1"/>
  <c r="EU25" i="10" s="1" a="1"/>
  <c r="EU25" i="10" s="1"/>
  <c r="PU24" i="1"/>
  <c r="IA25" i="10" s="1" a="1"/>
  <c r="IA25" i="10" s="1"/>
  <c r="LU24" i="1"/>
  <c r="SJ24" i="1"/>
  <c r="RF24" i="1"/>
  <c r="OY24" i="1"/>
  <c r="HO25" i="10" s="1" a="1"/>
  <c r="HO25" i="10" s="1"/>
  <c r="MQ24" i="1"/>
  <c r="KJ24" i="1"/>
  <c r="FC25" i="10" s="1" a="1"/>
  <c r="FC25" i="10" s="1"/>
  <c r="JF24" i="1"/>
  <c r="EM25" i="10" s="1" a="1"/>
  <c r="EM25" i="10" s="1"/>
  <c r="IY24" i="1"/>
  <c r="IQ24" i="1"/>
  <c r="IJ24" i="1"/>
  <c r="HU24" i="1"/>
  <c r="HF24" i="1"/>
  <c r="GY24" i="1"/>
  <c r="GQ24" i="1"/>
  <c r="GJ24" i="1"/>
  <c r="CY25" i="10" s="1" a="1"/>
  <c r="CY25" i="10" s="1"/>
  <c r="FU24" i="1"/>
  <c r="CQ25" i="10" s="1" a="1"/>
  <c r="CQ25" i="10" s="1"/>
  <c r="FF24" i="1"/>
  <c r="CI25" i="10" s="1" a="1"/>
  <c r="CI25" i="10" s="1"/>
  <c r="EY24" i="1"/>
  <c r="CE25" i="10" s="1" a="1"/>
  <c r="CE25" i="10" s="1"/>
  <c r="EQ24" i="1"/>
  <c r="CA25" i="10" s="1" a="1"/>
  <c r="CA25" i="10" s="1"/>
  <c r="EJ24" i="1"/>
  <c r="BW25" i="10" s="1" a="1"/>
  <c r="BW25" i="10" s="1"/>
  <c r="OJ24" i="1"/>
  <c r="HG25" i="10" s="1" a="1"/>
  <c r="HG25" i="10" s="1"/>
  <c r="IF24" i="1"/>
  <c r="HW24" i="1"/>
  <c r="HD24" i="1"/>
  <c r="GU24" i="1"/>
  <c r="GL24" i="1"/>
  <c r="CZ25" i="10" s="1" a="1"/>
  <c r="CZ25" i="10" s="1"/>
  <c r="FQ24" i="1"/>
  <c r="CO25" i="10" s="1" a="1"/>
  <c r="CO25" i="10" s="1"/>
  <c r="FJ24" i="1"/>
  <c r="CK25" i="10" s="1" a="1"/>
  <c r="CK25" i="10" s="1"/>
  <c r="EF24" i="1"/>
  <c r="BU25" i="10" s="1" a="1"/>
  <c r="BU25" i="10" s="1"/>
  <c r="DW24" i="1"/>
  <c r="BP25" i="10" s="1" a="1"/>
  <c r="BP25" i="10" s="1"/>
  <c r="DH24" i="1"/>
  <c r="BH25" i="10" s="1" a="1"/>
  <c r="BH25" i="10" s="1"/>
  <c r="CS24" i="1"/>
  <c r="AZ25" i="10" s="1" a="1"/>
  <c r="AZ25" i="10" s="1"/>
  <c r="CL24" i="1"/>
  <c r="AV25" i="10" s="1" a="1"/>
  <c r="AV25" i="10" s="1"/>
  <c r="CD24" i="1"/>
  <c r="AR25" i="10" s="1" a="1"/>
  <c r="AR25" i="10" s="1"/>
  <c r="BW24" i="1"/>
  <c r="AN25" i="10" s="1" a="1"/>
  <c r="AN25" i="10" s="1"/>
  <c r="SY24" i="1"/>
  <c r="KY24" i="1"/>
  <c r="FK25" i="10" s="1" a="1"/>
  <c r="FK25" i="10" s="1"/>
  <c r="IW24" i="1"/>
  <c r="ID24" i="1"/>
  <c r="HS24" i="1"/>
  <c r="HL24" i="1"/>
  <c r="GS24" i="1"/>
  <c r="GH24" i="1"/>
  <c r="CX25" i="10" s="1" a="1"/>
  <c r="CX25" i="10" s="1"/>
  <c r="FY24" i="1"/>
  <c r="CS25" i="10" s="1" a="1"/>
  <c r="CS25" i="10" s="1"/>
  <c r="FH24" i="1"/>
  <c r="CJ25" i="10" s="1" a="1"/>
  <c r="CJ25" i="10" s="1"/>
  <c r="EW24" i="1"/>
  <c r="CD25" i="10" s="1" a="1"/>
  <c r="CD25" i="10" s="1"/>
  <c r="ED24" i="1"/>
  <c r="BT25" i="10" s="1" a="1"/>
  <c r="BT25" i="10" s="1"/>
  <c r="DU24" i="1"/>
  <c r="BO25" i="10" s="1" a="1"/>
  <c r="BO25" i="10" s="1"/>
  <c r="DF24" i="1"/>
  <c r="BG25" i="10" s="1" a="1"/>
  <c r="BG25" i="10" s="1"/>
  <c r="CY24" i="1"/>
  <c r="BC25" i="10" s="1" a="1"/>
  <c r="BC25" i="10" s="1"/>
  <c r="CQ24" i="1"/>
  <c r="AY25" i="10" s="1" a="1"/>
  <c r="AY25" i="10" s="1"/>
  <c r="CJ24" i="1"/>
  <c r="AU25" i="10" s="1" a="1"/>
  <c r="AU25" i="10" s="1"/>
  <c r="BU24" i="1"/>
  <c r="AM25" i="10" s="1" a="1"/>
  <c r="AM25" i="10" s="1"/>
  <c r="QQ24" i="1"/>
  <c r="IU24" i="1"/>
  <c r="IL24" i="1"/>
  <c r="HQ24" i="1"/>
  <c r="HJ24" i="1"/>
  <c r="GF24" i="1"/>
  <c r="CW25" i="10" s="1" a="1"/>
  <c r="CW25" i="10" s="1"/>
  <c r="FW24" i="1"/>
  <c r="CR25" i="10" s="1" a="1"/>
  <c r="CR25" i="10" s="1"/>
  <c r="FD24" i="1"/>
  <c r="CH25" i="10" s="1" a="1"/>
  <c r="CH25" i="10" s="1"/>
  <c r="EU24" i="1"/>
  <c r="CC25" i="10" s="1" a="1"/>
  <c r="CC25" i="10" s="1"/>
  <c r="EL24" i="1"/>
  <c r="BX25" i="10" s="1" a="1"/>
  <c r="BX25" i="10" s="1"/>
  <c r="IH24" i="1"/>
  <c r="ES24" i="1"/>
  <c r="CB25" i="10" s="1" a="1"/>
  <c r="CB25" i="10" s="1"/>
  <c r="DY24" i="1"/>
  <c r="BQ25" i="10" s="1" a="1"/>
  <c r="BQ25" i="10" s="1"/>
  <c r="DL24" i="1"/>
  <c r="BJ25" i="10" s="1" a="1"/>
  <c r="BJ25" i="10" s="1"/>
  <c r="BY24" i="1"/>
  <c r="AO25" i="10" s="1" a="1"/>
  <c r="AO25" i="10" s="1"/>
  <c r="BL24" i="1"/>
  <c r="AH25" i="10" s="1" a="1"/>
  <c r="AH25" i="10" s="1"/>
  <c r="BD24" i="1"/>
  <c r="AD25" i="10" s="1" a="1"/>
  <c r="AD25" i="10" s="1"/>
  <c r="DD24" i="1"/>
  <c r="BF25" i="10" s="1" a="1"/>
  <c r="BF25" i="10" s="1"/>
  <c r="CF24" i="1"/>
  <c r="AS25" i="10" s="1" a="1"/>
  <c r="AS25" i="10" s="1"/>
  <c r="NF24" i="1"/>
  <c r="HH24" i="1"/>
  <c r="GD24" i="1"/>
  <c r="CV25" i="10" s="1" a="1"/>
  <c r="CV25" i="10" s="1"/>
  <c r="FL24" i="1"/>
  <c r="CL25" i="10" s="1" a="1"/>
  <c r="CL25" i="10" s="1"/>
  <c r="DS24" i="1"/>
  <c r="BN25" i="10" s="1" a="1"/>
  <c r="BN25" i="10" s="1"/>
  <c r="DJ24" i="1"/>
  <c r="BI25" i="10" s="1" a="1"/>
  <c r="BI25" i="10" s="1"/>
  <c r="CW24" i="1"/>
  <c r="BB25" i="10" s="1" a="1"/>
  <c r="BB25" i="10" s="1"/>
  <c r="CH24" i="1"/>
  <c r="AT25" i="10" s="1" a="1"/>
  <c r="AT25" i="10" s="1"/>
  <c r="BS24" i="1"/>
  <c r="AL25" i="10" s="1" a="1"/>
  <c r="AL25" i="10" s="1"/>
  <c r="BJ24" i="1"/>
  <c r="AG25" i="10" s="1" a="1"/>
  <c r="AG25" i="10" s="1"/>
  <c r="AY24" i="1"/>
  <c r="AA25" i="10" s="1" a="1"/>
  <c r="AA25" i="10" s="1"/>
  <c r="IS24" i="1"/>
  <c r="HY24" i="1"/>
  <c r="EH24" i="1"/>
  <c r="BV25" i="10" s="1" a="1"/>
  <c r="BV25" i="10" s="1"/>
  <c r="DQ24" i="1"/>
  <c r="BM25" i="10" s="1" a="1"/>
  <c r="BM25" i="10" s="1"/>
  <c r="CU24" i="1"/>
  <c r="BA25" i="10" s="1" a="1"/>
  <c r="BA25" i="10" s="1"/>
  <c r="BQ24" i="1"/>
  <c r="AK25" i="10" s="1" a="1"/>
  <c r="AK25" i="10" s="1"/>
  <c r="BH24" i="1"/>
  <c r="AF25" i="10" s="1" a="1"/>
  <c r="AF25" i="10" s="1"/>
  <c r="FS24" i="1"/>
  <c r="CP25" i="10" s="1" a="1"/>
  <c r="CP25" i="10" s="1"/>
  <c r="BF24" i="1"/>
  <c r="AE25" i="10" s="1" a="1"/>
  <c r="AE25" i="10" s="1"/>
  <c r="GW24" i="1"/>
  <c r="AW23" i="1"/>
  <c r="Z24" i="10" s="1" a="1"/>
  <c r="Z24" i="10" s="1"/>
  <c r="AF23" i="1"/>
  <c r="Q24" i="10" s="1" a="1"/>
  <c r="Q24" i="10" s="1"/>
  <c r="AU23" i="1"/>
  <c r="Y24" i="10" s="1" a="1"/>
  <c r="Y24" i="10" s="1"/>
  <c r="AJ23" i="1"/>
  <c r="S24" i="10" s="1" a="1"/>
  <c r="S24" i="10" s="1"/>
  <c r="AS23" i="1"/>
  <c r="X24" i="10" s="1" a="1"/>
  <c r="X24" i="10" s="1"/>
  <c r="AH23" i="1"/>
  <c r="R24" i="10" s="1" a="1"/>
  <c r="R24" i="10" s="1"/>
  <c r="AQ23" i="1"/>
  <c r="W24" i="10" s="1" a="1"/>
  <c r="W24" i="10" s="1"/>
  <c r="AD23" i="1"/>
  <c r="P24" i="10" s="1" a="1"/>
  <c r="P24" i="10" s="1"/>
  <c r="AL23" i="1"/>
  <c r="T24" i="10" s="1" a="1"/>
  <c r="T24" i="10" s="1"/>
  <c r="XS23" i="1"/>
  <c r="XL23" i="1"/>
  <c r="XD23" i="1"/>
  <c r="WW23" i="1"/>
  <c r="WH23" i="1"/>
  <c r="VS23" i="1"/>
  <c r="VL23" i="1"/>
  <c r="VD23" i="1"/>
  <c r="UW23" i="1"/>
  <c r="KT24" i="10" s="1" a="1"/>
  <c r="KT24" i="10" s="1"/>
  <c r="UH23" i="1"/>
  <c r="KL24" i="10" s="1" a="1"/>
  <c r="KL24" i="10" s="1"/>
  <c r="TS23" i="1"/>
  <c r="KD24" i="10" s="1" a="1"/>
  <c r="KD24" i="10" s="1"/>
  <c r="TL23" i="1"/>
  <c r="JZ24" i="10" s="1" a="1"/>
  <c r="JZ24" i="10" s="1"/>
  <c r="TD23" i="1"/>
  <c r="JV24" i="10" s="1" a="1"/>
  <c r="JV24" i="10" s="1"/>
  <c r="XY23" i="1"/>
  <c r="XQ23" i="1"/>
  <c r="XJ23" i="1"/>
  <c r="WU23" i="1"/>
  <c r="WF23" i="1"/>
  <c r="VY23" i="1"/>
  <c r="VQ23" i="1"/>
  <c r="VJ23" i="1"/>
  <c r="UU23" i="1"/>
  <c r="KS24" i="10" s="1" a="1"/>
  <c r="KS24" i="10" s="1"/>
  <c r="UF23" i="1"/>
  <c r="KK24" i="10" s="1" a="1"/>
  <c r="KK24" i="10" s="1"/>
  <c r="TY23" i="1"/>
  <c r="KG24" i="10" s="1" a="1"/>
  <c r="KG24" i="10" s="1"/>
  <c r="TQ23" i="1"/>
  <c r="KC24" i="10" s="1" a="1"/>
  <c r="KC24" i="10" s="1"/>
  <c r="TJ23" i="1"/>
  <c r="JY24" i="10" s="1" a="1"/>
  <c r="JY24" i="10" s="1"/>
  <c r="XW23" i="1"/>
  <c r="XH23" i="1"/>
  <c r="WS23" i="1"/>
  <c r="WL23" i="1"/>
  <c r="WD23" i="1"/>
  <c r="VW23" i="1"/>
  <c r="VH23" i="1"/>
  <c r="US23" i="1"/>
  <c r="KR24" i="10" s="1" a="1"/>
  <c r="KR24" i="10" s="1"/>
  <c r="UL23" i="1"/>
  <c r="KN24" i="10" s="1" a="1"/>
  <c r="KN24" i="10" s="1"/>
  <c r="UD23" i="1"/>
  <c r="KJ24" i="10" s="1" a="1"/>
  <c r="KJ24" i="10" s="1"/>
  <c r="TW23" i="1"/>
  <c r="KF24" i="10" s="1" a="1"/>
  <c r="KF24" i="10" s="1"/>
  <c r="TH23" i="1"/>
  <c r="JX24" i="10" s="1" a="1"/>
  <c r="JX24" i="10" s="1"/>
  <c r="XU23" i="1"/>
  <c r="XF23" i="1"/>
  <c r="WY23" i="1"/>
  <c r="WQ23" i="1"/>
  <c r="WJ23" i="1"/>
  <c r="VU23" i="1"/>
  <c r="VF23" i="1"/>
  <c r="UY23" i="1"/>
  <c r="KU24" i="10" s="1" a="1"/>
  <c r="KU24" i="10" s="1"/>
  <c r="UQ23" i="1"/>
  <c r="KQ24" i="10" s="1" a="1"/>
  <c r="KQ24" i="10" s="1"/>
  <c r="UJ23" i="1"/>
  <c r="KM24" i="10" s="1" a="1"/>
  <c r="KM24" i="10" s="1"/>
  <c r="TU23" i="1"/>
  <c r="KE24" i="10" s="1" a="1"/>
  <c r="KE24" i="10" s="1"/>
  <c r="TF23" i="1"/>
  <c r="JW24" i="10" s="1" a="1"/>
  <c r="JW24" i="10" s="1"/>
  <c r="SS23" i="1"/>
  <c r="SL23" i="1"/>
  <c r="SD23" i="1"/>
  <c r="RW23" i="1"/>
  <c r="RH23" i="1"/>
  <c r="QS23" i="1"/>
  <c r="QL23" i="1"/>
  <c r="IJ24" i="10" s="1" a="1"/>
  <c r="IJ24" i="10" s="1"/>
  <c r="QD23" i="1"/>
  <c r="IF24" i="10" s="1" a="1"/>
  <c r="IF24" i="10" s="1"/>
  <c r="PW23" i="1"/>
  <c r="IB24" i="10" s="1" a="1"/>
  <c r="IB24" i="10" s="1"/>
  <c r="PH23" i="1"/>
  <c r="HT24" i="10" s="1" a="1"/>
  <c r="HT24" i="10" s="1"/>
  <c r="OS23" i="1"/>
  <c r="HL24" i="10" s="1" a="1"/>
  <c r="HL24" i="10" s="1"/>
  <c r="OL23" i="1"/>
  <c r="HH24" i="10" s="1" a="1"/>
  <c r="HH24" i="10" s="1"/>
  <c r="OD23" i="1"/>
  <c r="HD24" i="10" s="1" a="1"/>
  <c r="HD24" i="10" s="1"/>
  <c r="NW23" i="1"/>
  <c r="NH23" i="1"/>
  <c r="MS23" i="1"/>
  <c r="ML23" i="1"/>
  <c r="MD23" i="1"/>
  <c r="LW23" i="1"/>
  <c r="LH23" i="1"/>
  <c r="KS23" i="1"/>
  <c r="FH24" i="10" s="1" a="1"/>
  <c r="FH24" i="10" s="1"/>
  <c r="KL23" i="1"/>
  <c r="FD24" i="10" s="1" a="1"/>
  <c r="FD24" i="10" s="1"/>
  <c r="KD23" i="1"/>
  <c r="EZ24" i="10" s="1" a="1"/>
  <c r="EZ24" i="10" s="1"/>
  <c r="JW23" i="1"/>
  <c r="EV24" i="10" s="1" a="1"/>
  <c r="EV24" i="10" s="1"/>
  <c r="JH23" i="1"/>
  <c r="EN24" i="10" s="1" a="1"/>
  <c r="EN24" i="10" s="1"/>
  <c r="SW23" i="1"/>
  <c r="SH23" i="1"/>
  <c r="RS23" i="1"/>
  <c r="RL23" i="1"/>
  <c r="RD23" i="1"/>
  <c r="QW23" i="1"/>
  <c r="QH23" i="1"/>
  <c r="IH24" i="10" s="1" a="1"/>
  <c r="IH24" i="10" s="1"/>
  <c r="PS23" i="1"/>
  <c r="HZ24" i="10" s="1" a="1"/>
  <c r="HZ24" i="10" s="1"/>
  <c r="PL23" i="1"/>
  <c r="HV24" i="10" s="1" a="1"/>
  <c r="HV24" i="10" s="1"/>
  <c r="PD23" i="1"/>
  <c r="HR24" i="10" s="1" a="1"/>
  <c r="HR24" i="10" s="1"/>
  <c r="OW23" i="1"/>
  <c r="HN24" i="10" s="1" a="1"/>
  <c r="HN24" i="10" s="1"/>
  <c r="OH23" i="1"/>
  <c r="HF24" i="10" s="1" a="1"/>
  <c r="HF24" i="10" s="1"/>
  <c r="NS23" i="1"/>
  <c r="NL23" i="1"/>
  <c r="ND23" i="1"/>
  <c r="MW23" i="1"/>
  <c r="MH23" i="1"/>
  <c r="LS23" i="1"/>
  <c r="LL23" i="1"/>
  <c r="LD23" i="1"/>
  <c r="KW23" i="1"/>
  <c r="FJ24" i="10" s="1" a="1"/>
  <c r="FJ24" i="10" s="1"/>
  <c r="KH23" i="1"/>
  <c r="FB24" i="10" s="1" a="1"/>
  <c r="FB24" i="10" s="1"/>
  <c r="JS23" i="1"/>
  <c r="ET24" i="10" s="1" a="1"/>
  <c r="ET24" i="10" s="1"/>
  <c r="JL23" i="1"/>
  <c r="EP24" i="10" s="1" a="1"/>
  <c r="EP24" i="10" s="1"/>
  <c r="JD23" i="1"/>
  <c r="EL24" i="10" s="1" a="1"/>
  <c r="EL24" i="10" s="1"/>
  <c r="SU23" i="1"/>
  <c r="SF23" i="1"/>
  <c r="RY23" i="1"/>
  <c r="RQ23" i="1"/>
  <c r="RJ23" i="1"/>
  <c r="QU23" i="1"/>
  <c r="QF23" i="1"/>
  <c r="IG24" i="10" s="1" a="1"/>
  <c r="IG24" i="10" s="1"/>
  <c r="PY23" i="1"/>
  <c r="IC24" i="10" s="1" a="1"/>
  <c r="IC24" i="10" s="1"/>
  <c r="PQ23" i="1"/>
  <c r="HY24" i="10" s="1" a="1"/>
  <c r="HY24" i="10" s="1"/>
  <c r="PJ23" i="1"/>
  <c r="HU24" i="10" s="1" a="1"/>
  <c r="HU24" i="10" s="1"/>
  <c r="OU23" i="1"/>
  <c r="HM24" i="10" s="1" a="1"/>
  <c r="HM24" i="10" s="1"/>
  <c r="OF23" i="1"/>
  <c r="HE24" i="10" s="1" a="1"/>
  <c r="HE24" i="10" s="1"/>
  <c r="NY23" i="1"/>
  <c r="NQ23" i="1"/>
  <c r="NJ23" i="1"/>
  <c r="MU23" i="1"/>
  <c r="MF23" i="1"/>
  <c r="LY23" i="1"/>
  <c r="LQ23" i="1"/>
  <c r="LJ23" i="1"/>
  <c r="KU23" i="1"/>
  <c r="FI24" i="10" s="1" a="1"/>
  <c r="FI24" i="10" s="1"/>
  <c r="KF23" i="1"/>
  <c r="FA24" i="10" s="1" a="1"/>
  <c r="FA24" i="10" s="1"/>
  <c r="JY23" i="1"/>
  <c r="EW24" i="10" s="1" a="1"/>
  <c r="EW24" i="10" s="1"/>
  <c r="JQ23" i="1"/>
  <c r="ES24" i="10" s="1" a="1"/>
  <c r="ES24" i="10" s="1"/>
  <c r="JJ23" i="1"/>
  <c r="EO24" i="10" s="1" a="1"/>
  <c r="EO24" i="10" s="1"/>
  <c r="SJ23" i="1"/>
  <c r="QQ23" i="1"/>
  <c r="OJ23" i="1"/>
  <c r="HG24" i="10" s="1" a="1"/>
  <c r="HG24" i="10" s="1"/>
  <c r="MQ23" i="1"/>
  <c r="KJ23" i="1"/>
  <c r="FC24" i="10" s="1" a="1"/>
  <c r="FC24" i="10" s="1"/>
  <c r="SY23" i="1"/>
  <c r="RF23" i="1"/>
  <c r="PU23" i="1"/>
  <c r="IA24" i="10" s="1" a="1"/>
  <c r="IA24" i="10" s="1"/>
  <c r="OY23" i="1"/>
  <c r="HO24" i="10" s="1" a="1"/>
  <c r="HO24" i="10" s="1"/>
  <c r="NF23" i="1"/>
  <c r="LU23" i="1"/>
  <c r="KY23" i="1"/>
  <c r="FK24" i="10" s="1" a="1"/>
  <c r="FK24" i="10" s="1"/>
  <c r="JF23" i="1"/>
  <c r="EM24" i="10" s="1" a="1"/>
  <c r="EM24" i="10" s="1"/>
  <c r="RU23" i="1"/>
  <c r="JU23" i="1"/>
  <c r="EU24" i="10" s="1" a="1"/>
  <c r="EU24" i="10" s="1"/>
  <c r="NU23" i="1"/>
  <c r="QY23" i="1"/>
  <c r="OQ23" i="1"/>
  <c r="HK24" i="10" s="1" a="1"/>
  <c r="HK24" i="10" s="1"/>
  <c r="MJ23" i="1"/>
  <c r="LF23" i="1"/>
  <c r="IU23" i="1"/>
  <c r="IF23" i="1"/>
  <c r="HY23" i="1"/>
  <c r="HQ23" i="1"/>
  <c r="HJ23" i="1"/>
  <c r="GU23" i="1"/>
  <c r="GF23" i="1"/>
  <c r="CW24" i="10" s="1" a="1"/>
  <c r="CW24" i="10" s="1"/>
  <c r="FY23" i="1"/>
  <c r="CS24" i="10" s="1" a="1"/>
  <c r="CS24" i="10" s="1"/>
  <c r="FQ23" i="1"/>
  <c r="CO24" i="10" s="1" a="1"/>
  <c r="CO24" i="10" s="1"/>
  <c r="FJ23" i="1"/>
  <c r="CK24" i="10" s="1" a="1"/>
  <c r="CK24" i="10" s="1"/>
  <c r="EU23" i="1"/>
  <c r="CC24" i="10" s="1" a="1"/>
  <c r="CC24" i="10" s="1"/>
  <c r="EF23" i="1"/>
  <c r="BU24" i="10" s="1" a="1"/>
  <c r="BU24" i="10" s="1"/>
  <c r="QJ23" i="1"/>
  <c r="II24" i="10" s="1" a="1"/>
  <c r="II24" i="10" s="1"/>
  <c r="IW23" i="1"/>
  <c r="ID23" i="1"/>
  <c r="HU23" i="1"/>
  <c r="HL23" i="1"/>
  <c r="GQ23" i="1"/>
  <c r="GJ23" i="1"/>
  <c r="CY24" i="10" s="1" a="1"/>
  <c r="CY24" i="10" s="1"/>
  <c r="FF23" i="1"/>
  <c r="CI24" i="10" s="1" a="1"/>
  <c r="CI24" i="10" s="1"/>
  <c r="EW23" i="1"/>
  <c r="CD24" i="10" s="1" a="1"/>
  <c r="CD24" i="10" s="1"/>
  <c r="ED23" i="1"/>
  <c r="BT24" i="10" s="1" a="1"/>
  <c r="BT24" i="10" s="1"/>
  <c r="DU23" i="1"/>
  <c r="BO24" i="10" s="1" a="1"/>
  <c r="BO24" i="10" s="1"/>
  <c r="DF23" i="1"/>
  <c r="BG24" i="10" s="1" a="1"/>
  <c r="BG24" i="10" s="1"/>
  <c r="CY23" i="1"/>
  <c r="BC24" i="10" s="1" a="1"/>
  <c r="BC24" i="10" s="1"/>
  <c r="CQ23" i="1"/>
  <c r="AY24" i="10" s="1" a="1"/>
  <c r="AY24" i="10" s="1"/>
  <c r="CJ23" i="1"/>
  <c r="AU24" i="10" s="1" a="1"/>
  <c r="AU24" i="10" s="1"/>
  <c r="BU23" i="1"/>
  <c r="AM24" i="10" s="1" a="1"/>
  <c r="AM24" i="10" s="1"/>
  <c r="MY23" i="1"/>
  <c r="IS23" i="1"/>
  <c r="IL23" i="1"/>
  <c r="HS23" i="1"/>
  <c r="HH23" i="1"/>
  <c r="GY23" i="1"/>
  <c r="GH23" i="1"/>
  <c r="CX24" i="10" s="1" a="1"/>
  <c r="CX24" i="10" s="1"/>
  <c r="FW23" i="1"/>
  <c r="CR24" i="10" s="1" a="1"/>
  <c r="CR24" i="10" s="1"/>
  <c r="FD23" i="1"/>
  <c r="CH24" i="10" s="1" a="1"/>
  <c r="CH24" i="10" s="1"/>
  <c r="ES23" i="1"/>
  <c r="CB24" i="10" s="1" a="1"/>
  <c r="CB24" i="10" s="1"/>
  <c r="EL23" i="1"/>
  <c r="BX24" i="10" s="1" a="1"/>
  <c r="BX24" i="10" s="1"/>
  <c r="DS23" i="1"/>
  <c r="BN24" i="10" s="1" a="1"/>
  <c r="BN24" i="10" s="1"/>
  <c r="DL23" i="1"/>
  <c r="BJ24" i="10" s="1" a="1"/>
  <c r="BJ24" i="10" s="1"/>
  <c r="DD23" i="1"/>
  <c r="BF24" i="10" s="1" a="1"/>
  <c r="BF24" i="10" s="1"/>
  <c r="CW23" i="1"/>
  <c r="BB24" i="10" s="1" a="1"/>
  <c r="BB24" i="10" s="1"/>
  <c r="CH23" i="1"/>
  <c r="AT24" i="10" s="1" a="1"/>
  <c r="AT24" i="10" s="1"/>
  <c r="BS23" i="1"/>
  <c r="AL24" i="10" s="1" a="1"/>
  <c r="AL24" i="10" s="1"/>
  <c r="SQ23" i="1"/>
  <c r="KQ23" i="1"/>
  <c r="FG24" i="10" s="1" a="1"/>
  <c r="FG24" i="10" s="1"/>
  <c r="IQ23" i="1"/>
  <c r="IJ23" i="1"/>
  <c r="HF23" i="1"/>
  <c r="GW23" i="1"/>
  <c r="GD23" i="1"/>
  <c r="CV24" i="10" s="1" a="1"/>
  <c r="CV24" i="10" s="1"/>
  <c r="FU23" i="1"/>
  <c r="CQ24" i="10" s="1" a="1"/>
  <c r="CQ24" i="10" s="1"/>
  <c r="FL23" i="1"/>
  <c r="CL24" i="10" s="1" a="1"/>
  <c r="CL24" i="10" s="1"/>
  <c r="EQ23" i="1"/>
  <c r="CA24" i="10" s="1" a="1"/>
  <c r="CA24" i="10" s="1"/>
  <c r="EJ23" i="1"/>
  <c r="BW24" i="10" s="1" a="1"/>
  <c r="BW24" i="10" s="1"/>
  <c r="IY23" i="1"/>
  <c r="FH23" i="1"/>
  <c r="CJ24" i="10" s="1" a="1"/>
  <c r="CJ24" i="10" s="1"/>
  <c r="DY23" i="1"/>
  <c r="BQ24" i="10" s="1" a="1"/>
  <c r="BQ24" i="10" s="1"/>
  <c r="CL23" i="1"/>
  <c r="AV24" i="10" s="1" a="1"/>
  <c r="AV24" i="10" s="1"/>
  <c r="BY23" i="1"/>
  <c r="AO24" i="10" s="1" a="1"/>
  <c r="AO24" i="10" s="1"/>
  <c r="BJ23" i="1"/>
  <c r="AG24" i="10" s="1" a="1"/>
  <c r="AG24" i="10" s="1"/>
  <c r="AY23" i="1"/>
  <c r="AA24" i="10" s="1" a="1"/>
  <c r="AA24" i="10" s="1"/>
  <c r="PF23" i="1"/>
  <c r="HS24" i="10" s="1" a="1"/>
  <c r="HS24" i="10" s="1"/>
  <c r="DQ23" i="1"/>
  <c r="BM24" i="10" s="1" a="1"/>
  <c r="BM24" i="10" s="1"/>
  <c r="CS23" i="1"/>
  <c r="AZ24" i="10" s="1" a="1"/>
  <c r="AZ24" i="10" s="1"/>
  <c r="BD23" i="1"/>
  <c r="AD24" i="10" s="1" a="1"/>
  <c r="AD24" i="10" s="1"/>
  <c r="HW23" i="1"/>
  <c r="GS23" i="1"/>
  <c r="EH23" i="1"/>
  <c r="BV24" i="10" s="1" a="1"/>
  <c r="BV24" i="10" s="1"/>
  <c r="DW23" i="1"/>
  <c r="BP24" i="10" s="1" a="1"/>
  <c r="BP24" i="10" s="1"/>
  <c r="DJ23" i="1"/>
  <c r="BI24" i="10" s="1" a="1"/>
  <c r="BI24" i="10" s="1"/>
  <c r="CU23" i="1"/>
  <c r="BA24" i="10" s="1" a="1"/>
  <c r="BA24" i="10" s="1"/>
  <c r="CF23" i="1"/>
  <c r="AS24" i="10" s="1" a="1"/>
  <c r="AS24" i="10" s="1"/>
  <c r="BW23" i="1"/>
  <c r="AN24" i="10" s="1" a="1"/>
  <c r="AN24" i="10" s="1"/>
  <c r="BH23" i="1"/>
  <c r="AF24" i="10" s="1" a="1"/>
  <c r="AF24" i="10" s="1"/>
  <c r="FS23" i="1"/>
  <c r="CP24" i="10" s="1" a="1"/>
  <c r="CP24" i="10" s="1"/>
  <c r="EY23" i="1"/>
  <c r="CE24" i="10" s="1" a="1"/>
  <c r="CE24" i="10" s="1"/>
  <c r="DH23" i="1"/>
  <c r="BH24" i="10" s="1" a="1"/>
  <c r="BH24" i="10" s="1"/>
  <c r="CD23" i="1"/>
  <c r="AR24" i="10" s="1" a="1"/>
  <c r="AR24" i="10" s="1"/>
  <c r="BQ23" i="1"/>
  <c r="AK24" i="10" s="1" a="1"/>
  <c r="AK24" i="10" s="1"/>
  <c r="HD23" i="1"/>
  <c r="BF23" i="1"/>
  <c r="AE24" i="10" s="1" a="1"/>
  <c r="AE24" i="10" s="1"/>
  <c r="IH23" i="1"/>
  <c r="GL23" i="1"/>
  <c r="CZ24" i="10" s="1" a="1"/>
  <c r="CZ24" i="10" s="1"/>
  <c r="BL23" i="1"/>
  <c r="AH24" i="10" s="1" a="1"/>
  <c r="AH24" i="10" s="1"/>
  <c r="XU42" i="1"/>
  <c r="XF42" i="1"/>
  <c r="WY42" i="1"/>
  <c r="WQ42" i="1"/>
  <c r="WJ42" i="1"/>
  <c r="VU42" i="1"/>
  <c r="VF42" i="1"/>
  <c r="UY42" i="1"/>
  <c r="KU43" i="10" s="1" a="1"/>
  <c r="KU43" i="10" s="1"/>
  <c r="UQ42" i="1"/>
  <c r="KQ43" i="10" s="1" a="1"/>
  <c r="KQ43" i="10" s="1"/>
  <c r="UJ42" i="1"/>
  <c r="KM43" i="10" s="1" a="1"/>
  <c r="KM43" i="10" s="1"/>
  <c r="TU42" i="1"/>
  <c r="KE43" i="10" s="1" a="1"/>
  <c r="KE43" i="10" s="1"/>
  <c r="TF42" i="1"/>
  <c r="JW43" i="10" s="1" a="1"/>
  <c r="JW43" i="10" s="1"/>
  <c r="XS42" i="1"/>
  <c r="XL42" i="1"/>
  <c r="WS42" i="1"/>
  <c r="WH42" i="1"/>
  <c r="VY42" i="1"/>
  <c r="XQ42" i="1"/>
  <c r="XJ42" i="1"/>
  <c r="WF42" i="1"/>
  <c r="VW42" i="1"/>
  <c r="VD42" i="1"/>
  <c r="UU42" i="1"/>
  <c r="KS43" i="10" s="1" a="1"/>
  <c r="KS43" i="10" s="1"/>
  <c r="UL42" i="1"/>
  <c r="KN43" i="10" s="1" a="1"/>
  <c r="KN43" i="10" s="1"/>
  <c r="TQ42" i="1"/>
  <c r="KC43" i="10" s="1" a="1"/>
  <c r="KC43" i="10" s="1"/>
  <c r="TJ42" i="1"/>
  <c r="JY43" i="10" s="1" a="1"/>
  <c r="JY43" i="10" s="1"/>
  <c r="XY42" i="1"/>
  <c r="XH42" i="1"/>
  <c r="WW42" i="1"/>
  <c r="WD42" i="1"/>
  <c r="VS42" i="1"/>
  <c r="VL42" i="1"/>
  <c r="US42" i="1"/>
  <c r="KR43" i="10" s="1" a="1"/>
  <c r="KR43" i="10" s="1"/>
  <c r="UH42" i="1"/>
  <c r="KL43" i="10" s="1" a="1"/>
  <c r="KL43" i="10" s="1"/>
  <c r="TY42" i="1"/>
  <c r="KG43" i="10" s="1" a="1"/>
  <c r="KG43" i="10" s="1"/>
  <c r="TH42" i="1"/>
  <c r="JX43" i="10" s="1" a="1"/>
  <c r="JX43" i="10" s="1"/>
  <c r="XW42" i="1"/>
  <c r="XD42" i="1"/>
  <c r="WU42" i="1"/>
  <c r="WL42" i="1"/>
  <c r="VQ42" i="1"/>
  <c r="VJ42" i="1"/>
  <c r="UF42" i="1"/>
  <c r="KK43" i="10" s="1" a="1"/>
  <c r="KK43" i="10" s="1"/>
  <c r="TW42" i="1"/>
  <c r="KF43" i="10" s="1" a="1"/>
  <c r="KF43" i="10" s="1"/>
  <c r="TD42" i="1"/>
  <c r="JV43" i="10" s="1" a="1"/>
  <c r="JV43" i="10" s="1"/>
  <c r="VH42" i="1"/>
  <c r="UD42" i="1"/>
  <c r="KJ43" i="10" s="1" a="1"/>
  <c r="KJ43" i="10" s="1"/>
  <c r="TL42" i="1"/>
  <c r="JZ43" i="10" s="1" a="1"/>
  <c r="JZ43" i="10" s="1"/>
  <c r="UW42" i="1"/>
  <c r="KT43" i="10" s="1" a="1"/>
  <c r="KT43" i="10" s="1"/>
  <c r="TS42" i="1"/>
  <c r="KD43" i="10" s="1" a="1"/>
  <c r="KD43" i="10" s="1"/>
  <c r="SS42" i="1"/>
  <c r="SL42" i="1"/>
  <c r="SD42" i="1"/>
  <c r="RW42" i="1"/>
  <c r="RH42" i="1"/>
  <c r="QS42" i="1"/>
  <c r="QL42" i="1"/>
  <c r="IJ43" i="10" s="1" a="1"/>
  <c r="IJ43" i="10" s="1"/>
  <c r="QD42" i="1"/>
  <c r="IF43" i="10" s="1" a="1"/>
  <c r="IF43" i="10" s="1"/>
  <c r="PW42" i="1"/>
  <c r="IB43" i="10" s="1" a="1"/>
  <c r="IB43" i="10" s="1"/>
  <c r="PH42" i="1"/>
  <c r="HT43" i="10" s="1" a="1"/>
  <c r="HT43" i="10" s="1"/>
  <c r="OS42" i="1"/>
  <c r="HL43" i="10" s="1" a="1"/>
  <c r="HL43" i="10" s="1"/>
  <c r="OL42" i="1"/>
  <c r="HH43" i="10" s="1" a="1"/>
  <c r="HH43" i="10" s="1"/>
  <c r="OD42" i="1"/>
  <c r="HD43" i="10" s="1" a="1"/>
  <c r="HD43" i="10" s="1"/>
  <c r="NW42" i="1"/>
  <c r="NH42" i="1"/>
  <c r="MS42" i="1"/>
  <c r="ML42" i="1"/>
  <c r="MD42" i="1"/>
  <c r="LW42" i="1"/>
  <c r="LH42" i="1"/>
  <c r="KS42" i="1"/>
  <c r="FH43" i="10" s="1" a="1"/>
  <c r="FH43" i="10" s="1"/>
  <c r="KL42" i="1"/>
  <c r="FD43" i="10" s="1" a="1"/>
  <c r="FD43" i="10" s="1"/>
  <c r="KD42" i="1"/>
  <c r="EZ43" i="10" s="1" a="1"/>
  <c r="EZ43" i="10" s="1"/>
  <c r="JW42" i="1"/>
  <c r="EV43" i="10" s="1" a="1"/>
  <c r="EV43" i="10" s="1"/>
  <c r="JH42" i="1"/>
  <c r="EN43" i="10" s="1" a="1"/>
  <c r="EN43" i="10" s="1"/>
  <c r="SY42" i="1"/>
  <c r="SQ42" i="1"/>
  <c r="SJ42" i="1"/>
  <c r="RU42" i="1"/>
  <c r="RF42" i="1"/>
  <c r="QY42" i="1"/>
  <c r="QQ42" i="1"/>
  <c r="QJ42" i="1"/>
  <c r="II43" i="10" s="1" a="1"/>
  <c r="II43" i="10" s="1"/>
  <c r="PU42" i="1"/>
  <c r="IA43" i="10" s="1" a="1"/>
  <c r="IA43" i="10" s="1"/>
  <c r="PF42" i="1"/>
  <c r="HS43" i="10" s="1" a="1"/>
  <c r="HS43" i="10" s="1"/>
  <c r="OY42" i="1"/>
  <c r="HO43" i="10" s="1" a="1"/>
  <c r="HO43" i="10" s="1"/>
  <c r="OQ42" i="1"/>
  <c r="HK43" i="10" s="1" a="1"/>
  <c r="HK43" i="10" s="1"/>
  <c r="OJ42" i="1"/>
  <c r="HG43" i="10" s="1" a="1"/>
  <c r="HG43" i="10" s="1"/>
  <c r="NU42" i="1"/>
  <c r="NF42" i="1"/>
  <c r="MY42" i="1"/>
  <c r="MQ42" i="1"/>
  <c r="MJ42" i="1"/>
  <c r="LU42" i="1"/>
  <c r="LF42" i="1"/>
  <c r="KY42" i="1"/>
  <c r="FK43" i="10" s="1" a="1"/>
  <c r="FK43" i="10" s="1"/>
  <c r="KQ42" i="1"/>
  <c r="FG43" i="10" s="1" a="1"/>
  <c r="FG43" i="10" s="1"/>
  <c r="KJ42" i="1"/>
  <c r="FC43" i="10" s="1" a="1"/>
  <c r="FC43" i="10" s="1"/>
  <c r="JU42" i="1"/>
  <c r="EU43" i="10" s="1" a="1"/>
  <c r="EU43" i="10" s="1"/>
  <c r="JF42" i="1"/>
  <c r="EM43" i="10" s="1" a="1"/>
  <c r="EM43" i="10" s="1"/>
  <c r="SW42" i="1"/>
  <c r="SH42" i="1"/>
  <c r="RS42" i="1"/>
  <c r="RL42" i="1"/>
  <c r="RD42" i="1"/>
  <c r="QW42" i="1"/>
  <c r="QH42" i="1"/>
  <c r="IH43" i="10" s="1" a="1"/>
  <c r="IH43" i="10" s="1"/>
  <c r="PS42" i="1"/>
  <c r="HZ43" i="10" s="1" a="1"/>
  <c r="HZ43" i="10" s="1"/>
  <c r="PL42" i="1"/>
  <c r="HV43" i="10" s="1" a="1"/>
  <c r="HV43" i="10" s="1"/>
  <c r="PD42" i="1"/>
  <c r="HR43" i="10" s="1" a="1"/>
  <c r="HR43" i="10" s="1"/>
  <c r="OW42" i="1"/>
  <c r="HN43" i="10" s="1" a="1"/>
  <c r="HN43" i="10" s="1"/>
  <c r="OH42" i="1"/>
  <c r="HF43" i="10" s="1" a="1"/>
  <c r="HF43" i="10" s="1"/>
  <c r="NS42" i="1"/>
  <c r="NL42" i="1"/>
  <c r="ND42" i="1"/>
  <c r="MW42" i="1"/>
  <c r="MH42" i="1"/>
  <c r="LS42" i="1"/>
  <c r="LL42" i="1"/>
  <c r="LD42" i="1"/>
  <c r="KW42" i="1"/>
  <c r="FJ43" i="10" s="1" a="1"/>
  <c r="FJ43" i="10" s="1"/>
  <c r="KH42" i="1"/>
  <c r="FB43" i="10" s="1" a="1"/>
  <c r="FB43" i="10" s="1"/>
  <c r="JS42" i="1"/>
  <c r="ET43" i="10" s="1" a="1"/>
  <c r="ET43" i="10" s="1"/>
  <c r="JL42" i="1"/>
  <c r="EP43" i="10" s="1" a="1"/>
  <c r="EP43" i="10" s="1"/>
  <c r="JD42" i="1"/>
  <c r="EL43" i="10" s="1" a="1"/>
  <c r="EL43" i="10" s="1"/>
  <c r="SU42" i="1"/>
  <c r="SF42" i="1"/>
  <c r="RY42" i="1"/>
  <c r="RQ42" i="1"/>
  <c r="RJ42" i="1"/>
  <c r="QU42" i="1"/>
  <c r="QF42" i="1"/>
  <c r="IG43" i="10" s="1" a="1"/>
  <c r="IG43" i="10" s="1"/>
  <c r="PY42" i="1"/>
  <c r="IC43" i="10" s="1" a="1"/>
  <c r="IC43" i="10" s="1"/>
  <c r="PQ42" i="1"/>
  <c r="HY43" i="10" s="1" a="1"/>
  <c r="HY43" i="10" s="1"/>
  <c r="PJ42" i="1"/>
  <c r="HU43" i="10" s="1" a="1"/>
  <c r="HU43" i="10" s="1"/>
  <c r="OU42" i="1"/>
  <c r="HM43" i="10" s="1" a="1"/>
  <c r="HM43" i="10" s="1"/>
  <c r="OF42" i="1"/>
  <c r="HE43" i="10" s="1" a="1"/>
  <c r="HE43" i="10" s="1"/>
  <c r="NY42" i="1"/>
  <c r="NQ42" i="1"/>
  <c r="NJ42" i="1"/>
  <c r="MU42" i="1"/>
  <c r="MF42" i="1"/>
  <c r="LY42" i="1"/>
  <c r="LQ42" i="1"/>
  <c r="LJ42" i="1"/>
  <c r="KU42" i="1"/>
  <c r="FI43" i="10" s="1" a="1"/>
  <c r="FI43" i="10" s="1"/>
  <c r="KF42" i="1"/>
  <c r="FA43" i="10" s="1" a="1"/>
  <c r="FA43" i="10" s="1"/>
  <c r="JY42" i="1"/>
  <c r="EW43" i="10" s="1" a="1"/>
  <c r="EW43" i="10" s="1"/>
  <c r="JQ42" i="1"/>
  <c r="ES43" i="10" s="1" a="1"/>
  <c r="ES43" i="10" s="1"/>
  <c r="JJ42" i="1"/>
  <c r="EO43" i="10" s="1" a="1"/>
  <c r="EO43" i="10" s="1"/>
  <c r="IW42" i="1"/>
  <c r="IH42" i="1"/>
  <c r="HS42" i="1"/>
  <c r="HL42" i="1"/>
  <c r="HD42" i="1"/>
  <c r="GW42" i="1"/>
  <c r="GH42" i="1"/>
  <c r="CX43" i="10" s="1" a="1"/>
  <c r="CX43" i="10" s="1"/>
  <c r="FS42" i="1"/>
  <c r="CP43" i="10" s="1" a="1"/>
  <c r="CP43" i="10" s="1"/>
  <c r="FL42" i="1"/>
  <c r="CL43" i="10" s="1" a="1"/>
  <c r="CL43" i="10" s="1"/>
  <c r="FD42" i="1"/>
  <c r="CH43" i="10" s="1" a="1"/>
  <c r="CH43" i="10" s="1"/>
  <c r="EW42" i="1"/>
  <c r="CD43" i="10" s="1" a="1"/>
  <c r="CD43" i="10" s="1"/>
  <c r="EH42" i="1"/>
  <c r="BV43" i="10" s="1" a="1"/>
  <c r="BV43" i="10" s="1"/>
  <c r="IS42" i="1"/>
  <c r="IL42" i="1"/>
  <c r="ID42" i="1"/>
  <c r="HW42" i="1"/>
  <c r="HH42" i="1"/>
  <c r="GS42" i="1"/>
  <c r="GL42" i="1"/>
  <c r="CZ43" i="10" s="1" a="1"/>
  <c r="CZ43" i="10" s="1"/>
  <c r="GD42" i="1"/>
  <c r="CV43" i="10" s="1" a="1"/>
  <c r="CV43" i="10" s="1"/>
  <c r="FW42" i="1"/>
  <c r="CR43" i="10" s="1" a="1"/>
  <c r="CR43" i="10" s="1"/>
  <c r="FH42" i="1"/>
  <c r="CJ43" i="10" s="1" a="1"/>
  <c r="CJ43" i="10" s="1"/>
  <c r="ES42" i="1"/>
  <c r="CB43" i="10" s="1" a="1"/>
  <c r="CB43" i="10" s="1"/>
  <c r="EL42" i="1"/>
  <c r="BX43" i="10" s="1" a="1"/>
  <c r="BX43" i="10" s="1"/>
  <c r="ED42" i="1"/>
  <c r="BT43" i="10" s="1" a="1"/>
  <c r="BT43" i="10" s="1"/>
  <c r="IY42" i="1"/>
  <c r="IQ42" i="1"/>
  <c r="IJ42" i="1"/>
  <c r="HU42" i="1"/>
  <c r="HF42" i="1"/>
  <c r="GY42" i="1"/>
  <c r="GQ42" i="1"/>
  <c r="GJ42" i="1"/>
  <c r="CY43" i="10" s="1" a="1"/>
  <c r="CY43" i="10" s="1"/>
  <c r="FU42" i="1"/>
  <c r="CQ43" i="10" s="1" a="1"/>
  <c r="CQ43" i="10" s="1"/>
  <c r="FF42" i="1"/>
  <c r="CI43" i="10" s="1" a="1"/>
  <c r="CI43" i="10" s="1"/>
  <c r="EY42" i="1"/>
  <c r="CE43" i="10" s="1" a="1"/>
  <c r="CE43" i="10" s="1"/>
  <c r="EQ42" i="1"/>
  <c r="CA43" i="10" s="1" a="1"/>
  <c r="CA43" i="10" s="1"/>
  <c r="EJ42" i="1"/>
  <c r="BW43" i="10" s="1" a="1"/>
  <c r="BW43" i="10" s="1"/>
  <c r="HQ42" i="1"/>
  <c r="FJ42" i="1"/>
  <c r="CK43" i="10" s="1" a="1"/>
  <c r="CK43" i="10" s="1"/>
  <c r="DS42" i="1"/>
  <c r="BN43" i="10" s="1" a="1"/>
  <c r="BN43" i="10" s="1"/>
  <c r="DL42" i="1"/>
  <c r="BJ43" i="10" s="1" a="1"/>
  <c r="BJ43" i="10" s="1"/>
  <c r="DD42" i="1"/>
  <c r="BF43" i="10" s="1" a="1"/>
  <c r="BF43" i="10" s="1"/>
  <c r="CW42" i="1"/>
  <c r="BB43" i="10" s="1" a="1"/>
  <c r="BB43" i="10" s="1"/>
  <c r="CH42" i="1"/>
  <c r="AT43" i="10" s="1" a="1"/>
  <c r="AT43" i="10" s="1"/>
  <c r="BS42" i="1"/>
  <c r="AL43" i="10" s="1" a="1"/>
  <c r="AL43" i="10" s="1"/>
  <c r="IF42" i="1"/>
  <c r="GU42" i="1"/>
  <c r="FY42" i="1"/>
  <c r="CS43" i="10" s="1" a="1"/>
  <c r="CS43" i="10" s="1"/>
  <c r="EF42" i="1"/>
  <c r="BU43" i="10" s="1" a="1"/>
  <c r="BU43" i="10" s="1"/>
  <c r="DY42" i="1"/>
  <c r="BQ43" i="10" s="1" a="1"/>
  <c r="BQ43" i="10" s="1"/>
  <c r="DQ42" i="1"/>
  <c r="BM43" i="10" s="1" a="1"/>
  <c r="BM43" i="10" s="1"/>
  <c r="DJ42" i="1"/>
  <c r="BI43" i="10" s="1" a="1"/>
  <c r="BI43" i="10" s="1"/>
  <c r="CU42" i="1"/>
  <c r="BA43" i="10" s="1" a="1"/>
  <c r="BA43" i="10" s="1"/>
  <c r="CF42" i="1"/>
  <c r="AS43" i="10" s="1" a="1"/>
  <c r="AS43" i="10" s="1"/>
  <c r="BY42" i="1"/>
  <c r="AO43" i="10" s="1" a="1"/>
  <c r="AO43" i="10" s="1"/>
  <c r="BQ42" i="1"/>
  <c r="AK43" i="10" s="1" a="1"/>
  <c r="AK43" i="10" s="1"/>
  <c r="HJ42" i="1"/>
  <c r="FQ42" i="1"/>
  <c r="CO43" i="10" s="1" a="1"/>
  <c r="CO43" i="10" s="1"/>
  <c r="CY42" i="1"/>
  <c r="BC43" i="10" s="1" a="1"/>
  <c r="BC43" i="10" s="1"/>
  <c r="CL42" i="1"/>
  <c r="AV43" i="10" s="1" a="1"/>
  <c r="AV43" i="10" s="1"/>
  <c r="BH42" i="1"/>
  <c r="AF43" i="10" s="1" a="1"/>
  <c r="AF43" i="10" s="1"/>
  <c r="AW42" i="1"/>
  <c r="Z43" i="10" s="1" a="1"/>
  <c r="Z43" i="10" s="1"/>
  <c r="AL42" i="1"/>
  <c r="T43" i="10" s="1" a="1"/>
  <c r="T43" i="10" s="1"/>
  <c r="AD42" i="1"/>
  <c r="P43" i="10" s="1" a="1"/>
  <c r="P43" i="10" s="1"/>
  <c r="DF42" i="1"/>
  <c r="BG43" i="10" s="1" a="1"/>
  <c r="BG43" i="10" s="1"/>
  <c r="BU42" i="1"/>
  <c r="AM43" i="10" s="1" a="1"/>
  <c r="AM43" i="10" s="1"/>
  <c r="DW42" i="1"/>
  <c r="BP43" i="10" s="1" a="1"/>
  <c r="BP43" i="10" s="1"/>
  <c r="DH42" i="1"/>
  <c r="BH43" i="10" s="1" a="1"/>
  <c r="BH43" i="10" s="1"/>
  <c r="CS42" i="1"/>
  <c r="AZ43" i="10" s="1" a="1"/>
  <c r="AZ43" i="10" s="1"/>
  <c r="CJ42" i="1"/>
  <c r="AU43" i="10" s="1" a="1"/>
  <c r="AU43" i="10" s="1"/>
  <c r="BW42" i="1"/>
  <c r="AN43" i="10" s="1" a="1"/>
  <c r="AN43" i="10" s="1"/>
  <c r="BF42" i="1"/>
  <c r="AE43" i="10" s="1" a="1"/>
  <c r="AE43" i="10" s="1"/>
  <c r="AU42" i="1"/>
  <c r="Y43" i="10" s="1" a="1"/>
  <c r="Y43" i="10" s="1"/>
  <c r="AJ42" i="1"/>
  <c r="S43" i="10" s="1" a="1"/>
  <c r="S43" i="10" s="1"/>
  <c r="HY42" i="1"/>
  <c r="DU42" i="1"/>
  <c r="BO43" i="10" s="1" a="1"/>
  <c r="BO43" i="10" s="1"/>
  <c r="CQ42" i="1"/>
  <c r="AY43" i="10" s="1" a="1"/>
  <c r="AY43" i="10" s="1"/>
  <c r="CD42" i="1"/>
  <c r="AR43" i="10" s="1" a="1"/>
  <c r="AR43" i="10" s="1"/>
  <c r="BL42" i="1"/>
  <c r="AH43" i="10" s="1" a="1"/>
  <c r="AH43" i="10" s="1"/>
  <c r="AS42" i="1"/>
  <c r="X43" i="10" s="1" a="1"/>
  <c r="X43" i="10" s="1"/>
  <c r="IU42" i="1"/>
  <c r="EU42" i="1"/>
  <c r="CC43" i="10" s="1" a="1"/>
  <c r="CC43" i="10" s="1"/>
  <c r="BJ42" i="1"/>
  <c r="AG43" i="10" s="1" a="1"/>
  <c r="AG43" i="10" s="1"/>
  <c r="AY42" i="1"/>
  <c r="AA43" i="10" s="1" a="1"/>
  <c r="AA43" i="10" s="1"/>
  <c r="AF42" i="1"/>
  <c r="Q43" i="10" s="1" a="1"/>
  <c r="Q43" i="10" s="1"/>
  <c r="BD42" i="1"/>
  <c r="AD43" i="10" s="1" a="1"/>
  <c r="AD43" i="10" s="1"/>
  <c r="AH42" i="1"/>
  <c r="R43" i="10" s="1" a="1"/>
  <c r="R43" i="10" s="1"/>
  <c r="GF42" i="1"/>
  <c r="CW43" i="10" s="1" a="1"/>
  <c r="CW43" i="10" s="1"/>
  <c r="AQ42" i="1"/>
  <c r="W43" i="10" s="1" a="1"/>
  <c r="W43" i="10" s="1"/>
  <c r="AW10" i="1"/>
  <c r="Z11" i="10" s="1" a="1"/>
  <c r="Z11" i="10" s="1"/>
  <c r="AF10" i="1"/>
  <c r="Q11" i="10" s="1" a="1"/>
  <c r="Q11" i="10" s="1"/>
  <c r="AS10" i="1"/>
  <c r="X11" i="10" s="1" a="1"/>
  <c r="X11" i="10" s="1"/>
  <c r="AJ10" i="1"/>
  <c r="S11" i="10" s="1" a="1"/>
  <c r="S11" i="10" s="1"/>
  <c r="AQ10" i="1"/>
  <c r="W11" i="10" s="1" a="1"/>
  <c r="W11" i="10" s="1"/>
  <c r="AH10" i="1"/>
  <c r="R11" i="10" s="1" a="1"/>
  <c r="R11" i="10" s="1"/>
  <c r="AD10" i="1"/>
  <c r="P11" i="10" s="1" a="1"/>
  <c r="P11" i="10" s="1"/>
  <c r="AU10" i="1"/>
  <c r="Y11" i="10" s="1" a="1"/>
  <c r="Y11" i="10" s="1"/>
  <c r="AL10" i="1"/>
  <c r="T11" i="10" s="1" a="1"/>
  <c r="T11" i="10" s="1"/>
  <c r="XU10" i="1"/>
  <c r="XF10" i="1"/>
  <c r="WY10" i="1"/>
  <c r="WQ10" i="1"/>
  <c r="WJ10" i="1"/>
  <c r="VU10" i="1"/>
  <c r="VF10" i="1"/>
  <c r="UY10" i="1"/>
  <c r="KU11" i="10" s="1" a="1"/>
  <c r="KU11" i="10" s="1"/>
  <c r="UQ10" i="1"/>
  <c r="KQ11" i="10" s="1" a="1"/>
  <c r="KQ11" i="10" s="1"/>
  <c r="UJ10" i="1"/>
  <c r="KM11" i="10" s="1" a="1"/>
  <c r="KM11" i="10" s="1"/>
  <c r="TU10" i="1"/>
  <c r="KE11" i="10" s="1" a="1"/>
  <c r="KE11" i="10" s="1"/>
  <c r="TF10" i="1"/>
  <c r="JW11" i="10" s="1" a="1"/>
  <c r="JW11" i="10" s="1"/>
  <c r="XS10" i="1"/>
  <c r="XL10" i="1"/>
  <c r="XD10" i="1"/>
  <c r="WW10" i="1"/>
  <c r="WH10" i="1"/>
  <c r="VS10" i="1"/>
  <c r="VL10" i="1"/>
  <c r="VD10" i="1"/>
  <c r="UW10" i="1"/>
  <c r="KT11" i="10" s="1" a="1"/>
  <c r="KT11" i="10" s="1"/>
  <c r="UH10" i="1"/>
  <c r="KL11" i="10" s="1" a="1"/>
  <c r="KL11" i="10" s="1"/>
  <c r="TS10" i="1"/>
  <c r="KD11" i="10" s="1" a="1"/>
  <c r="KD11" i="10" s="1"/>
  <c r="TL10" i="1"/>
  <c r="JZ11" i="10" s="1" a="1"/>
  <c r="JZ11" i="10" s="1"/>
  <c r="TD10" i="1"/>
  <c r="JV11" i="10" s="1" a="1"/>
  <c r="JV11" i="10" s="1"/>
  <c r="XY10" i="1"/>
  <c r="XQ10" i="1"/>
  <c r="XJ10" i="1"/>
  <c r="WU10" i="1"/>
  <c r="WF10" i="1"/>
  <c r="VY10" i="1"/>
  <c r="VQ10" i="1"/>
  <c r="VJ10" i="1"/>
  <c r="UU10" i="1"/>
  <c r="KS11" i="10" s="1" a="1"/>
  <c r="KS11" i="10" s="1"/>
  <c r="UF10" i="1"/>
  <c r="KK11" i="10" s="1" a="1"/>
  <c r="KK11" i="10" s="1"/>
  <c r="TY10" i="1"/>
  <c r="KG11" i="10" s="1" a="1"/>
  <c r="KG11" i="10" s="1"/>
  <c r="TQ10" i="1"/>
  <c r="KC11" i="10" s="1" a="1"/>
  <c r="KC11" i="10" s="1"/>
  <c r="TJ10" i="1"/>
  <c r="JY11" i="10" s="1" a="1"/>
  <c r="JY11" i="10" s="1"/>
  <c r="XW10" i="1"/>
  <c r="XH10" i="1"/>
  <c r="WS10" i="1"/>
  <c r="WL10" i="1"/>
  <c r="WD10" i="1"/>
  <c r="VW10" i="1"/>
  <c r="VH10" i="1"/>
  <c r="US10" i="1"/>
  <c r="KR11" i="10" s="1" a="1"/>
  <c r="KR11" i="10" s="1"/>
  <c r="UL10" i="1"/>
  <c r="KN11" i="10" s="1" a="1"/>
  <c r="KN11" i="10" s="1"/>
  <c r="UD10" i="1"/>
  <c r="KJ11" i="10" s="1" a="1"/>
  <c r="KJ11" i="10" s="1"/>
  <c r="TW10" i="1"/>
  <c r="KF11" i="10" s="1" a="1"/>
  <c r="KF11" i="10" s="1"/>
  <c r="TH10" i="1"/>
  <c r="JX11" i="10" s="1" a="1"/>
  <c r="JX11" i="10" s="1"/>
  <c r="SW10" i="1"/>
  <c r="SH10" i="1"/>
  <c r="RS10" i="1"/>
  <c r="SS10" i="1"/>
  <c r="SJ10" i="1"/>
  <c r="RQ10" i="1"/>
  <c r="RJ10" i="1"/>
  <c r="QU10" i="1"/>
  <c r="QF10" i="1"/>
  <c r="IG11" i="10" s="1" a="1"/>
  <c r="IG11" i="10" s="1"/>
  <c r="PY10" i="1"/>
  <c r="IC11" i="10" s="1" a="1"/>
  <c r="IC11" i="10" s="1"/>
  <c r="PQ10" i="1"/>
  <c r="HY11" i="10" s="1" a="1"/>
  <c r="HY11" i="10" s="1"/>
  <c r="PJ10" i="1"/>
  <c r="HU11" i="10" s="1" a="1"/>
  <c r="HU11" i="10" s="1"/>
  <c r="OU10" i="1"/>
  <c r="HM11" i="10" s="1" a="1"/>
  <c r="HM11" i="10" s="1"/>
  <c r="OF10" i="1"/>
  <c r="HE11" i="10" s="1" a="1"/>
  <c r="HE11" i="10" s="1"/>
  <c r="NY10" i="1"/>
  <c r="NQ10" i="1"/>
  <c r="NJ10" i="1"/>
  <c r="MU10" i="1"/>
  <c r="MF10" i="1"/>
  <c r="LY10" i="1"/>
  <c r="LQ10" i="1"/>
  <c r="LJ10" i="1"/>
  <c r="KU10" i="1"/>
  <c r="FI11" i="10" s="1" a="1"/>
  <c r="FI11" i="10" s="1"/>
  <c r="KF10" i="1"/>
  <c r="FA11" i="10" s="1" a="1"/>
  <c r="FA11" i="10" s="1"/>
  <c r="JY10" i="1"/>
  <c r="EW11" i="10" s="1" a="1"/>
  <c r="EW11" i="10" s="1"/>
  <c r="JQ10" i="1"/>
  <c r="ES11" i="10" s="1" a="1"/>
  <c r="ES11" i="10" s="1"/>
  <c r="JJ10" i="1"/>
  <c r="EO11" i="10" s="1" a="1"/>
  <c r="EO11" i="10" s="1"/>
  <c r="SY10" i="1"/>
  <c r="SD10" i="1"/>
  <c r="RW10" i="1"/>
  <c r="RF10" i="1"/>
  <c r="QY10" i="1"/>
  <c r="QQ10" i="1"/>
  <c r="QJ10" i="1"/>
  <c r="II11" i="10" s="1" a="1"/>
  <c r="II11" i="10" s="1"/>
  <c r="PU10" i="1"/>
  <c r="IA11" i="10" s="1" a="1"/>
  <c r="IA11" i="10" s="1"/>
  <c r="PF10" i="1"/>
  <c r="HS11" i="10" s="1" a="1"/>
  <c r="HS11" i="10" s="1"/>
  <c r="OY10" i="1"/>
  <c r="HO11" i="10" s="1" a="1"/>
  <c r="HO11" i="10" s="1"/>
  <c r="OQ10" i="1"/>
  <c r="HK11" i="10" s="1" a="1"/>
  <c r="HK11" i="10" s="1"/>
  <c r="OJ10" i="1"/>
  <c r="HG11" i="10" s="1" a="1"/>
  <c r="HG11" i="10" s="1"/>
  <c r="NU10" i="1"/>
  <c r="NF10" i="1"/>
  <c r="MY10" i="1"/>
  <c r="MQ10" i="1"/>
  <c r="MJ10" i="1"/>
  <c r="LU10" i="1"/>
  <c r="LF10" i="1"/>
  <c r="KY10" i="1"/>
  <c r="FK11" i="10" s="1" a="1"/>
  <c r="FK11" i="10" s="1"/>
  <c r="KQ10" i="1"/>
  <c r="FG11" i="10" s="1" a="1"/>
  <c r="FG11" i="10" s="1"/>
  <c r="KJ10" i="1"/>
  <c r="FC11" i="10" s="1" a="1"/>
  <c r="FC11" i="10" s="1"/>
  <c r="JU10" i="1"/>
  <c r="EU11" i="10" s="1" a="1"/>
  <c r="EU11" i="10" s="1"/>
  <c r="JF10" i="1"/>
  <c r="EM11" i="10" s="1" a="1"/>
  <c r="EM11" i="10" s="1"/>
  <c r="SU10" i="1"/>
  <c r="SL10" i="1"/>
  <c r="RU10" i="1"/>
  <c r="RL10" i="1"/>
  <c r="RD10" i="1"/>
  <c r="QW10" i="1"/>
  <c r="QH10" i="1"/>
  <c r="IH11" i="10" s="1" a="1"/>
  <c r="IH11" i="10" s="1"/>
  <c r="PS10" i="1"/>
  <c r="HZ11" i="10" s="1" a="1"/>
  <c r="HZ11" i="10" s="1"/>
  <c r="PL10" i="1"/>
  <c r="HV11" i="10" s="1" a="1"/>
  <c r="HV11" i="10" s="1"/>
  <c r="PD10" i="1"/>
  <c r="HR11" i="10" s="1" a="1"/>
  <c r="HR11" i="10" s="1"/>
  <c r="OW10" i="1"/>
  <c r="HN11" i="10" s="1" a="1"/>
  <c r="HN11" i="10" s="1"/>
  <c r="OH10" i="1"/>
  <c r="HF11" i="10" s="1" a="1"/>
  <c r="HF11" i="10" s="1"/>
  <c r="NS10" i="1"/>
  <c r="NL10" i="1"/>
  <c r="ND10" i="1"/>
  <c r="MW10" i="1"/>
  <c r="MH10" i="1"/>
  <c r="LS10" i="1"/>
  <c r="LL10" i="1"/>
  <c r="LD10" i="1"/>
  <c r="KW10" i="1"/>
  <c r="FJ11" i="10" s="1" a="1"/>
  <c r="FJ11" i="10" s="1"/>
  <c r="KH10" i="1"/>
  <c r="FB11" i="10" s="1" a="1"/>
  <c r="FB11" i="10" s="1"/>
  <c r="JS10" i="1"/>
  <c r="ET11" i="10" s="1" a="1"/>
  <c r="ET11" i="10" s="1"/>
  <c r="JL10" i="1"/>
  <c r="EP11" i="10" s="1" a="1"/>
  <c r="EP11" i="10" s="1"/>
  <c r="JD10" i="1"/>
  <c r="EL11" i="10" s="1" a="1"/>
  <c r="EL11" i="10" s="1"/>
  <c r="SQ10" i="1"/>
  <c r="RY10" i="1"/>
  <c r="QD10" i="1"/>
  <c r="IF11" i="10" s="1" a="1"/>
  <c r="IF11" i="10" s="1"/>
  <c r="NW10" i="1"/>
  <c r="MD10" i="1"/>
  <c r="JW10" i="1"/>
  <c r="EV11" i="10" s="1" a="1"/>
  <c r="EV11" i="10" s="1"/>
  <c r="IS10" i="1"/>
  <c r="IL10" i="1"/>
  <c r="ID10" i="1"/>
  <c r="HW10" i="1"/>
  <c r="HH10" i="1"/>
  <c r="GS10" i="1"/>
  <c r="GL10" i="1"/>
  <c r="CZ11" i="10" s="1" a="1"/>
  <c r="CZ11" i="10" s="1"/>
  <c r="GD10" i="1"/>
  <c r="CV11" i="10" s="1" a="1"/>
  <c r="CV11" i="10" s="1"/>
  <c r="FW10" i="1"/>
  <c r="CR11" i="10" s="1" a="1"/>
  <c r="CR11" i="10" s="1"/>
  <c r="FH10" i="1"/>
  <c r="CJ11" i="10" s="1" a="1"/>
  <c r="CJ11" i="10" s="1"/>
  <c r="ES10" i="1"/>
  <c r="CB11" i="10" s="1" a="1"/>
  <c r="CB11" i="10" s="1"/>
  <c r="EL10" i="1"/>
  <c r="BX11" i="10" s="1" a="1"/>
  <c r="BX11" i="10" s="1"/>
  <c r="ED10" i="1"/>
  <c r="BT11" i="10" s="1" a="1"/>
  <c r="BT11" i="10" s="1"/>
  <c r="QS10" i="1"/>
  <c r="PH10" i="1"/>
  <c r="HT11" i="10" s="1" a="1"/>
  <c r="HT11" i="10" s="1"/>
  <c r="OL10" i="1"/>
  <c r="HH11" i="10" s="1" a="1"/>
  <c r="HH11" i="10" s="1"/>
  <c r="MS10" i="1"/>
  <c r="LH10" i="1"/>
  <c r="KL10" i="1"/>
  <c r="FD11" i="10" s="1" a="1"/>
  <c r="FD11" i="10" s="1"/>
  <c r="IY10" i="1"/>
  <c r="IQ10" i="1"/>
  <c r="IJ10" i="1"/>
  <c r="HU10" i="1"/>
  <c r="HF10" i="1"/>
  <c r="GY10" i="1"/>
  <c r="GQ10" i="1"/>
  <c r="GJ10" i="1"/>
  <c r="CY11" i="10" s="1" a="1"/>
  <c r="CY11" i="10" s="1"/>
  <c r="FU10" i="1"/>
  <c r="CQ11" i="10" s="1" a="1"/>
  <c r="CQ11" i="10" s="1"/>
  <c r="FF10" i="1"/>
  <c r="CI11" i="10" s="1" a="1"/>
  <c r="CI11" i="10" s="1"/>
  <c r="EY10" i="1"/>
  <c r="CE11" i="10" s="1" a="1"/>
  <c r="CE11" i="10" s="1"/>
  <c r="EQ10" i="1"/>
  <c r="CA11" i="10" s="1" a="1"/>
  <c r="CA11" i="10" s="1"/>
  <c r="EJ10" i="1"/>
  <c r="BW11" i="10" s="1" a="1"/>
  <c r="BW11" i="10" s="1"/>
  <c r="SF10" i="1"/>
  <c r="PW10" i="1"/>
  <c r="IB11" i="10" s="1" a="1"/>
  <c r="IB11" i="10" s="1"/>
  <c r="OD10" i="1"/>
  <c r="HD11" i="10" s="1" a="1"/>
  <c r="HD11" i="10" s="1"/>
  <c r="LW10" i="1"/>
  <c r="KD10" i="1"/>
  <c r="EZ11" i="10" s="1" a="1"/>
  <c r="EZ11" i="10" s="1"/>
  <c r="IW10" i="1"/>
  <c r="IH10" i="1"/>
  <c r="HS10" i="1"/>
  <c r="HJ10" i="1"/>
  <c r="GW10" i="1"/>
  <c r="GH10" i="1"/>
  <c r="CX11" i="10" s="1" a="1"/>
  <c r="CX11" i="10" s="1"/>
  <c r="FS10" i="1"/>
  <c r="CP11" i="10" s="1" a="1"/>
  <c r="CP11" i="10" s="1"/>
  <c r="FJ10" i="1"/>
  <c r="CK11" i="10" s="1" a="1"/>
  <c r="CK11" i="10" s="1"/>
  <c r="EW10" i="1"/>
  <c r="CD11" i="10" s="1" a="1"/>
  <c r="CD11" i="10" s="1"/>
  <c r="EH10" i="1"/>
  <c r="BV11" i="10" s="1" a="1"/>
  <c r="BV11" i="10" s="1"/>
  <c r="DS10" i="1"/>
  <c r="BN11" i="10" s="1" a="1"/>
  <c r="BN11" i="10" s="1"/>
  <c r="DL10" i="1"/>
  <c r="BJ11" i="10" s="1" a="1"/>
  <c r="BJ11" i="10" s="1"/>
  <c r="DD10" i="1"/>
  <c r="BF11" i="10" s="1" a="1"/>
  <c r="BF11" i="10" s="1"/>
  <c r="CW10" i="1"/>
  <c r="BB11" i="10" s="1" a="1"/>
  <c r="BB11" i="10" s="1"/>
  <c r="CH10" i="1"/>
  <c r="AT11" i="10" s="1" a="1"/>
  <c r="AT11" i="10" s="1"/>
  <c r="BS10" i="1"/>
  <c r="AL11" i="10" s="1" a="1"/>
  <c r="AL11" i="10" s="1"/>
  <c r="BH10" i="1"/>
  <c r="AF11" i="10" s="1" a="1"/>
  <c r="AF11" i="10" s="1"/>
  <c r="QL10" i="1"/>
  <c r="IJ11" i="10" s="1" a="1"/>
  <c r="IJ11" i="10" s="1"/>
  <c r="CL10" i="1"/>
  <c r="AV11" i="10" s="1" a="1"/>
  <c r="AV11" i="10" s="1"/>
  <c r="BD10" i="1"/>
  <c r="AD11" i="10" s="1" a="1"/>
  <c r="AD11" i="10" s="1"/>
  <c r="HL10" i="1"/>
  <c r="CQ10" i="1"/>
  <c r="AY11" i="10" s="1" a="1"/>
  <c r="AY11" i="10" s="1"/>
  <c r="AY10" i="1"/>
  <c r="AA11" i="10" s="1" a="1"/>
  <c r="AA11" i="10" s="1"/>
  <c r="IU10" i="1"/>
  <c r="IF10" i="1"/>
  <c r="HQ10" i="1"/>
  <c r="HD10" i="1"/>
  <c r="GU10" i="1"/>
  <c r="GF10" i="1"/>
  <c r="CW11" i="10" s="1" a="1"/>
  <c r="CW11" i="10" s="1"/>
  <c r="FQ10" i="1"/>
  <c r="CO11" i="10" s="1" a="1"/>
  <c r="CO11" i="10" s="1"/>
  <c r="FD10" i="1"/>
  <c r="CH11" i="10" s="1" a="1"/>
  <c r="CH11" i="10" s="1"/>
  <c r="EU10" i="1"/>
  <c r="CC11" i="10" s="1" a="1"/>
  <c r="CC11" i="10" s="1"/>
  <c r="EF10" i="1"/>
  <c r="BU11" i="10" s="1" a="1"/>
  <c r="BU11" i="10" s="1"/>
  <c r="DY10" i="1"/>
  <c r="BQ11" i="10" s="1" a="1"/>
  <c r="BQ11" i="10" s="1"/>
  <c r="DQ10" i="1"/>
  <c r="BM11" i="10" s="1" a="1"/>
  <c r="BM11" i="10" s="1"/>
  <c r="DJ10" i="1"/>
  <c r="BI11" i="10" s="1" a="1"/>
  <c r="BI11" i="10" s="1"/>
  <c r="CU10" i="1"/>
  <c r="BA11" i="10" s="1" a="1"/>
  <c r="BA11" i="10" s="1"/>
  <c r="CF10" i="1"/>
  <c r="AS11" i="10" s="1" a="1"/>
  <c r="AS11" i="10" s="1"/>
  <c r="BY10" i="1"/>
  <c r="AO11" i="10" s="1" a="1"/>
  <c r="AO11" i="10" s="1"/>
  <c r="BQ10" i="1"/>
  <c r="AK11" i="10" s="1" a="1"/>
  <c r="AK11" i="10" s="1"/>
  <c r="BF10" i="1"/>
  <c r="AE11" i="10" s="1" a="1"/>
  <c r="AE11" i="10" s="1"/>
  <c r="ML10" i="1"/>
  <c r="DW10" i="1"/>
  <c r="BP11" i="10" s="1" a="1"/>
  <c r="BP11" i="10" s="1"/>
  <c r="DH10" i="1"/>
  <c r="BH11" i="10" s="1" a="1"/>
  <c r="BH11" i="10" s="1"/>
  <c r="CD10" i="1"/>
  <c r="AR11" i="10" s="1" a="1"/>
  <c r="AR11" i="10" s="1"/>
  <c r="RH10" i="1"/>
  <c r="NH10" i="1"/>
  <c r="JH10" i="1"/>
  <c r="EN11" i="10" s="1" a="1"/>
  <c r="EN11" i="10" s="1"/>
  <c r="HY10" i="1"/>
  <c r="FY10" i="1"/>
  <c r="CS11" i="10" s="1" a="1"/>
  <c r="CS11" i="10" s="1"/>
  <c r="DU10" i="1"/>
  <c r="BO11" i="10" s="1" a="1"/>
  <c r="BO11" i="10" s="1"/>
  <c r="CY10" i="1"/>
  <c r="BC11" i="10" s="1" a="1"/>
  <c r="BC11" i="10" s="1"/>
  <c r="BJ10" i="1"/>
  <c r="AG11" i="10" s="1" a="1"/>
  <c r="AG11" i="10" s="1"/>
  <c r="CS10" i="1"/>
  <c r="AZ11" i="10" s="1" a="1"/>
  <c r="AZ11" i="10" s="1"/>
  <c r="BW10" i="1"/>
  <c r="AN11" i="10" s="1" a="1"/>
  <c r="AN11" i="10" s="1"/>
  <c r="BL10" i="1"/>
  <c r="AH11" i="10" s="1" a="1"/>
  <c r="AH11" i="10" s="1"/>
  <c r="OS10" i="1"/>
  <c r="HL11" i="10" s="1" a="1"/>
  <c r="HL11" i="10" s="1"/>
  <c r="KS10" i="1"/>
  <c r="FH11" i="10" s="1" a="1"/>
  <c r="FH11" i="10" s="1"/>
  <c r="FL10" i="1"/>
  <c r="CL11" i="10" s="1" a="1"/>
  <c r="CL11" i="10" s="1"/>
  <c r="DF10" i="1"/>
  <c r="BG11" i="10" s="1" a="1"/>
  <c r="BG11" i="10" s="1"/>
  <c r="CJ10" i="1"/>
  <c r="AU11" i="10" s="1" a="1"/>
  <c r="AU11" i="10" s="1"/>
  <c r="BU10" i="1"/>
  <c r="AM11" i="10" s="1" a="1"/>
  <c r="AM11" i="10" s="1"/>
  <c r="AW13" i="1"/>
  <c r="Z14" i="10" s="1" a="1"/>
  <c r="Z14" i="10" s="1"/>
  <c r="AH13" i="1"/>
  <c r="R14" i="10" s="1" a="1"/>
  <c r="R14" i="10" s="1"/>
  <c r="AQ13" i="1"/>
  <c r="W14" i="10" s="1" a="1"/>
  <c r="W14" i="10" s="1"/>
  <c r="AL13" i="1"/>
  <c r="T14" i="10" s="1" a="1"/>
  <c r="T14" i="10" s="1"/>
  <c r="AJ13" i="1"/>
  <c r="S14" i="10" s="1" a="1"/>
  <c r="S14" i="10" s="1"/>
  <c r="AU13" i="1"/>
  <c r="Y14" i="10" s="1" a="1"/>
  <c r="Y14" i="10" s="1"/>
  <c r="AF13" i="1"/>
  <c r="Q14" i="10" s="1" a="1"/>
  <c r="Q14" i="10" s="1"/>
  <c r="AS13" i="1"/>
  <c r="X14" i="10" s="1" a="1"/>
  <c r="X14" i="10" s="1"/>
  <c r="AD13" i="1"/>
  <c r="P14" i="10" s="1" a="1"/>
  <c r="P14" i="10" s="1"/>
  <c r="XY13" i="1"/>
  <c r="XQ13" i="1"/>
  <c r="XJ13" i="1"/>
  <c r="WU13" i="1"/>
  <c r="WF13" i="1"/>
  <c r="VY13" i="1"/>
  <c r="VQ13" i="1"/>
  <c r="VJ13" i="1"/>
  <c r="UU13" i="1"/>
  <c r="KS14" i="10" s="1" a="1"/>
  <c r="KS14" i="10" s="1"/>
  <c r="UF13" i="1"/>
  <c r="KK14" i="10" s="1" a="1"/>
  <c r="KK14" i="10" s="1"/>
  <c r="TY13" i="1"/>
  <c r="KG14" i="10" s="1" a="1"/>
  <c r="KG14" i="10" s="1"/>
  <c r="TQ13" i="1"/>
  <c r="KC14" i="10" s="1" a="1"/>
  <c r="KC14" i="10" s="1"/>
  <c r="TJ13" i="1"/>
  <c r="JY14" i="10" s="1" a="1"/>
  <c r="JY14" i="10" s="1"/>
  <c r="XW13" i="1"/>
  <c r="XH13" i="1"/>
  <c r="WS13" i="1"/>
  <c r="WL13" i="1"/>
  <c r="WD13" i="1"/>
  <c r="VW13" i="1"/>
  <c r="VH13" i="1"/>
  <c r="US13" i="1"/>
  <c r="KR14" i="10" s="1" a="1"/>
  <c r="KR14" i="10" s="1"/>
  <c r="UL13" i="1"/>
  <c r="KN14" i="10" s="1" a="1"/>
  <c r="KN14" i="10" s="1"/>
  <c r="UD13" i="1"/>
  <c r="KJ14" i="10" s="1" a="1"/>
  <c r="KJ14" i="10" s="1"/>
  <c r="TW13" i="1"/>
  <c r="KF14" i="10" s="1" a="1"/>
  <c r="KF14" i="10" s="1"/>
  <c r="TH13" i="1"/>
  <c r="JX14" i="10" s="1" a="1"/>
  <c r="JX14" i="10" s="1"/>
  <c r="XU13" i="1"/>
  <c r="XF13" i="1"/>
  <c r="WY13" i="1"/>
  <c r="WQ13" i="1"/>
  <c r="WJ13" i="1"/>
  <c r="VU13" i="1"/>
  <c r="VF13" i="1"/>
  <c r="UY13" i="1"/>
  <c r="KU14" i="10" s="1" a="1"/>
  <c r="KU14" i="10" s="1"/>
  <c r="UQ13" i="1"/>
  <c r="KQ14" i="10" s="1" a="1"/>
  <c r="KQ14" i="10" s="1"/>
  <c r="UJ13" i="1"/>
  <c r="KM14" i="10" s="1" a="1"/>
  <c r="KM14" i="10" s="1"/>
  <c r="TU13" i="1"/>
  <c r="KE14" i="10" s="1" a="1"/>
  <c r="KE14" i="10" s="1"/>
  <c r="TF13" i="1"/>
  <c r="JW14" i="10" s="1" a="1"/>
  <c r="JW14" i="10" s="1"/>
  <c r="XS13" i="1"/>
  <c r="XL13" i="1"/>
  <c r="XD13" i="1"/>
  <c r="WW13" i="1"/>
  <c r="WH13" i="1"/>
  <c r="VS13" i="1"/>
  <c r="VL13" i="1"/>
  <c r="VD13" i="1"/>
  <c r="UW13" i="1"/>
  <c r="KT14" i="10" s="1" a="1"/>
  <c r="KT14" i="10" s="1"/>
  <c r="UH13" i="1"/>
  <c r="KL14" i="10" s="1" a="1"/>
  <c r="KL14" i="10" s="1"/>
  <c r="TS13" i="1"/>
  <c r="KD14" i="10" s="1" a="1"/>
  <c r="KD14" i="10" s="1"/>
  <c r="TL13" i="1"/>
  <c r="JZ14" i="10" s="1" a="1"/>
  <c r="JZ14" i="10" s="1"/>
  <c r="TD13" i="1"/>
  <c r="JV14" i="10" s="1" a="1"/>
  <c r="JV14" i="10" s="1"/>
  <c r="SW13" i="1"/>
  <c r="SH13" i="1"/>
  <c r="RS13" i="1"/>
  <c r="RL13" i="1"/>
  <c r="RD13" i="1"/>
  <c r="QW13" i="1"/>
  <c r="QH13" i="1"/>
  <c r="IH14" i="10" s="1" a="1"/>
  <c r="IH14" i="10" s="1"/>
  <c r="PS13" i="1"/>
  <c r="HZ14" i="10" s="1" a="1"/>
  <c r="HZ14" i="10" s="1"/>
  <c r="PL13" i="1"/>
  <c r="HV14" i="10" s="1" a="1"/>
  <c r="HV14" i="10" s="1"/>
  <c r="PD13" i="1"/>
  <c r="HR14" i="10" s="1" a="1"/>
  <c r="HR14" i="10" s="1"/>
  <c r="OW13" i="1"/>
  <c r="HN14" i="10" s="1" a="1"/>
  <c r="HN14" i="10" s="1"/>
  <c r="OH13" i="1"/>
  <c r="HF14" i="10" s="1" a="1"/>
  <c r="HF14" i="10" s="1"/>
  <c r="NS13" i="1"/>
  <c r="NL13" i="1"/>
  <c r="ND13" i="1"/>
  <c r="MW13" i="1"/>
  <c r="MH13" i="1"/>
  <c r="LS13" i="1"/>
  <c r="LL13" i="1"/>
  <c r="LD13" i="1"/>
  <c r="KW13" i="1"/>
  <c r="FJ14" i="10" s="1" a="1"/>
  <c r="FJ14" i="10" s="1"/>
  <c r="KH13" i="1"/>
  <c r="FB14" i="10" s="1" a="1"/>
  <c r="FB14" i="10" s="1"/>
  <c r="JS13" i="1"/>
  <c r="ET14" i="10" s="1" a="1"/>
  <c r="ET14" i="10" s="1"/>
  <c r="JL13" i="1"/>
  <c r="EP14" i="10" s="1" a="1"/>
  <c r="EP14" i="10" s="1"/>
  <c r="JD13" i="1"/>
  <c r="EL14" i="10" s="1" a="1"/>
  <c r="EL14" i="10" s="1"/>
  <c r="SU13" i="1"/>
  <c r="SF13" i="1"/>
  <c r="RY13" i="1"/>
  <c r="RQ13" i="1"/>
  <c r="RJ13" i="1"/>
  <c r="QU13" i="1"/>
  <c r="QF13" i="1"/>
  <c r="IG14" i="10" s="1" a="1"/>
  <c r="IG14" i="10" s="1"/>
  <c r="PY13" i="1"/>
  <c r="IC14" i="10" s="1" a="1"/>
  <c r="IC14" i="10" s="1"/>
  <c r="PQ13" i="1"/>
  <c r="HY14" i="10" s="1" a="1"/>
  <c r="HY14" i="10" s="1"/>
  <c r="PH13" i="1"/>
  <c r="HT14" i="10" s="1" a="1"/>
  <c r="HT14" i="10" s="1"/>
  <c r="OY13" i="1"/>
  <c r="HO14" i="10" s="1" a="1"/>
  <c r="HO14" i="10" s="1"/>
  <c r="OD13" i="1"/>
  <c r="HD14" i="10" s="1" a="1"/>
  <c r="HD14" i="10" s="1"/>
  <c r="NW13" i="1"/>
  <c r="MS13" i="1"/>
  <c r="MJ13" i="1"/>
  <c r="LQ13" i="1"/>
  <c r="LH13" i="1"/>
  <c r="KY13" i="1"/>
  <c r="FK14" i="10" s="1" a="1"/>
  <c r="FK14" i="10" s="1"/>
  <c r="KD13" i="1"/>
  <c r="EZ14" i="10" s="1" a="1"/>
  <c r="EZ14" i="10" s="1"/>
  <c r="JW13" i="1"/>
  <c r="EV14" i="10" s="1" a="1"/>
  <c r="EV14" i="10" s="1"/>
  <c r="SS13" i="1"/>
  <c r="SJ13" i="1"/>
  <c r="RW13" i="1"/>
  <c r="RH13" i="1"/>
  <c r="QS13" i="1"/>
  <c r="QJ13" i="1"/>
  <c r="II14" i="10" s="1" a="1"/>
  <c r="II14" i="10" s="1"/>
  <c r="PW13" i="1"/>
  <c r="IB14" i="10" s="1" a="1"/>
  <c r="IB14" i="10" s="1"/>
  <c r="OS13" i="1"/>
  <c r="HL14" i="10" s="1" a="1"/>
  <c r="HL14" i="10" s="1"/>
  <c r="OJ13" i="1"/>
  <c r="HG14" i="10" s="1" a="1"/>
  <c r="HG14" i="10" s="1"/>
  <c r="NQ13" i="1"/>
  <c r="NH13" i="1"/>
  <c r="MY13" i="1"/>
  <c r="MD13" i="1"/>
  <c r="LW13" i="1"/>
  <c r="KS13" i="1"/>
  <c r="FH14" i="10" s="1" a="1"/>
  <c r="FH14" i="10" s="1"/>
  <c r="KJ13" i="1"/>
  <c r="FC14" i="10" s="1" a="1"/>
  <c r="FC14" i="10" s="1"/>
  <c r="JQ13" i="1"/>
  <c r="ES14" i="10" s="1" a="1"/>
  <c r="ES14" i="10" s="1"/>
  <c r="JH13" i="1"/>
  <c r="EN14" i="10" s="1" a="1"/>
  <c r="EN14" i="10" s="1"/>
  <c r="SQ13" i="1"/>
  <c r="SD13" i="1"/>
  <c r="RU13" i="1"/>
  <c r="RF13" i="1"/>
  <c r="QQ13" i="1"/>
  <c r="QD13" i="1"/>
  <c r="IF14" i="10" s="1" a="1"/>
  <c r="IF14" i="10" s="1"/>
  <c r="PU13" i="1"/>
  <c r="IA14" i="10" s="1" a="1"/>
  <c r="IA14" i="10" s="1"/>
  <c r="PJ13" i="1"/>
  <c r="HU14" i="10" s="1" a="1"/>
  <c r="HU14" i="10" s="1"/>
  <c r="OQ13" i="1"/>
  <c r="HK14" i="10" s="1" a="1"/>
  <c r="HK14" i="10" s="1"/>
  <c r="OF13" i="1"/>
  <c r="HE14" i="10" s="1" a="1"/>
  <c r="HE14" i="10" s="1"/>
  <c r="NY13" i="1"/>
  <c r="NF13" i="1"/>
  <c r="MU13" i="1"/>
  <c r="ML13" i="1"/>
  <c r="LU13" i="1"/>
  <c r="LJ13" i="1"/>
  <c r="KQ13" i="1"/>
  <c r="FG14" i="10" s="1" a="1"/>
  <c r="FG14" i="10" s="1"/>
  <c r="KF13" i="1"/>
  <c r="FA14" i="10" s="1" a="1"/>
  <c r="FA14" i="10" s="1"/>
  <c r="JY13" i="1"/>
  <c r="EW14" i="10" s="1" a="1"/>
  <c r="EW14" i="10" s="1"/>
  <c r="JF13" i="1"/>
  <c r="EM14" i="10" s="1" a="1"/>
  <c r="EM14" i="10" s="1"/>
  <c r="NU13" i="1"/>
  <c r="MQ13" i="1"/>
  <c r="LY13" i="1"/>
  <c r="JJ13" i="1"/>
  <c r="EO14" i="10" s="1" a="1"/>
  <c r="EO14" i="10" s="1"/>
  <c r="IW13" i="1"/>
  <c r="IH13" i="1"/>
  <c r="HS13" i="1"/>
  <c r="HL13" i="1"/>
  <c r="HD13" i="1"/>
  <c r="GW13" i="1"/>
  <c r="GH13" i="1"/>
  <c r="CX14" i="10" s="1" a="1"/>
  <c r="CX14" i="10" s="1"/>
  <c r="FS13" i="1"/>
  <c r="CP14" i="10" s="1" a="1"/>
  <c r="CP14" i="10" s="1"/>
  <c r="FL13" i="1"/>
  <c r="CL14" i="10" s="1" a="1"/>
  <c r="CL14" i="10" s="1"/>
  <c r="FD13" i="1"/>
  <c r="CH14" i="10" s="1" a="1"/>
  <c r="CH14" i="10" s="1"/>
  <c r="EW13" i="1"/>
  <c r="CD14" i="10" s="1" a="1"/>
  <c r="CD14" i="10" s="1"/>
  <c r="EH13" i="1"/>
  <c r="BV14" i="10" s="1" a="1"/>
  <c r="BV14" i="10" s="1"/>
  <c r="SY13" i="1"/>
  <c r="QL13" i="1"/>
  <c r="IJ14" i="10" s="1" a="1"/>
  <c r="IJ14" i="10" s="1"/>
  <c r="PF13" i="1"/>
  <c r="HS14" i="10" s="1" a="1"/>
  <c r="HS14" i="10" s="1"/>
  <c r="OL13" i="1"/>
  <c r="HH14" i="10" s="1" a="1"/>
  <c r="HH14" i="10" s="1"/>
  <c r="KU13" i="1"/>
  <c r="FI14" i="10" s="1" a="1"/>
  <c r="FI14" i="10" s="1"/>
  <c r="IU13" i="1"/>
  <c r="IF13" i="1"/>
  <c r="HY13" i="1"/>
  <c r="HQ13" i="1"/>
  <c r="HJ13" i="1"/>
  <c r="GU13" i="1"/>
  <c r="GF13" i="1"/>
  <c r="CW14" i="10" s="1" a="1"/>
  <c r="CW14" i="10" s="1"/>
  <c r="FY13" i="1"/>
  <c r="CS14" i="10" s="1" a="1"/>
  <c r="CS14" i="10" s="1"/>
  <c r="FQ13" i="1"/>
  <c r="CO14" i="10" s="1" a="1"/>
  <c r="CO14" i="10" s="1"/>
  <c r="FJ13" i="1"/>
  <c r="CK14" i="10" s="1" a="1"/>
  <c r="CK14" i="10" s="1"/>
  <c r="EU13" i="1"/>
  <c r="CC14" i="10" s="1" a="1"/>
  <c r="CC14" i="10" s="1"/>
  <c r="EF13" i="1"/>
  <c r="BU14" i="10" s="1" a="1"/>
  <c r="BU14" i="10" s="1"/>
  <c r="NJ13" i="1"/>
  <c r="MF13" i="1"/>
  <c r="JU13" i="1"/>
  <c r="EU14" i="10" s="1" a="1"/>
  <c r="EU14" i="10" s="1"/>
  <c r="IS13" i="1"/>
  <c r="IL13" i="1"/>
  <c r="ID13" i="1"/>
  <c r="HW13" i="1"/>
  <c r="HH13" i="1"/>
  <c r="GS13" i="1"/>
  <c r="GL13" i="1"/>
  <c r="CZ14" i="10" s="1" a="1"/>
  <c r="CZ14" i="10" s="1"/>
  <c r="GD13" i="1"/>
  <c r="CV14" i="10" s="1" a="1"/>
  <c r="CV14" i="10" s="1"/>
  <c r="FW13" i="1"/>
  <c r="CR14" i="10" s="1" a="1"/>
  <c r="CR14" i="10" s="1"/>
  <c r="FH13" i="1"/>
  <c r="CJ14" i="10" s="1" a="1"/>
  <c r="CJ14" i="10" s="1"/>
  <c r="ES13" i="1"/>
  <c r="CB14" i="10" s="1" a="1"/>
  <c r="CB14" i="10" s="1"/>
  <c r="EL13" i="1"/>
  <c r="BX14" i="10" s="1" a="1"/>
  <c r="BX14" i="10" s="1"/>
  <c r="ED13" i="1"/>
  <c r="BT14" i="10" s="1" a="1"/>
  <c r="BT14" i="10" s="1"/>
  <c r="HU13" i="1"/>
  <c r="GY13" i="1"/>
  <c r="FF13" i="1"/>
  <c r="CI14" i="10" s="1" a="1"/>
  <c r="CI14" i="10" s="1"/>
  <c r="DY13" i="1"/>
  <c r="BQ14" i="10" s="1" a="1"/>
  <c r="BQ14" i="10" s="1"/>
  <c r="DQ13" i="1"/>
  <c r="BM14" i="10" s="1" a="1"/>
  <c r="BM14" i="10" s="1"/>
  <c r="DJ13" i="1"/>
  <c r="BI14" i="10" s="1" a="1"/>
  <c r="BI14" i="10" s="1"/>
  <c r="CU13" i="1"/>
  <c r="BA14" i="10" s="1" a="1"/>
  <c r="BA14" i="10" s="1"/>
  <c r="CF13" i="1"/>
  <c r="AS14" i="10" s="1" a="1"/>
  <c r="AS14" i="10" s="1"/>
  <c r="BY13" i="1"/>
  <c r="AO14" i="10" s="1" a="1"/>
  <c r="AO14" i="10" s="1"/>
  <c r="BQ13" i="1"/>
  <c r="AK14" i="10" s="1" a="1"/>
  <c r="AK14" i="10" s="1"/>
  <c r="BF13" i="1"/>
  <c r="AE14" i="10" s="1" a="1"/>
  <c r="AE14" i="10" s="1"/>
  <c r="KL13" i="1"/>
  <c r="FD14" i="10" s="1" a="1"/>
  <c r="FD14" i="10" s="1"/>
  <c r="DU13" i="1"/>
  <c r="BO14" i="10" s="1" a="1"/>
  <c r="BO14" i="10" s="1"/>
  <c r="AY13" i="1"/>
  <c r="AA14" i="10" s="1" a="1"/>
  <c r="AA14" i="10" s="1"/>
  <c r="DD13" i="1"/>
  <c r="BF14" i="10" s="1" a="1"/>
  <c r="BF14" i="10" s="1"/>
  <c r="SL13" i="1"/>
  <c r="QY13" i="1"/>
  <c r="IJ13" i="1"/>
  <c r="GQ13" i="1"/>
  <c r="EJ13" i="1"/>
  <c r="BW14" i="10" s="1" a="1"/>
  <c r="BW14" i="10" s="1"/>
  <c r="DW13" i="1"/>
  <c r="BP14" i="10" s="1" a="1"/>
  <c r="BP14" i="10" s="1"/>
  <c r="DH13" i="1"/>
  <c r="BH14" i="10" s="1" a="1"/>
  <c r="BH14" i="10" s="1"/>
  <c r="CS13" i="1"/>
  <c r="AZ14" i="10" s="1" a="1"/>
  <c r="AZ14" i="10" s="1"/>
  <c r="CL13" i="1"/>
  <c r="AV14" i="10" s="1" a="1"/>
  <c r="AV14" i="10" s="1"/>
  <c r="CD13" i="1"/>
  <c r="AR14" i="10" s="1" a="1"/>
  <c r="AR14" i="10" s="1"/>
  <c r="BW13" i="1"/>
  <c r="AN14" i="10" s="1" a="1"/>
  <c r="AN14" i="10" s="1"/>
  <c r="BL13" i="1"/>
  <c r="AH14" i="10" s="1" a="1"/>
  <c r="AH14" i="10" s="1"/>
  <c r="BD13" i="1"/>
  <c r="AD14" i="10" s="1" a="1"/>
  <c r="AD14" i="10" s="1"/>
  <c r="IY13" i="1"/>
  <c r="HF13" i="1"/>
  <c r="FU13" i="1"/>
  <c r="CQ14" i="10" s="1" a="1"/>
  <c r="CQ14" i="10" s="1"/>
  <c r="EY13" i="1"/>
  <c r="CE14" i="10" s="1" a="1"/>
  <c r="CE14" i="10" s="1"/>
  <c r="DF13" i="1"/>
  <c r="BG14" i="10" s="1" a="1"/>
  <c r="BG14" i="10" s="1"/>
  <c r="CQ13" i="1"/>
  <c r="AY14" i="10" s="1" a="1"/>
  <c r="AY14" i="10" s="1"/>
  <c r="BU13" i="1"/>
  <c r="AM14" i="10" s="1" a="1"/>
  <c r="AM14" i="10" s="1"/>
  <c r="LF13" i="1"/>
  <c r="IQ13" i="1"/>
  <c r="GJ13" i="1"/>
  <c r="CY14" i="10" s="1" a="1"/>
  <c r="CY14" i="10" s="1"/>
  <c r="DS13" i="1"/>
  <c r="BN14" i="10" s="1" a="1"/>
  <c r="BN14" i="10" s="1"/>
  <c r="CW13" i="1"/>
  <c r="BB14" i="10" s="1" a="1"/>
  <c r="BB14" i="10" s="1"/>
  <c r="CH13" i="1"/>
  <c r="AT14" i="10" s="1" a="1"/>
  <c r="AT14" i="10" s="1"/>
  <c r="CY13" i="1"/>
  <c r="BC14" i="10" s="1" a="1"/>
  <c r="BC14" i="10" s="1"/>
  <c r="CJ13" i="1"/>
  <c r="AU14" i="10" s="1" a="1"/>
  <c r="AU14" i="10" s="1"/>
  <c r="BJ13" i="1"/>
  <c r="AG14" i="10" s="1" a="1"/>
  <c r="AG14" i="10" s="1"/>
  <c r="OU13" i="1"/>
  <c r="HM14" i="10" s="1" a="1"/>
  <c r="HM14" i="10" s="1"/>
  <c r="EQ13" i="1"/>
  <c r="CA14" i="10" s="1" a="1"/>
  <c r="CA14" i="10" s="1"/>
  <c r="DL13" i="1"/>
  <c r="BJ14" i="10" s="1" a="1"/>
  <c r="BJ14" i="10" s="1"/>
  <c r="BS13" i="1"/>
  <c r="AL14" i="10" s="1" a="1"/>
  <c r="AL14" i="10" s="1"/>
  <c r="BH13" i="1"/>
  <c r="AF14" i="10" s="1" a="1"/>
  <c r="AF14" i="10" s="1"/>
  <c r="XS38" i="1"/>
  <c r="XL38" i="1"/>
  <c r="XD38" i="1"/>
  <c r="WW38" i="1"/>
  <c r="WH38" i="1"/>
  <c r="XW38" i="1"/>
  <c r="XH38" i="1"/>
  <c r="WS38" i="1"/>
  <c r="WL38" i="1"/>
  <c r="WD38" i="1"/>
  <c r="VW38" i="1"/>
  <c r="VH38" i="1"/>
  <c r="US38" i="1"/>
  <c r="KR39" i="10" s="1" a="1"/>
  <c r="KR39" i="10" s="1"/>
  <c r="UL38" i="1"/>
  <c r="KN39" i="10" s="1" a="1"/>
  <c r="KN39" i="10" s="1"/>
  <c r="UD38" i="1"/>
  <c r="KJ39" i="10" s="1" a="1"/>
  <c r="KJ39" i="10" s="1"/>
  <c r="TW38" i="1"/>
  <c r="KF39" i="10" s="1" a="1"/>
  <c r="KF39" i="10" s="1"/>
  <c r="TH38" i="1"/>
  <c r="JX39" i="10" s="1" a="1"/>
  <c r="JX39" i="10" s="1"/>
  <c r="VQ38" i="1"/>
  <c r="VF38" i="1"/>
  <c r="UY38" i="1"/>
  <c r="KU39" i="10" s="1" a="1"/>
  <c r="KU39" i="10" s="1"/>
  <c r="UF38" i="1"/>
  <c r="KK39" i="10" s="1" a="1"/>
  <c r="KK39" i="10" s="1"/>
  <c r="TU38" i="1"/>
  <c r="KE39" i="10" s="1" a="1"/>
  <c r="KE39" i="10" s="1"/>
  <c r="TL38" i="1"/>
  <c r="JZ39" i="10" s="1" a="1"/>
  <c r="JZ39" i="10" s="1"/>
  <c r="XY38" i="1"/>
  <c r="XJ38" i="1"/>
  <c r="WY38" i="1"/>
  <c r="WJ38" i="1"/>
  <c r="VY38" i="1"/>
  <c r="VD38" i="1"/>
  <c r="UW38" i="1"/>
  <c r="KT39" i="10" s="1" a="1"/>
  <c r="KT39" i="10" s="1"/>
  <c r="TS38" i="1"/>
  <c r="KD39" i="10" s="1" a="1"/>
  <c r="KD39" i="10" s="1"/>
  <c r="TJ38" i="1"/>
  <c r="JY39" i="10" s="1" a="1"/>
  <c r="JY39" i="10" s="1"/>
  <c r="XU38" i="1"/>
  <c r="XF38" i="1"/>
  <c r="WU38" i="1"/>
  <c r="WF38" i="1"/>
  <c r="VU38" i="1"/>
  <c r="VL38" i="1"/>
  <c r="UU38" i="1"/>
  <c r="KS39" i="10" s="1" a="1"/>
  <c r="KS39" i="10" s="1"/>
  <c r="UJ38" i="1"/>
  <c r="KM39" i="10" s="1" a="1"/>
  <c r="KM39" i="10" s="1"/>
  <c r="TQ38" i="1"/>
  <c r="KC39" i="10" s="1" a="1"/>
  <c r="KC39" i="10" s="1"/>
  <c r="TF38" i="1"/>
  <c r="JW39" i="10" s="1" a="1"/>
  <c r="JW39" i="10" s="1"/>
  <c r="XQ38" i="1"/>
  <c r="WQ38" i="1"/>
  <c r="VS38" i="1"/>
  <c r="VJ38" i="1"/>
  <c r="UQ38" i="1"/>
  <c r="KQ39" i="10" s="1" a="1"/>
  <c r="KQ39" i="10" s="1"/>
  <c r="UH38" i="1"/>
  <c r="KL39" i="10" s="1" a="1"/>
  <c r="KL39" i="10" s="1"/>
  <c r="TY38" i="1"/>
  <c r="KG39" i="10" s="1" a="1"/>
  <c r="KG39" i="10" s="1"/>
  <c r="TD38" i="1"/>
  <c r="JV39" i="10" s="1" a="1"/>
  <c r="JV39" i="10" s="1"/>
  <c r="SS38" i="1"/>
  <c r="SL38" i="1"/>
  <c r="SD38" i="1"/>
  <c r="RW38" i="1"/>
  <c r="RH38" i="1"/>
  <c r="QS38" i="1"/>
  <c r="QL38" i="1"/>
  <c r="IJ39" i="10" s="1" a="1"/>
  <c r="IJ39" i="10" s="1"/>
  <c r="QD38" i="1"/>
  <c r="IF39" i="10" s="1" a="1"/>
  <c r="IF39" i="10" s="1"/>
  <c r="PW38" i="1"/>
  <c r="IB39" i="10" s="1" a="1"/>
  <c r="IB39" i="10" s="1"/>
  <c r="PH38" i="1"/>
  <c r="HT39" i="10" s="1" a="1"/>
  <c r="HT39" i="10" s="1"/>
  <c r="SY38" i="1"/>
  <c r="SQ38" i="1"/>
  <c r="SJ38" i="1"/>
  <c r="RU38" i="1"/>
  <c r="RF38" i="1"/>
  <c r="QY38" i="1"/>
  <c r="QQ38" i="1"/>
  <c r="QJ38" i="1"/>
  <c r="II39" i="10" s="1" a="1"/>
  <c r="II39" i="10" s="1"/>
  <c r="PU38" i="1"/>
  <c r="IA39" i="10" s="1" a="1"/>
  <c r="IA39" i="10" s="1"/>
  <c r="PF38" i="1"/>
  <c r="HS39" i="10" s="1" a="1"/>
  <c r="HS39" i="10" s="1"/>
  <c r="SW38" i="1"/>
  <c r="SH38" i="1"/>
  <c r="RS38" i="1"/>
  <c r="RL38" i="1"/>
  <c r="RD38" i="1"/>
  <c r="QW38" i="1"/>
  <c r="QH38" i="1"/>
  <c r="IH39" i="10" s="1" a="1"/>
  <c r="IH39" i="10" s="1"/>
  <c r="PS38" i="1"/>
  <c r="HZ39" i="10" s="1" a="1"/>
  <c r="HZ39" i="10" s="1"/>
  <c r="SU38" i="1"/>
  <c r="SF38" i="1"/>
  <c r="RY38" i="1"/>
  <c r="RQ38" i="1"/>
  <c r="RJ38" i="1"/>
  <c r="QU38" i="1"/>
  <c r="QF38" i="1"/>
  <c r="IG39" i="10" s="1" a="1"/>
  <c r="IG39" i="10" s="1"/>
  <c r="PY38" i="1"/>
  <c r="IC39" i="10" s="1" a="1"/>
  <c r="IC39" i="10" s="1"/>
  <c r="PQ38" i="1"/>
  <c r="HY39" i="10" s="1" a="1"/>
  <c r="HY39" i="10" s="1"/>
  <c r="PJ38" i="1"/>
  <c r="HU39" i="10" s="1" a="1"/>
  <c r="HU39" i="10" s="1"/>
  <c r="OS38" i="1"/>
  <c r="HL39" i="10" s="1" a="1"/>
  <c r="HL39" i="10" s="1"/>
  <c r="OL38" i="1"/>
  <c r="HH39" i="10" s="1" a="1"/>
  <c r="HH39" i="10" s="1"/>
  <c r="OD38" i="1"/>
  <c r="HD39" i="10" s="1" a="1"/>
  <c r="HD39" i="10" s="1"/>
  <c r="NW38" i="1"/>
  <c r="NH38" i="1"/>
  <c r="MS38" i="1"/>
  <c r="ML38" i="1"/>
  <c r="MD38" i="1"/>
  <c r="LW38" i="1"/>
  <c r="LH38" i="1"/>
  <c r="KS38" i="1"/>
  <c r="FH39" i="10" s="1" a="1"/>
  <c r="FH39" i="10" s="1"/>
  <c r="KL38" i="1"/>
  <c r="FD39" i="10" s="1" a="1"/>
  <c r="FD39" i="10" s="1"/>
  <c r="KD38" i="1"/>
  <c r="EZ39" i="10" s="1" a="1"/>
  <c r="EZ39" i="10" s="1"/>
  <c r="JW38" i="1"/>
  <c r="EV39" i="10" s="1" a="1"/>
  <c r="EV39" i="10" s="1"/>
  <c r="JH38" i="1"/>
  <c r="EN39" i="10" s="1" a="1"/>
  <c r="EN39" i="10" s="1"/>
  <c r="PD38" i="1"/>
  <c r="HR39" i="10" s="1" a="1"/>
  <c r="HR39" i="10" s="1"/>
  <c r="OW38" i="1"/>
  <c r="HN39" i="10" s="1" a="1"/>
  <c r="HN39" i="10" s="1"/>
  <c r="OH38" i="1"/>
  <c r="HF39" i="10" s="1" a="1"/>
  <c r="HF39" i="10" s="1"/>
  <c r="NS38" i="1"/>
  <c r="NL38" i="1"/>
  <c r="ND38" i="1"/>
  <c r="MW38" i="1"/>
  <c r="MH38" i="1"/>
  <c r="LS38" i="1"/>
  <c r="LL38" i="1"/>
  <c r="LD38" i="1"/>
  <c r="KW38" i="1"/>
  <c r="FJ39" i="10" s="1" a="1"/>
  <c r="FJ39" i="10" s="1"/>
  <c r="KH38" i="1"/>
  <c r="FB39" i="10" s="1" a="1"/>
  <c r="FB39" i="10" s="1"/>
  <c r="JS38" i="1"/>
  <c r="ET39" i="10" s="1" a="1"/>
  <c r="ET39" i="10" s="1"/>
  <c r="JL38" i="1"/>
  <c r="EP39" i="10" s="1" a="1"/>
  <c r="EP39" i="10" s="1"/>
  <c r="JD38" i="1"/>
  <c r="EL39" i="10" s="1" a="1"/>
  <c r="EL39" i="10" s="1"/>
  <c r="OU38" i="1"/>
  <c r="HM39" i="10" s="1" a="1"/>
  <c r="HM39" i="10" s="1"/>
  <c r="OF38" i="1"/>
  <c r="HE39" i="10" s="1" a="1"/>
  <c r="HE39" i="10" s="1"/>
  <c r="NY38" i="1"/>
  <c r="NQ38" i="1"/>
  <c r="NJ38" i="1"/>
  <c r="MU38" i="1"/>
  <c r="MF38" i="1"/>
  <c r="LY38" i="1"/>
  <c r="LQ38" i="1"/>
  <c r="LJ38" i="1"/>
  <c r="KU38" i="1"/>
  <c r="FI39" i="10" s="1" a="1"/>
  <c r="FI39" i="10" s="1"/>
  <c r="KF38" i="1"/>
  <c r="FA39" i="10" s="1" a="1"/>
  <c r="FA39" i="10" s="1"/>
  <c r="JY38" i="1"/>
  <c r="EW39" i="10" s="1" a="1"/>
  <c r="EW39" i="10" s="1"/>
  <c r="JQ38" i="1"/>
  <c r="ES39" i="10" s="1" a="1"/>
  <c r="ES39" i="10" s="1"/>
  <c r="JJ38" i="1"/>
  <c r="EO39" i="10" s="1" a="1"/>
  <c r="EO39" i="10" s="1"/>
  <c r="OQ38" i="1"/>
  <c r="HK39" i="10" s="1" a="1"/>
  <c r="HK39" i="10" s="1"/>
  <c r="MJ38" i="1"/>
  <c r="KQ38" i="1"/>
  <c r="FG39" i="10" s="1" a="1"/>
  <c r="FG39" i="10" s="1"/>
  <c r="PL38" i="1"/>
  <c r="HV39" i="10" s="1" a="1"/>
  <c r="HV39" i="10" s="1"/>
  <c r="NU38" i="1"/>
  <c r="MY38" i="1"/>
  <c r="LF38" i="1"/>
  <c r="JU38" i="1"/>
  <c r="EU39" i="10" s="1" a="1"/>
  <c r="EU39" i="10" s="1"/>
  <c r="OJ38" i="1"/>
  <c r="HG39" i="10" s="1" a="1"/>
  <c r="HG39" i="10" s="1"/>
  <c r="LU38" i="1"/>
  <c r="IW38" i="1"/>
  <c r="IH38" i="1"/>
  <c r="HS38" i="1"/>
  <c r="HL38" i="1"/>
  <c r="HD38" i="1"/>
  <c r="GW38" i="1"/>
  <c r="GH38" i="1"/>
  <c r="CX39" i="10" s="1" a="1"/>
  <c r="CX39" i="10" s="1"/>
  <c r="FS38" i="1"/>
  <c r="CP39" i="10" s="1" a="1"/>
  <c r="CP39" i="10" s="1"/>
  <c r="FL38" i="1"/>
  <c r="CL39" i="10" s="1" a="1"/>
  <c r="CL39" i="10" s="1"/>
  <c r="FD38" i="1"/>
  <c r="CH39" i="10" s="1" a="1"/>
  <c r="CH39" i="10" s="1"/>
  <c r="EW38" i="1"/>
  <c r="CD39" i="10" s="1" a="1"/>
  <c r="CD39" i="10" s="1"/>
  <c r="EH38" i="1"/>
  <c r="BV39" i="10" s="1" a="1"/>
  <c r="BV39" i="10" s="1"/>
  <c r="OY38" i="1"/>
  <c r="HO39" i="10" s="1" a="1"/>
  <c r="HO39" i="10" s="1"/>
  <c r="IS38" i="1"/>
  <c r="IL38" i="1"/>
  <c r="ID38" i="1"/>
  <c r="HW38" i="1"/>
  <c r="HH38" i="1"/>
  <c r="GS38" i="1"/>
  <c r="GL38" i="1"/>
  <c r="CZ39" i="10" s="1" a="1"/>
  <c r="CZ39" i="10" s="1"/>
  <c r="GD38" i="1"/>
  <c r="CV39" i="10" s="1" a="1"/>
  <c r="CV39" i="10" s="1"/>
  <c r="FW38" i="1"/>
  <c r="CR39" i="10" s="1" a="1"/>
  <c r="CR39" i="10" s="1"/>
  <c r="FH38" i="1"/>
  <c r="CJ39" i="10" s="1" a="1"/>
  <c r="CJ39" i="10" s="1"/>
  <c r="ES38" i="1"/>
  <c r="CB39" i="10" s="1" a="1"/>
  <c r="CB39" i="10" s="1"/>
  <c r="EL38" i="1"/>
  <c r="BX39" i="10" s="1" a="1"/>
  <c r="BX39" i="10" s="1"/>
  <c r="ED38" i="1"/>
  <c r="BT39" i="10" s="1" a="1"/>
  <c r="BT39" i="10" s="1"/>
  <c r="NF38" i="1"/>
  <c r="KY38" i="1"/>
  <c r="FK39" i="10" s="1" a="1"/>
  <c r="FK39" i="10" s="1"/>
  <c r="IY38" i="1"/>
  <c r="IQ38" i="1"/>
  <c r="IJ38" i="1"/>
  <c r="HU38" i="1"/>
  <c r="HF38" i="1"/>
  <c r="GY38" i="1"/>
  <c r="GQ38" i="1"/>
  <c r="GJ38" i="1"/>
  <c r="CY39" i="10" s="1" a="1"/>
  <c r="CY39" i="10" s="1"/>
  <c r="FU38" i="1"/>
  <c r="CQ39" i="10" s="1" a="1"/>
  <c r="CQ39" i="10" s="1"/>
  <c r="FF38" i="1"/>
  <c r="CI39" i="10" s="1" a="1"/>
  <c r="CI39" i="10" s="1"/>
  <c r="EY38" i="1"/>
  <c r="CE39" i="10" s="1" a="1"/>
  <c r="CE39" i="10" s="1"/>
  <c r="EQ38" i="1"/>
  <c r="CA39" i="10" s="1" a="1"/>
  <c r="CA39" i="10" s="1"/>
  <c r="EJ38" i="1"/>
  <c r="BW39" i="10" s="1" a="1"/>
  <c r="BW39" i="10" s="1"/>
  <c r="KJ38" i="1"/>
  <c r="FC39" i="10" s="1" a="1"/>
  <c r="FC39" i="10" s="1"/>
  <c r="HQ38" i="1"/>
  <c r="FJ38" i="1"/>
  <c r="CK39" i="10" s="1" a="1"/>
  <c r="CK39" i="10" s="1"/>
  <c r="DS38" i="1"/>
  <c r="BN39" i="10" s="1" a="1"/>
  <c r="BN39" i="10" s="1"/>
  <c r="DL38" i="1"/>
  <c r="BJ39" i="10" s="1" a="1"/>
  <c r="BJ39" i="10" s="1"/>
  <c r="DD38" i="1"/>
  <c r="BF39" i="10" s="1" a="1"/>
  <c r="BF39" i="10" s="1"/>
  <c r="CW38" i="1"/>
  <c r="BB39" i="10" s="1" a="1"/>
  <c r="BB39" i="10" s="1"/>
  <c r="CH38" i="1"/>
  <c r="AT39" i="10" s="1" a="1"/>
  <c r="AT39" i="10" s="1"/>
  <c r="BS38" i="1"/>
  <c r="AL39" i="10" s="1" a="1"/>
  <c r="AL39" i="10" s="1"/>
  <c r="IF38" i="1"/>
  <c r="GU38" i="1"/>
  <c r="FY38" i="1"/>
  <c r="CS39" i="10" s="1" a="1"/>
  <c r="CS39" i="10" s="1"/>
  <c r="EF38" i="1"/>
  <c r="BU39" i="10" s="1" a="1"/>
  <c r="BU39" i="10" s="1"/>
  <c r="DY38" i="1"/>
  <c r="BQ39" i="10" s="1" a="1"/>
  <c r="BQ39" i="10" s="1"/>
  <c r="DQ38" i="1"/>
  <c r="BM39" i="10" s="1" a="1"/>
  <c r="BM39" i="10" s="1"/>
  <c r="DJ38" i="1"/>
  <c r="BI39" i="10" s="1" a="1"/>
  <c r="BI39" i="10" s="1"/>
  <c r="CU38" i="1"/>
  <c r="BA39" i="10" s="1" a="1"/>
  <c r="BA39" i="10" s="1"/>
  <c r="CF38" i="1"/>
  <c r="AS39" i="10" s="1" a="1"/>
  <c r="AS39" i="10" s="1"/>
  <c r="BY38" i="1"/>
  <c r="AO39" i="10" s="1" a="1"/>
  <c r="AO39" i="10" s="1"/>
  <c r="BQ38" i="1"/>
  <c r="AK39" i="10" s="1" a="1"/>
  <c r="AK39" i="10" s="1"/>
  <c r="MQ38" i="1"/>
  <c r="HJ38" i="1"/>
  <c r="FQ38" i="1"/>
  <c r="CO39" i="10" s="1" a="1"/>
  <c r="CO39" i="10" s="1"/>
  <c r="JF38" i="1"/>
  <c r="EM39" i="10" s="1" a="1"/>
  <c r="EM39" i="10" s="1"/>
  <c r="CY38" i="1"/>
  <c r="BC39" i="10" s="1" a="1"/>
  <c r="BC39" i="10" s="1"/>
  <c r="CL38" i="1"/>
  <c r="AV39" i="10" s="1" a="1"/>
  <c r="AV39" i="10" s="1"/>
  <c r="BH38" i="1"/>
  <c r="AF39" i="10" s="1" a="1"/>
  <c r="AF39" i="10" s="1"/>
  <c r="AW38" i="1"/>
  <c r="Z39" i="10" s="1" a="1"/>
  <c r="Z39" i="10" s="1"/>
  <c r="AL38" i="1"/>
  <c r="T39" i="10" s="1" a="1"/>
  <c r="T39" i="10" s="1"/>
  <c r="AD38" i="1"/>
  <c r="P39" i="10" s="1" a="1"/>
  <c r="P39" i="10" s="1"/>
  <c r="DF38" i="1"/>
  <c r="BG39" i="10" s="1" a="1"/>
  <c r="BG39" i="10" s="1"/>
  <c r="BU38" i="1"/>
  <c r="AM39" i="10" s="1" a="1"/>
  <c r="AM39" i="10" s="1"/>
  <c r="AY38" i="1"/>
  <c r="AA39" i="10" s="1" a="1"/>
  <c r="AA39" i="10" s="1"/>
  <c r="DW38" i="1"/>
  <c r="BP39" i="10" s="1" a="1"/>
  <c r="BP39" i="10" s="1"/>
  <c r="DH38" i="1"/>
  <c r="BH39" i="10" s="1" a="1"/>
  <c r="BH39" i="10" s="1"/>
  <c r="CS38" i="1"/>
  <c r="AZ39" i="10" s="1" a="1"/>
  <c r="AZ39" i="10" s="1"/>
  <c r="CJ38" i="1"/>
  <c r="AU39" i="10" s="1" a="1"/>
  <c r="AU39" i="10" s="1"/>
  <c r="BW38" i="1"/>
  <c r="AN39" i="10" s="1" a="1"/>
  <c r="AN39" i="10" s="1"/>
  <c r="BF38" i="1"/>
  <c r="AE39" i="10" s="1" a="1"/>
  <c r="AE39" i="10" s="1"/>
  <c r="AU38" i="1"/>
  <c r="Y39" i="10" s="1" a="1"/>
  <c r="Y39" i="10" s="1"/>
  <c r="AJ38" i="1"/>
  <c r="S39" i="10" s="1" a="1"/>
  <c r="S39" i="10" s="1"/>
  <c r="HY38" i="1"/>
  <c r="DU38" i="1"/>
  <c r="BO39" i="10" s="1" a="1"/>
  <c r="BO39" i="10" s="1"/>
  <c r="CQ38" i="1"/>
  <c r="AY39" i="10" s="1" a="1"/>
  <c r="AY39" i="10" s="1"/>
  <c r="CD38" i="1"/>
  <c r="AR39" i="10" s="1" a="1"/>
  <c r="AR39" i="10" s="1"/>
  <c r="BL38" i="1"/>
  <c r="AH39" i="10" s="1" a="1"/>
  <c r="AH39" i="10" s="1"/>
  <c r="GF38" i="1"/>
  <c r="CW39" i="10" s="1" a="1"/>
  <c r="CW39" i="10" s="1"/>
  <c r="BJ38" i="1"/>
  <c r="AG39" i="10" s="1" a="1"/>
  <c r="AG39" i="10" s="1"/>
  <c r="BD38" i="1"/>
  <c r="AD39" i="10" s="1" a="1"/>
  <c r="AD39" i="10" s="1"/>
  <c r="AS38" i="1"/>
  <c r="X39" i="10" s="1" a="1"/>
  <c r="X39" i="10" s="1"/>
  <c r="AH38" i="1"/>
  <c r="R39" i="10" s="1" a="1"/>
  <c r="R39" i="10" s="1"/>
  <c r="IU38" i="1"/>
  <c r="EU38" i="1"/>
  <c r="CC39" i="10" s="1" a="1"/>
  <c r="CC39" i="10" s="1"/>
  <c r="AQ38" i="1"/>
  <c r="W39" i="10" s="1" a="1"/>
  <c r="W39" i="10" s="1"/>
  <c r="AF38" i="1"/>
  <c r="Q39" i="10" s="1" a="1"/>
  <c r="Q39" i="10" s="1"/>
  <c r="XS35" i="1"/>
  <c r="XL35" i="1"/>
  <c r="XD35" i="1"/>
  <c r="WW35" i="1"/>
  <c r="WH35" i="1"/>
  <c r="VS35" i="1"/>
  <c r="VL35" i="1"/>
  <c r="VD35" i="1"/>
  <c r="UW35" i="1"/>
  <c r="KT36" i="10" s="1" a="1"/>
  <c r="KT36" i="10" s="1"/>
  <c r="UH35" i="1"/>
  <c r="KL36" i="10" s="1" a="1"/>
  <c r="KL36" i="10" s="1"/>
  <c r="TS35" i="1"/>
  <c r="KD36" i="10" s="1" a="1"/>
  <c r="KD36" i="10" s="1"/>
  <c r="TL35" i="1"/>
  <c r="JZ36" i="10" s="1" a="1"/>
  <c r="JZ36" i="10" s="1"/>
  <c r="TD35" i="1"/>
  <c r="JV36" i="10" s="1" a="1"/>
  <c r="JV36" i="10" s="1"/>
  <c r="XY35" i="1"/>
  <c r="XQ35" i="1"/>
  <c r="XJ35" i="1"/>
  <c r="WU35" i="1"/>
  <c r="WF35" i="1"/>
  <c r="VY35" i="1"/>
  <c r="VQ35" i="1"/>
  <c r="VJ35" i="1"/>
  <c r="UU35" i="1"/>
  <c r="KS36" i="10" s="1" a="1"/>
  <c r="KS36" i="10" s="1"/>
  <c r="UF35" i="1"/>
  <c r="KK36" i="10" s="1" a="1"/>
  <c r="KK36" i="10" s="1"/>
  <c r="TY35" i="1"/>
  <c r="KG36" i="10" s="1" a="1"/>
  <c r="KG36" i="10" s="1"/>
  <c r="TQ35" i="1"/>
  <c r="KC36" i="10" s="1" a="1"/>
  <c r="KC36" i="10" s="1"/>
  <c r="TJ35" i="1"/>
  <c r="JY36" i="10" s="1" a="1"/>
  <c r="JY36" i="10" s="1"/>
  <c r="XW35" i="1"/>
  <c r="XH35" i="1"/>
  <c r="WS35" i="1"/>
  <c r="WL35" i="1"/>
  <c r="WD35" i="1"/>
  <c r="VW35" i="1"/>
  <c r="VH35" i="1"/>
  <c r="US35" i="1"/>
  <c r="KR36" i="10" s="1" a="1"/>
  <c r="KR36" i="10" s="1"/>
  <c r="UL35" i="1"/>
  <c r="KN36" i="10" s="1" a="1"/>
  <c r="KN36" i="10" s="1"/>
  <c r="UD35" i="1"/>
  <c r="KJ36" i="10" s="1" a="1"/>
  <c r="KJ36" i="10" s="1"/>
  <c r="TW35" i="1"/>
  <c r="KF36" i="10" s="1" a="1"/>
  <c r="KF36" i="10" s="1"/>
  <c r="TH35" i="1"/>
  <c r="JX36" i="10" s="1" a="1"/>
  <c r="JX36" i="10" s="1"/>
  <c r="XU35" i="1"/>
  <c r="XF35" i="1"/>
  <c r="WY35" i="1"/>
  <c r="WQ35" i="1"/>
  <c r="WJ35" i="1"/>
  <c r="VU35" i="1"/>
  <c r="VF35" i="1"/>
  <c r="UY35" i="1"/>
  <c r="KU36" i="10" s="1" a="1"/>
  <c r="KU36" i="10" s="1"/>
  <c r="UQ35" i="1"/>
  <c r="KQ36" i="10" s="1" a="1"/>
  <c r="KQ36" i="10" s="1"/>
  <c r="UJ35" i="1"/>
  <c r="KM36" i="10" s="1" a="1"/>
  <c r="KM36" i="10" s="1"/>
  <c r="TU35" i="1"/>
  <c r="KE36" i="10" s="1" a="1"/>
  <c r="KE36" i="10" s="1"/>
  <c r="TF35" i="1"/>
  <c r="JW36" i="10" s="1" a="1"/>
  <c r="JW36" i="10" s="1"/>
  <c r="SS35" i="1"/>
  <c r="SL35" i="1"/>
  <c r="SD35" i="1"/>
  <c r="RW35" i="1"/>
  <c r="RH35" i="1"/>
  <c r="QS35" i="1"/>
  <c r="QL35" i="1"/>
  <c r="IJ36" i="10" s="1" a="1"/>
  <c r="IJ36" i="10" s="1"/>
  <c r="QD35" i="1"/>
  <c r="IF36" i="10" s="1" a="1"/>
  <c r="IF36" i="10" s="1"/>
  <c r="PW35" i="1"/>
  <c r="IB36" i="10" s="1" a="1"/>
  <c r="IB36" i="10" s="1"/>
  <c r="PH35" i="1"/>
  <c r="HT36" i="10" s="1" a="1"/>
  <c r="HT36" i="10" s="1"/>
  <c r="OS35" i="1"/>
  <c r="HL36" i="10" s="1" a="1"/>
  <c r="HL36" i="10" s="1"/>
  <c r="OL35" i="1"/>
  <c r="HH36" i="10" s="1" a="1"/>
  <c r="HH36" i="10" s="1"/>
  <c r="OD35" i="1"/>
  <c r="HD36" i="10" s="1" a="1"/>
  <c r="HD36" i="10" s="1"/>
  <c r="NW35" i="1"/>
  <c r="NH35" i="1"/>
  <c r="MS35" i="1"/>
  <c r="ML35" i="1"/>
  <c r="MD35" i="1"/>
  <c r="LW35" i="1"/>
  <c r="LH35" i="1"/>
  <c r="KS35" i="1"/>
  <c r="FH36" i="10" s="1" a="1"/>
  <c r="FH36" i="10" s="1"/>
  <c r="KL35" i="1"/>
  <c r="FD36" i="10" s="1" a="1"/>
  <c r="FD36" i="10" s="1"/>
  <c r="KD35" i="1"/>
  <c r="EZ36" i="10" s="1" a="1"/>
  <c r="EZ36" i="10" s="1"/>
  <c r="JW35" i="1"/>
  <c r="EV36" i="10" s="1" a="1"/>
  <c r="EV36" i="10" s="1"/>
  <c r="JH35" i="1"/>
  <c r="EN36" i="10" s="1" a="1"/>
  <c r="EN36" i="10" s="1"/>
  <c r="SW35" i="1"/>
  <c r="SH35" i="1"/>
  <c r="RS35" i="1"/>
  <c r="RL35" i="1"/>
  <c r="RD35" i="1"/>
  <c r="QW35" i="1"/>
  <c r="QH35" i="1"/>
  <c r="IH36" i="10" s="1" a="1"/>
  <c r="IH36" i="10" s="1"/>
  <c r="PS35" i="1"/>
  <c r="HZ36" i="10" s="1" a="1"/>
  <c r="HZ36" i="10" s="1"/>
  <c r="PL35" i="1"/>
  <c r="HV36" i="10" s="1" a="1"/>
  <c r="HV36" i="10" s="1"/>
  <c r="PD35" i="1"/>
  <c r="HR36" i="10" s="1" a="1"/>
  <c r="HR36" i="10" s="1"/>
  <c r="OW35" i="1"/>
  <c r="HN36" i="10" s="1" a="1"/>
  <c r="HN36" i="10" s="1"/>
  <c r="OH35" i="1"/>
  <c r="HF36" i="10" s="1" a="1"/>
  <c r="HF36" i="10" s="1"/>
  <c r="NS35" i="1"/>
  <c r="NL35" i="1"/>
  <c r="ND35" i="1"/>
  <c r="MW35" i="1"/>
  <c r="MH35" i="1"/>
  <c r="LS35" i="1"/>
  <c r="LL35" i="1"/>
  <c r="LD35" i="1"/>
  <c r="KW35" i="1"/>
  <c r="FJ36" i="10" s="1" a="1"/>
  <c r="FJ36" i="10" s="1"/>
  <c r="KH35" i="1"/>
  <c r="FB36" i="10" s="1" a="1"/>
  <c r="FB36" i="10" s="1"/>
  <c r="JS35" i="1"/>
  <c r="ET36" i="10" s="1" a="1"/>
  <c r="ET36" i="10" s="1"/>
  <c r="JL35" i="1"/>
  <c r="EP36" i="10" s="1" a="1"/>
  <c r="EP36" i="10" s="1"/>
  <c r="JD35" i="1"/>
  <c r="EL36" i="10" s="1" a="1"/>
  <c r="EL36" i="10" s="1"/>
  <c r="SU35" i="1"/>
  <c r="SF35" i="1"/>
  <c r="RY35" i="1"/>
  <c r="RQ35" i="1"/>
  <c r="RJ35" i="1"/>
  <c r="QU35" i="1"/>
  <c r="QF35" i="1"/>
  <c r="IG36" i="10" s="1" a="1"/>
  <c r="IG36" i="10" s="1"/>
  <c r="PY35" i="1"/>
  <c r="IC36" i="10" s="1" a="1"/>
  <c r="IC36" i="10" s="1"/>
  <c r="PQ35" i="1"/>
  <c r="HY36" i="10" s="1" a="1"/>
  <c r="HY36" i="10" s="1"/>
  <c r="PJ35" i="1"/>
  <c r="HU36" i="10" s="1" a="1"/>
  <c r="HU36" i="10" s="1"/>
  <c r="OU35" i="1"/>
  <c r="HM36" i="10" s="1" a="1"/>
  <c r="HM36" i="10" s="1"/>
  <c r="OF35" i="1"/>
  <c r="HE36" i="10" s="1" a="1"/>
  <c r="HE36" i="10" s="1"/>
  <c r="NY35" i="1"/>
  <c r="NQ35" i="1"/>
  <c r="NJ35" i="1"/>
  <c r="MU35" i="1"/>
  <c r="MF35" i="1"/>
  <c r="LY35" i="1"/>
  <c r="LQ35" i="1"/>
  <c r="LJ35" i="1"/>
  <c r="KU35" i="1"/>
  <c r="FI36" i="10" s="1" a="1"/>
  <c r="FI36" i="10" s="1"/>
  <c r="KF35" i="1"/>
  <c r="FA36" i="10" s="1" a="1"/>
  <c r="FA36" i="10" s="1"/>
  <c r="JY35" i="1"/>
  <c r="EW36" i="10" s="1" a="1"/>
  <c r="EW36" i="10" s="1"/>
  <c r="JQ35" i="1"/>
  <c r="ES36" i="10" s="1" a="1"/>
  <c r="ES36" i="10" s="1"/>
  <c r="JJ35" i="1"/>
  <c r="EO36" i="10" s="1" a="1"/>
  <c r="EO36" i="10" s="1"/>
  <c r="SJ35" i="1"/>
  <c r="QQ35" i="1"/>
  <c r="OJ35" i="1"/>
  <c r="HG36" i="10" s="1" a="1"/>
  <c r="HG36" i="10" s="1"/>
  <c r="MQ35" i="1"/>
  <c r="KJ35" i="1"/>
  <c r="FC36" i="10" s="1" a="1"/>
  <c r="FC36" i="10" s="1"/>
  <c r="SY35" i="1"/>
  <c r="RF35" i="1"/>
  <c r="PU35" i="1"/>
  <c r="IA36" i="10" s="1" a="1"/>
  <c r="IA36" i="10" s="1"/>
  <c r="OY35" i="1"/>
  <c r="HO36" i="10" s="1" a="1"/>
  <c r="HO36" i="10" s="1"/>
  <c r="NF35" i="1"/>
  <c r="LU35" i="1"/>
  <c r="KY35" i="1"/>
  <c r="FK36" i="10" s="1" a="1"/>
  <c r="FK36" i="10" s="1"/>
  <c r="JF35" i="1"/>
  <c r="EM36" i="10" s="1" a="1"/>
  <c r="EM36" i="10" s="1"/>
  <c r="RU35" i="1"/>
  <c r="JU35" i="1"/>
  <c r="EU36" i="10" s="1" a="1"/>
  <c r="EU36" i="10" s="1"/>
  <c r="NU35" i="1"/>
  <c r="IW35" i="1"/>
  <c r="IH35" i="1"/>
  <c r="HS35" i="1"/>
  <c r="HL35" i="1"/>
  <c r="HD35" i="1"/>
  <c r="GW35" i="1"/>
  <c r="GH35" i="1"/>
  <c r="CX36" i="10" s="1" a="1"/>
  <c r="CX36" i="10" s="1"/>
  <c r="FS35" i="1"/>
  <c r="CP36" i="10" s="1" a="1"/>
  <c r="CP36" i="10" s="1"/>
  <c r="FL35" i="1"/>
  <c r="CL36" i="10" s="1" a="1"/>
  <c r="CL36" i="10" s="1"/>
  <c r="FD35" i="1"/>
  <c r="CH36" i="10" s="1" a="1"/>
  <c r="CH36" i="10" s="1"/>
  <c r="EW35" i="1"/>
  <c r="CD36" i="10" s="1" a="1"/>
  <c r="CD36" i="10" s="1"/>
  <c r="EH35" i="1"/>
  <c r="BV36" i="10" s="1" a="1"/>
  <c r="BV36" i="10" s="1"/>
  <c r="QY35" i="1"/>
  <c r="OQ35" i="1"/>
  <c r="HK36" i="10" s="1" a="1"/>
  <c r="HK36" i="10" s="1"/>
  <c r="MJ35" i="1"/>
  <c r="LF35" i="1"/>
  <c r="IU35" i="1"/>
  <c r="IF35" i="1"/>
  <c r="HY35" i="1"/>
  <c r="HQ35" i="1"/>
  <c r="HJ35" i="1"/>
  <c r="GU35" i="1"/>
  <c r="GF35" i="1"/>
  <c r="CW36" i="10" s="1" a="1"/>
  <c r="CW36" i="10" s="1"/>
  <c r="FY35" i="1"/>
  <c r="CS36" i="10" s="1" a="1"/>
  <c r="CS36" i="10" s="1"/>
  <c r="FQ35" i="1"/>
  <c r="CO36" i="10" s="1" a="1"/>
  <c r="CO36" i="10" s="1"/>
  <c r="FJ35" i="1"/>
  <c r="CK36" i="10" s="1" a="1"/>
  <c r="CK36" i="10" s="1"/>
  <c r="EU35" i="1"/>
  <c r="CC36" i="10" s="1" a="1"/>
  <c r="CC36" i="10" s="1"/>
  <c r="EF35" i="1"/>
  <c r="BU36" i="10" s="1" a="1"/>
  <c r="BU36" i="10" s="1"/>
  <c r="QJ35" i="1"/>
  <c r="II36" i="10" s="1" a="1"/>
  <c r="II36" i="10" s="1"/>
  <c r="IY35" i="1"/>
  <c r="IL35" i="1"/>
  <c r="GY35" i="1"/>
  <c r="GL35" i="1"/>
  <c r="CZ36" i="10" s="1" a="1"/>
  <c r="CZ36" i="10" s="1"/>
  <c r="EY35" i="1"/>
  <c r="CE36" i="10" s="1" a="1"/>
  <c r="CE36" i="10" s="1"/>
  <c r="EL35" i="1"/>
  <c r="BX36" i="10" s="1" a="1"/>
  <c r="BX36" i="10" s="1"/>
  <c r="DU35" i="1"/>
  <c r="BO36" i="10" s="1" a="1"/>
  <c r="BO36" i="10" s="1"/>
  <c r="DF35" i="1"/>
  <c r="BG36" i="10" s="1" a="1"/>
  <c r="BG36" i="10" s="1"/>
  <c r="CY35" i="1"/>
  <c r="BC36" i="10" s="1" a="1"/>
  <c r="BC36" i="10" s="1"/>
  <c r="CQ35" i="1"/>
  <c r="AY36" i="10" s="1" a="1"/>
  <c r="AY36" i="10" s="1"/>
  <c r="CJ35" i="1"/>
  <c r="AU36" i="10" s="1" a="1"/>
  <c r="AU36" i="10" s="1"/>
  <c r="BU35" i="1"/>
  <c r="AM36" i="10" s="1" a="1"/>
  <c r="AM36" i="10" s="1"/>
  <c r="MY35" i="1"/>
  <c r="IS35" i="1"/>
  <c r="IJ35" i="1"/>
  <c r="HW35" i="1"/>
  <c r="HH35" i="1"/>
  <c r="GS35" i="1"/>
  <c r="GJ35" i="1"/>
  <c r="CY36" i="10" s="1" a="1"/>
  <c r="CY36" i="10" s="1"/>
  <c r="FW35" i="1"/>
  <c r="CR36" i="10" s="1" a="1"/>
  <c r="CR36" i="10" s="1"/>
  <c r="FH35" i="1"/>
  <c r="CJ36" i="10" s="1" a="1"/>
  <c r="CJ36" i="10" s="1"/>
  <c r="ES35" i="1"/>
  <c r="CB36" i="10" s="1" a="1"/>
  <c r="CB36" i="10" s="1"/>
  <c r="EJ35" i="1"/>
  <c r="BW36" i="10" s="1" a="1"/>
  <c r="BW36" i="10" s="1"/>
  <c r="DS35" i="1"/>
  <c r="BN36" i="10" s="1" a="1"/>
  <c r="BN36" i="10" s="1"/>
  <c r="DL35" i="1"/>
  <c r="BJ36" i="10" s="1" a="1"/>
  <c r="BJ36" i="10" s="1"/>
  <c r="DD35" i="1"/>
  <c r="BF36" i="10" s="1" a="1"/>
  <c r="BF36" i="10" s="1"/>
  <c r="CW35" i="1"/>
  <c r="BB36" i="10" s="1" a="1"/>
  <c r="BB36" i="10" s="1"/>
  <c r="CH35" i="1"/>
  <c r="AT36" i="10" s="1" a="1"/>
  <c r="AT36" i="10" s="1"/>
  <c r="BS35" i="1"/>
  <c r="AL36" i="10" s="1" a="1"/>
  <c r="AL36" i="10" s="1"/>
  <c r="SQ35" i="1"/>
  <c r="KQ35" i="1"/>
  <c r="FG36" i="10" s="1" a="1"/>
  <c r="FG36" i="10" s="1"/>
  <c r="IQ35" i="1"/>
  <c r="ID35" i="1"/>
  <c r="HU35" i="1"/>
  <c r="HF35" i="1"/>
  <c r="GQ35" i="1"/>
  <c r="GD35" i="1"/>
  <c r="CV36" i="10" s="1" a="1"/>
  <c r="CV36" i="10" s="1"/>
  <c r="FU35" i="1"/>
  <c r="CQ36" i="10" s="1" a="1"/>
  <c r="CQ36" i="10" s="1"/>
  <c r="FF35" i="1"/>
  <c r="CI36" i="10" s="1" a="1"/>
  <c r="CI36" i="10" s="1"/>
  <c r="EQ35" i="1"/>
  <c r="CA36" i="10" s="1" a="1"/>
  <c r="CA36" i="10" s="1"/>
  <c r="ED35" i="1"/>
  <c r="BT36" i="10" s="1" a="1"/>
  <c r="BT36" i="10" s="1"/>
  <c r="DY35" i="1"/>
  <c r="BQ36" i="10" s="1" a="1"/>
  <c r="BQ36" i="10" s="1"/>
  <c r="CL35" i="1"/>
  <c r="AV36" i="10" s="1" a="1"/>
  <c r="AV36" i="10" s="1"/>
  <c r="BY35" i="1"/>
  <c r="AO36" i="10" s="1" a="1"/>
  <c r="AO36" i="10" s="1"/>
  <c r="BJ35" i="1"/>
  <c r="AG36" i="10" s="1" a="1"/>
  <c r="AG36" i="10" s="1"/>
  <c r="AY35" i="1"/>
  <c r="AA36" i="10" s="1" a="1"/>
  <c r="AA36" i="10" s="1"/>
  <c r="AQ35" i="1"/>
  <c r="W36" i="10" s="1" a="1"/>
  <c r="W36" i="10" s="1"/>
  <c r="AF35" i="1"/>
  <c r="Q36" i="10" s="1" a="1"/>
  <c r="Q36" i="10" s="1"/>
  <c r="DQ35" i="1"/>
  <c r="BM36" i="10" s="1" a="1"/>
  <c r="BM36" i="10" s="1"/>
  <c r="CS35" i="1"/>
  <c r="AZ36" i="10" s="1" a="1"/>
  <c r="AZ36" i="10" s="1"/>
  <c r="BQ35" i="1"/>
  <c r="AK36" i="10" s="1" a="1"/>
  <c r="AK36" i="10" s="1"/>
  <c r="BD35" i="1"/>
  <c r="AD36" i="10" s="1" a="1"/>
  <c r="AD36" i="10" s="1"/>
  <c r="AH35" i="1"/>
  <c r="R36" i="10" s="1" a="1"/>
  <c r="R36" i="10" s="1"/>
  <c r="DW35" i="1"/>
  <c r="BP36" i="10" s="1" a="1"/>
  <c r="BP36" i="10" s="1"/>
  <c r="DJ35" i="1"/>
  <c r="BI36" i="10" s="1" a="1"/>
  <c r="BI36" i="10" s="1"/>
  <c r="CU35" i="1"/>
  <c r="BA36" i="10" s="1" a="1"/>
  <c r="BA36" i="10" s="1"/>
  <c r="CF35" i="1"/>
  <c r="AS36" i="10" s="1" a="1"/>
  <c r="AS36" i="10" s="1"/>
  <c r="BW35" i="1"/>
  <c r="AN36" i="10" s="1" a="1"/>
  <c r="AN36" i="10" s="1"/>
  <c r="BH35" i="1"/>
  <c r="AF36" i="10" s="1" a="1"/>
  <c r="AF36" i="10" s="1"/>
  <c r="AW35" i="1"/>
  <c r="Z36" i="10" s="1" a="1"/>
  <c r="Z36" i="10" s="1"/>
  <c r="AL35" i="1"/>
  <c r="T36" i="10" s="1" a="1"/>
  <c r="T36" i="10" s="1"/>
  <c r="AD35" i="1"/>
  <c r="P36" i="10" s="1" a="1"/>
  <c r="P36" i="10" s="1"/>
  <c r="DH35" i="1"/>
  <c r="BH36" i="10" s="1" a="1"/>
  <c r="BH36" i="10" s="1"/>
  <c r="CD35" i="1"/>
  <c r="AR36" i="10" s="1" a="1"/>
  <c r="AR36" i="10" s="1"/>
  <c r="BF35" i="1"/>
  <c r="AE36" i="10" s="1" a="1"/>
  <c r="AE36" i="10" s="1"/>
  <c r="AJ35" i="1"/>
  <c r="S36" i="10" s="1" a="1"/>
  <c r="S36" i="10" s="1"/>
  <c r="BL35" i="1"/>
  <c r="AH36" i="10" s="1" a="1"/>
  <c r="AH36" i="10" s="1"/>
  <c r="AS35" i="1"/>
  <c r="X36" i="10" s="1" a="1"/>
  <c r="X36" i="10" s="1"/>
  <c r="AU35" i="1"/>
  <c r="Y36" i="10" s="1" a="1"/>
  <c r="Y36" i="10" s="1"/>
  <c r="PF35" i="1"/>
  <c r="HS36" i="10" s="1" a="1"/>
  <c r="HS36" i="10" s="1"/>
  <c r="AW12" i="1"/>
  <c r="Z13" i="10" s="1" a="1"/>
  <c r="Z13" i="10" s="1"/>
  <c r="AJ12" i="1"/>
  <c r="S13" i="10" s="1" a="1"/>
  <c r="S13" i="10" s="1"/>
  <c r="AL12" i="1"/>
  <c r="T13" i="10" s="1" a="1"/>
  <c r="T13" i="10" s="1"/>
  <c r="AU12" i="1"/>
  <c r="Y13" i="10" s="1" a="1"/>
  <c r="Y13" i="10" s="1"/>
  <c r="AH12" i="1"/>
  <c r="R13" i="10" s="1" a="1"/>
  <c r="R13" i="10" s="1"/>
  <c r="AS12" i="1"/>
  <c r="X13" i="10" s="1" a="1"/>
  <c r="X13" i="10" s="1"/>
  <c r="AF12" i="1"/>
  <c r="Q13" i="10" s="1" a="1"/>
  <c r="Q13" i="10" s="1"/>
  <c r="AQ12" i="1"/>
  <c r="W13" i="10" s="1" a="1"/>
  <c r="W13" i="10" s="1"/>
  <c r="AD12" i="1"/>
  <c r="P13" i="10" s="1" a="1"/>
  <c r="P13" i="10" s="1"/>
  <c r="XU12" i="1"/>
  <c r="XF12" i="1"/>
  <c r="WY12" i="1"/>
  <c r="WQ12" i="1"/>
  <c r="WJ12" i="1"/>
  <c r="VU12" i="1"/>
  <c r="VF12" i="1"/>
  <c r="UY12" i="1"/>
  <c r="KU13" i="10" s="1" a="1"/>
  <c r="KU13" i="10" s="1"/>
  <c r="UQ12" i="1"/>
  <c r="KQ13" i="10" s="1" a="1"/>
  <c r="KQ13" i="10" s="1"/>
  <c r="UJ12" i="1"/>
  <c r="KM13" i="10" s="1" a="1"/>
  <c r="KM13" i="10" s="1"/>
  <c r="TU12" i="1"/>
  <c r="KE13" i="10" s="1" a="1"/>
  <c r="KE13" i="10" s="1"/>
  <c r="TF12" i="1"/>
  <c r="JW13" i="10" s="1" a="1"/>
  <c r="JW13" i="10" s="1"/>
  <c r="XS12" i="1"/>
  <c r="XL12" i="1"/>
  <c r="XD12" i="1"/>
  <c r="WW12" i="1"/>
  <c r="WH12" i="1"/>
  <c r="VS12" i="1"/>
  <c r="VL12" i="1"/>
  <c r="VD12" i="1"/>
  <c r="UW12" i="1"/>
  <c r="KT13" i="10" s="1" a="1"/>
  <c r="KT13" i="10" s="1"/>
  <c r="UH12" i="1"/>
  <c r="KL13" i="10" s="1" a="1"/>
  <c r="KL13" i="10" s="1"/>
  <c r="TS12" i="1"/>
  <c r="KD13" i="10" s="1" a="1"/>
  <c r="KD13" i="10" s="1"/>
  <c r="TL12" i="1"/>
  <c r="JZ13" i="10" s="1" a="1"/>
  <c r="JZ13" i="10" s="1"/>
  <c r="TD12" i="1"/>
  <c r="JV13" i="10" s="1" a="1"/>
  <c r="JV13" i="10" s="1"/>
  <c r="XY12" i="1"/>
  <c r="XQ12" i="1"/>
  <c r="XJ12" i="1"/>
  <c r="WU12" i="1"/>
  <c r="WF12" i="1"/>
  <c r="VY12" i="1"/>
  <c r="VQ12" i="1"/>
  <c r="VJ12" i="1"/>
  <c r="UU12" i="1"/>
  <c r="KS13" i="10" s="1" a="1"/>
  <c r="KS13" i="10" s="1"/>
  <c r="UF12" i="1"/>
  <c r="KK13" i="10" s="1" a="1"/>
  <c r="KK13" i="10" s="1"/>
  <c r="TY12" i="1"/>
  <c r="KG13" i="10" s="1" a="1"/>
  <c r="KG13" i="10" s="1"/>
  <c r="TQ12" i="1"/>
  <c r="KC13" i="10" s="1" a="1"/>
  <c r="KC13" i="10" s="1"/>
  <c r="TJ12" i="1"/>
  <c r="JY13" i="10" s="1" a="1"/>
  <c r="JY13" i="10" s="1"/>
  <c r="XW12" i="1"/>
  <c r="XH12" i="1"/>
  <c r="WS12" i="1"/>
  <c r="WL12" i="1"/>
  <c r="WD12" i="1"/>
  <c r="VW12" i="1"/>
  <c r="VH12" i="1"/>
  <c r="US12" i="1"/>
  <c r="KR13" i="10" s="1" a="1"/>
  <c r="KR13" i="10" s="1"/>
  <c r="UL12" i="1"/>
  <c r="KN13" i="10" s="1" a="1"/>
  <c r="KN13" i="10" s="1"/>
  <c r="UD12" i="1"/>
  <c r="KJ13" i="10" s="1" a="1"/>
  <c r="KJ13" i="10" s="1"/>
  <c r="TW12" i="1"/>
  <c r="KF13" i="10" s="1" a="1"/>
  <c r="KF13" i="10" s="1"/>
  <c r="TH12" i="1"/>
  <c r="JX13" i="10" s="1" a="1"/>
  <c r="JX13" i="10" s="1"/>
  <c r="SW12" i="1"/>
  <c r="SH12" i="1"/>
  <c r="RS12" i="1"/>
  <c r="RL12" i="1"/>
  <c r="RD12" i="1"/>
  <c r="QW12" i="1"/>
  <c r="QH12" i="1"/>
  <c r="IH13" i="10" s="1" a="1"/>
  <c r="IH13" i="10" s="1"/>
  <c r="PS12" i="1"/>
  <c r="HZ13" i="10" s="1" a="1"/>
  <c r="HZ13" i="10" s="1"/>
  <c r="PL12" i="1"/>
  <c r="HV13" i="10" s="1" a="1"/>
  <c r="HV13" i="10" s="1"/>
  <c r="PD12" i="1"/>
  <c r="HR13" i="10" s="1" a="1"/>
  <c r="HR13" i="10" s="1"/>
  <c r="OW12" i="1"/>
  <c r="HN13" i="10" s="1" a="1"/>
  <c r="HN13" i="10" s="1"/>
  <c r="OH12" i="1"/>
  <c r="HF13" i="10" s="1" a="1"/>
  <c r="HF13" i="10" s="1"/>
  <c r="NS12" i="1"/>
  <c r="NL12" i="1"/>
  <c r="ND12" i="1"/>
  <c r="MW12" i="1"/>
  <c r="MH12" i="1"/>
  <c r="LS12" i="1"/>
  <c r="LL12" i="1"/>
  <c r="LD12" i="1"/>
  <c r="KW12" i="1"/>
  <c r="FJ13" i="10" s="1" a="1"/>
  <c r="FJ13" i="10" s="1"/>
  <c r="KH12" i="1"/>
  <c r="FB13" i="10" s="1" a="1"/>
  <c r="FB13" i="10" s="1"/>
  <c r="JS12" i="1"/>
  <c r="ET13" i="10" s="1" a="1"/>
  <c r="ET13" i="10" s="1"/>
  <c r="JL12" i="1"/>
  <c r="EP13" i="10" s="1" a="1"/>
  <c r="EP13" i="10" s="1"/>
  <c r="JD12" i="1"/>
  <c r="EL13" i="10" s="1" a="1"/>
  <c r="EL13" i="10" s="1"/>
  <c r="SS12" i="1"/>
  <c r="SJ12" i="1"/>
  <c r="RQ12" i="1"/>
  <c r="RH12" i="1"/>
  <c r="QY12" i="1"/>
  <c r="QD12" i="1"/>
  <c r="IF13" i="10" s="1" a="1"/>
  <c r="IF13" i="10" s="1"/>
  <c r="PW12" i="1"/>
  <c r="IB13" i="10" s="1" a="1"/>
  <c r="IB13" i="10" s="1"/>
  <c r="OS12" i="1"/>
  <c r="HL13" i="10" s="1" a="1"/>
  <c r="HL13" i="10" s="1"/>
  <c r="OJ12" i="1"/>
  <c r="HG13" i="10" s="1" a="1"/>
  <c r="HG13" i="10" s="1"/>
  <c r="NQ12" i="1"/>
  <c r="NH12" i="1"/>
  <c r="MY12" i="1"/>
  <c r="MD12" i="1"/>
  <c r="LW12" i="1"/>
  <c r="KS12" i="1"/>
  <c r="FH13" i="10" s="1" a="1"/>
  <c r="FH13" i="10" s="1"/>
  <c r="KJ12" i="1"/>
  <c r="FC13" i="10" s="1" a="1"/>
  <c r="FC13" i="10" s="1"/>
  <c r="JQ12" i="1"/>
  <c r="ES13" i="10" s="1" a="1"/>
  <c r="ES13" i="10" s="1"/>
  <c r="JH12" i="1"/>
  <c r="EN13" i="10" s="1" a="1"/>
  <c r="EN13" i="10" s="1"/>
  <c r="SY12" i="1"/>
  <c r="SD12" i="1"/>
  <c r="RW12" i="1"/>
  <c r="QS12" i="1"/>
  <c r="QJ12" i="1"/>
  <c r="II13" i="10" s="1" a="1"/>
  <c r="II13" i="10" s="1"/>
  <c r="PQ12" i="1"/>
  <c r="HY13" i="10" s="1" a="1"/>
  <c r="HY13" i="10" s="1"/>
  <c r="PH12" i="1"/>
  <c r="HT13" i="10" s="1" a="1"/>
  <c r="HT13" i="10" s="1"/>
  <c r="OY12" i="1"/>
  <c r="HO13" i="10" s="1" a="1"/>
  <c r="HO13" i="10" s="1"/>
  <c r="OD12" i="1"/>
  <c r="HD13" i="10" s="1" a="1"/>
  <c r="HD13" i="10" s="1"/>
  <c r="NW12" i="1"/>
  <c r="MS12" i="1"/>
  <c r="MJ12" i="1"/>
  <c r="LQ12" i="1"/>
  <c r="LH12" i="1"/>
  <c r="KY12" i="1"/>
  <c r="FK13" i="10" s="1" a="1"/>
  <c r="FK13" i="10" s="1"/>
  <c r="KD12" i="1"/>
  <c r="EZ13" i="10" s="1" a="1"/>
  <c r="EZ13" i="10" s="1"/>
  <c r="JW12" i="1"/>
  <c r="EV13" i="10" s="1" a="1"/>
  <c r="EV13" i="10" s="1"/>
  <c r="SU12" i="1"/>
  <c r="SL12" i="1"/>
  <c r="RU12" i="1"/>
  <c r="RJ12" i="1"/>
  <c r="QQ12" i="1"/>
  <c r="QF12" i="1"/>
  <c r="IG13" i="10" s="1" a="1"/>
  <c r="IG13" i="10" s="1"/>
  <c r="PY12" i="1"/>
  <c r="IC13" i="10" s="1" a="1"/>
  <c r="IC13" i="10" s="1"/>
  <c r="PF12" i="1"/>
  <c r="HS13" i="10" s="1" a="1"/>
  <c r="HS13" i="10" s="1"/>
  <c r="OU12" i="1"/>
  <c r="HM13" i="10" s="1" a="1"/>
  <c r="HM13" i="10" s="1"/>
  <c r="OL12" i="1"/>
  <c r="HH13" i="10" s="1" a="1"/>
  <c r="HH13" i="10" s="1"/>
  <c r="NU12" i="1"/>
  <c r="NJ12" i="1"/>
  <c r="MQ12" i="1"/>
  <c r="MF12" i="1"/>
  <c r="LY12" i="1"/>
  <c r="LF12" i="1"/>
  <c r="KU12" i="1"/>
  <c r="FI13" i="10" s="1" a="1"/>
  <c r="FI13" i="10" s="1"/>
  <c r="KL12" i="1"/>
  <c r="FD13" i="10" s="1" a="1"/>
  <c r="FD13" i="10" s="1"/>
  <c r="JU12" i="1"/>
  <c r="EU13" i="10" s="1" a="1"/>
  <c r="EU13" i="10" s="1"/>
  <c r="JJ12" i="1"/>
  <c r="EO13" i="10" s="1" a="1"/>
  <c r="EO13" i="10" s="1"/>
  <c r="SF12" i="1"/>
  <c r="PU12" i="1"/>
  <c r="IA13" i="10" s="1" a="1"/>
  <c r="IA13" i="10" s="1"/>
  <c r="OQ12" i="1"/>
  <c r="HK13" i="10" s="1" a="1"/>
  <c r="HK13" i="10" s="1"/>
  <c r="NY12" i="1"/>
  <c r="LJ12" i="1"/>
  <c r="KF12" i="1"/>
  <c r="FA13" i="10" s="1" a="1"/>
  <c r="FA13" i="10" s="1"/>
  <c r="IS12" i="1"/>
  <c r="IL12" i="1"/>
  <c r="ID12" i="1"/>
  <c r="HW12" i="1"/>
  <c r="HH12" i="1"/>
  <c r="GS12" i="1"/>
  <c r="GL12" i="1"/>
  <c r="CZ13" i="10" s="1" a="1"/>
  <c r="CZ13" i="10" s="1"/>
  <c r="GD12" i="1"/>
  <c r="CV13" i="10" s="1" a="1"/>
  <c r="CV13" i="10" s="1"/>
  <c r="FW12" i="1"/>
  <c r="CR13" i="10" s="1" a="1"/>
  <c r="CR13" i="10" s="1"/>
  <c r="FH12" i="1"/>
  <c r="CJ13" i="10" s="1" a="1"/>
  <c r="CJ13" i="10" s="1"/>
  <c r="ES12" i="1"/>
  <c r="CB13" i="10" s="1" a="1"/>
  <c r="CB13" i="10" s="1"/>
  <c r="EL12" i="1"/>
  <c r="BX13" i="10" s="1" a="1"/>
  <c r="BX13" i="10" s="1"/>
  <c r="ED12" i="1"/>
  <c r="BT13" i="10" s="1" a="1"/>
  <c r="BT13" i="10" s="1"/>
  <c r="RF12" i="1"/>
  <c r="QL12" i="1"/>
  <c r="IJ13" i="10" s="1" a="1"/>
  <c r="IJ13" i="10" s="1"/>
  <c r="MU12" i="1"/>
  <c r="JF12" i="1"/>
  <c r="EM13" i="10" s="1" a="1"/>
  <c r="EM13" i="10" s="1"/>
  <c r="IY12" i="1"/>
  <c r="IQ12" i="1"/>
  <c r="IJ12" i="1"/>
  <c r="HU12" i="1"/>
  <c r="HF12" i="1"/>
  <c r="GY12" i="1"/>
  <c r="GQ12" i="1"/>
  <c r="GJ12" i="1"/>
  <c r="CY13" i="10" s="1" a="1"/>
  <c r="CY13" i="10" s="1"/>
  <c r="FU12" i="1"/>
  <c r="CQ13" i="10" s="1" a="1"/>
  <c r="CQ13" i="10" s="1"/>
  <c r="FF12" i="1"/>
  <c r="CI13" i="10" s="1" a="1"/>
  <c r="CI13" i="10" s="1"/>
  <c r="EY12" i="1"/>
  <c r="CE13" i="10" s="1" a="1"/>
  <c r="CE13" i="10" s="1"/>
  <c r="EQ12" i="1"/>
  <c r="CA13" i="10" s="1" a="1"/>
  <c r="CA13" i="10" s="1"/>
  <c r="EJ12" i="1"/>
  <c r="BW13" i="10" s="1" a="1"/>
  <c r="BW13" i="10" s="1"/>
  <c r="SQ12" i="1"/>
  <c r="RY12" i="1"/>
  <c r="PJ12" i="1"/>
  <c r="HU13" i="10" s="1" a="1"/>
  <c r="HU13" i="10" s="1"/>
  <c r="OF12" i="1"/>
  <c r="HE13" i="10" s="1" a="1"/>
  <c r="HE13" i="10" s="1"/>
  <c r="LU12" i="1"/>
  <c r="KQ12" i="1"/>
  <c r="FG13" i="10" s="1" a="1"/>
  <c r="FG13" i="10" s="1"/>
  <c r="JY12" i="1"/>
  <c r="EW13" i="10" s="1" a="1"/>
  <c r="EW13" i="10" s="1"/>
  <c r="IW12" i="1"/>
  <c r="IH12" i="1"/>
  <c r="HS12" i="1"/>
  <c r="HL12" i="1"/>
  <c r="HD12" i="1"/>
  <c r="GW12" i="1"/>
  <c r="GH12" i="1"/>
  <c r="CX13" i="10" s="1" a="1"/>
  <c r="CX13" i="10" s="1"/>
  <c r="FS12" i="1"/>
  <c r="CP13" i="10" s="1" a="1"/>
  <c r="CP13" i="10" s="1"/>
  <c r="FL12" i="1"/>
  <c r="CL13" i="10" s="1" a="1"/>
  <c r="CL13" i="10" s="1"/>
  <c r="FD12" i="1"/>
  <c r="CH13" i="10" s="1" a="1"/>
  <c r="CH13" i="10" s="1"/>
  <c r="EW12" i="1"/>
  <c r="CD13" i="10" s="1" a="1"/>
  <c r="CD13" i="10" s="1"/>
  <c r="EH12" i="1"/>
  <c r="BV13" i="10" s="1" a="1"/>
  <c r="BV13" i="10" s="1"/>
  <c r="IU12" i="1"/>
  <c r="HY12" i="1"/>
  <c r="GF12" i="1"/>
  <c r="CW13" i="10" s="1" a="1"/>
  <c r="CW13" i="10" s="1"/>
  <c r="EU12" i="1"/>
  <c r="CC13" i="10" s="1" a="1"/>
  <c r="CC13" i="10" s="1"/>
  <c r="DW12" i="1"/>
  <c r="BP13" i="10" s="1" a="1"/>
  <c r="BP13" i="10" s="1"/>
  <c r="DH12" i="1"/>
  <c r="BH13" i="10" s="1" a="1"/>
  <c r="BH13" i="10" s="1"/>
  <c r="CS12" i="1"/>
  <c r="AZ13" i="10" s="1" a="1"/>
  <c r="AZ13" i="10" s="1"/>
  <c r="CL12" i="1"/>
  <c r="AV13" i="10" s="1" a="1"/>
  <c r="AV13" i="10" s="1"/>
  <c r="CD12" i="1"/>
  <c r="AR13" i="10" s="1" a="1"/>
  <c r="AR13" i="10" s="1"/>
  <c r="BW12" i="1"/>
  <c r="AN13" i="10" s="1" a="1"/>
  <c r="AN13" i="10" s="1"/>
  <c r="BL12" i="1"/>
  <c r="AH13" i="10" s="1" a="1"/>
  <c r="AH13" i="10" s="1"/>
  <c r="BD12" i="1"/>
  <c r="AD13" i="10" s="1" a="1"/>
  <c r="AD13" i="10" s="1"/>
  <c r="CW12" i="1"/>
  <c r="BB13" i="10" s="1" a="1"/>
  <c r="BB13" i="10" s="1"/>
  <c r="DQ12" i="1"/>
  <c r="BM13" i="10" s="1" a="1"/>
  <c r="BM13" i="10" s="1"/>
  <c r="CU12" i="1"/>
  <c r="BA13" i="10" s="1" a="1"/>
  <c r="BA13" i="10" s="1"/>
  <c r="HQ12" i="1"/>
  <c r="FJ12" i="1"/>
  <c r="CK13" i="10" s="1" a="1"/>
  <c r="CK13" i="10" s="1"/>
  <c r="DU12" i="1"/>
  <c r="BO13" i="10" s="1" a="1"/>
  <c r="BO13" i="10" s="1"/>
  <c r="DF12" i="1"/>
  <c r="BG13" i="10" s="1" a="1"/>
  <c r="BG13" i="10" s="1"/>
  <c r="CY12" i="1"/>
  <c r="BC13" i="10" s="1" a="1"/>
  <c r="BC13" i="10" s="1"/>
  <c r="CQ12" i="1"/>
  <c r="AY13" i="10" s="1" a="1"/>
  <c r="AY13" i="10" s="1"/>
  <c r="CJ12" i="1"/>
  <c r="AU13" i="10" s="1" a="1"/>
  <c r="AU13" i="10" s="1"/>
  <c r="BU12" i="1"/>
  <c r="AM13" i="10" s="1" a="1"/>
  <c r="AM13" i="10" s="1"/>
  <c r="BJ12" i="1"/>
  <c r="AG13" i="10" s="1" a="1"/>
  <c r="AG13" i="10" s="1"/>
  <c r="AY12" i="1"/>
  <c r="AA13" i="10" s="1" a="1"/>
  <c r="AA13" i="10" s="1"/>
  <c r="ML12" i="1"/>
  <c r="IF12" i="1"/>
  <c r="GU12" i="1"/>
  <c r="FY12" i="1"/>
  <c r="CS13" i="10" s="1" a="1"/>
  <c r="CS13" i="10" s="1"/>
  <c r="EF12" i="1"/>
  <c r="BU13" i="10" s="1" a="1"/>
  <c r="BU13" i="10" s="1"/>
  <c r="DL12" i="1"/>
  <c r="BJ13" i="10" s="1" a="1"/>
  <c r="BJ13" i="10" s="1"/>
  <c r="QU12" i="1"/>
  <c r="HJ12" i="1"/>
  <c r="DY12" i="1"/>
  <c r="BQ13" i="10" s="1" a="1"/>
  <c r="BQ13" i="10" s="1"/>
  <c r="BY12" i="1"/>
  <c r="AO13" i="10" s="1" a="1"/>
  <c r="AO13" i="10" s="1"/>
  <c r="BF12" i="1"/>
  <c r="AE13" i="10" s="1" a="1"/>
  <c r="AE13" i="10" s="1"/>
  <c r="DS12" i="1"/>
  <c r="BN13" i="10" s="1" a="1"/>
  <c r="BN13" i="10" s="1"/>
  <c r="DD12" i="1"/>
  <c r="BF13" i="10" s="1" a="1"/>
  <c r="BF13" i="10" s="1"/>
  <c r="CH12" i="1"/>
  <c r="AT13" i="10" s="1" a="1"/>
  <c r="AT13" i="10" s="1"/>
  <c r="BS12" i="1"/>
  <c r="AL13" i="10" s="1" a="1"/>
  <c r="AL13" i="10" s="1"/>
  <c r="BH12" i="1"/>
  <c r="AF13" i="10" s="1" a="1"/>
  <c r="AF13" i="10" s="1"/>
  <c r="NF12" i="1"/>
  <c r="FQ12" i="1"/>
  <c r="CO13" i="10" s="1" a="1"/>
  <c r="CO13" i="10" s="1"/>
  <c r="DJ12" i="1"/>
  <c r="BI13" i="10" s="1" a="1"/>
  <c r="BI13" i="10" s="1"/>
  <c r="CF12" i="1"/>
  <c r="AS13" i="10" s="1" a="1"/>
  <c r="AS13" i="10" s="1"/>
  <c r="BQ12" i="1"/>
  <c r="AK13" i="10" s="1" a="1"/>
  <c r="AK13" i="10" s="1"/>
  <c r="AW15" i="1"/>
  <c r="Z16" i="10" s="1" a="1"/>
  <c r="Z16" i="10" s="1"/>
  <c r="AD15" i="1"/>
  <c r="P16" i="10" s="1" a="1"/>
  <c r="P16" i="10" s="1"/>
  <c r="AF15" i="1"/>
  <c r="Q16" i="10" s="1" a="1"/>
  <c r="Q16" i="10" s="1"/>
  <c r="AU15" i="1"/>
  <c r="Y16" i="10" s="1" a="1"/>
  <c r="Y16" i="10" s="1"/>
  <c r="AS15" i="1"/>
  <c r="X16" i="10" s="1" a="1"/>
  <c r="X16" i="10" s="1"/>
  <c r="AL15" i="1"/>
  <c r="T16" i="10" s="1" a="1"/>
  <c r="T16" i="10" s="1"/>
  <c r="AQ15" i="1"/>
  <c r="W16" i="10" s="1" a="1"/>
  <c r="W16" i="10" s="1"/>
  <c r="AJ15" i="1"/>
  <c r="S16" i="10" s="1" a="1"/>
  <c r="S16" i="10" s="1"/>
  <c r="AH15" i="1"/>
  <c r="R16" i="10" s="1" a="1"/>
  <c r="R16" i="10" s="1"/>
  <c r="XY15" i="1"/>
  <c r="XQ15" i="1"/>
  <c r="XJ15" i="1"/>
  <c r="WU15" i="1"/>
  <c r="WF15" i="1"/>
  <c r="VY15" i="1"/>
  <c r="VQ15" i="1"/>
  <c r="VJ15" i="1"/>
  <c r="UU15" i="1"/>
  <c r="KS16" i="10" s="1" a="1"/>
  <c r="KS16" i="10" s="1"/>
  <c r="UF15" i="1"/>
  <c r="KK16" i="10" s="1" a="1"/>
  <c r="KK16" i="10" s="1"/>
  <c r="TY15" i="1"/>
  <c r="KG16" i="10" s="1" a="1"/>
  <c r="KG16" i="10" s="1"/>
  <c r="TQ15" i="1"/>
  <c r="KC16" i="10" s="1" a="1"/>
  <c r="KC16" i="10" s="1"/>
  <c r="TJ15" i="1"/>
  <c r="JY16" i="10" s="1" a="1"/>
  <c r="JY16" i="10" s="1"/>
  <c r="XW15" i="1"/>
  <c r="XH15" i="1"/>
  <c r="WS15" i="1"/>
  <c r="WL15" i="1"/>
  <c r="WD15" i="1"/>
  <c r="VW15" i="1"/>
  <c r="VH15" i="1"/>
  <c r="US15" i="1"/>
  <c r="KR16" i="10" s="1" a="1"/>
  <c r="KR16" i="10" s="1"/>
  <c r="UL15" i="1"/>
  <c r="KN16" i="10" s="1" a="1"/>
  <c r="KN16" i="10" s="1"/>
  <c r="UD15" i="1"/>
  <c r="KJ16" i="10" s="1" a="1"/>
  <c r="KJ16" i="10" s="1"/>
  <c r="TW15" i="1"/>
  <c r="KF16" i="10" s="1" a="1"/>
  <c r="KF16" i="10" s="1"/>
  <c r="TH15" i="1"/>
  <c r="JX16" i="10" s="1" a="1"/>
  <c r="JX16" i="10" s="1"/>
  <c r="XU15" i="1"/>
  <c r="XF15" i="1"/>
  <c r="WY15" i="1"/>
  <c r="WQ15" i="1"/>
  <c r="WJ15" i="1"/>
  <c r="VU15" i="1"/>
  <c r="VF15" i="1"/>
  <c r="UY15" i="1"/>
  <c r="KU16" i="10" s="1" a="1"/>
  <c r="KU16" i="10" s="1"/>
  <c r="UQ15" i="1"/>
  <c r="KQ16" i="10" s="1" a="1"/>
  <c r="KQ16" i="10" s="1"/>
  <c r="UJ15" i="1"/>
  <c r="KM16" i="10" s="1" a="1"/>
  <c r="KM16" i="10" s="1"/>
  <c r="TU15" i="1"/>
  <c r="KE16" i="10" s="1" a="1"/>
  <c r="KE16" i="10" s="1"/>
  <c r="TF15" i="1"/>
  <c r="JW16" i="10" s="1" a="1"/>
  <c r="JW16" i="10" s="1"/>
  <c r="XS15" i="1"/>
  <c r="XL15" i="1"/>
  <c r="XD15" i="1"/>
  <c r="WW15" i="1"/>
  <c r="WH15" i="1"/>
  <c r="VS15" i="1"/>
  <c r="VL15" i="1"/>
  <c r="VD15" i="1"/>
  <c r="UW15" i="1"/>
  <c r="KT16" i="10" s="1" a="1"/>
  <c r="KT16" i="10" s="1"/>
  <c r="UH15" i="1"/>
  <c r="KL16" i="10" s="1" a="1"/>
  <c r="KL16" i="10" s="1"/>
  <c r="TS15" i="1"/>
  <c r="KD16" i="10" s="1" a="1"/>
  <c r="KD16" i="10" s="1"/>
  <c r="TL15" i="1"/>
  <c r="JZ16" i="10" s="1" a="1"/>
  <c r="JZ16" i="10" s="1"/>
  <c r="TD15" i="1"/>
  <c r="JV16" i="10" s="1" a="1"/>
  <c r="JV16" i="10" s="1"/>
  <c r="SW15" i="1"/>
  <c r="SH15" i="1"/>
  <c r="SS15" i="1"/>
  <c r="SJ15" i="1"/>
  <c r="RS15" i="1"/>
  <c r="RL15" i="1"/>
  <c r="RD15" i="1"/>
  <c r="QW15" i="1"/>
  <c r="QH15" i="1"/>
  <c r="IH16" i="10" s="1" a="1"/>
  <c r="IH16" i="10" s="1"/>
  <c r="PS15" i="1"/>
  <c r="HZ16" i="10" s="1" a="1"/>
  <c r="HZ16" i="10" s="1"/>
  <c r="PL15" i="1"/>
  <c r="HV16" i="10" s="1" a="1"/>
  <c r="HV16" i="10" s="1"/>
  <c r="PD15" i="1"/>
  <c r="HR16" i="10" s="1" a="1"/>
  <c r="HR16" i="10" s="1"/>
  <c r="OW15" i="1"/>
  <c r="HN16" i="10" s="1" a="1"/>
  <c r="HN16" i="10" s="1"/>
  <c r="OH15" i="1"/>
  <c r="HF16" i="10" s="1" a="1"/>
  <c r="HF16" i="10" s="1"/>
  <c r="NS15" i="1"/>
  <c r="NL15" i="1"/>
  <c r="ND15" i="1"/>
  <c r="MW15" i="1"/>
  <c r="MH15" i="1"/>
  <c r="LS15" i="1"/>
  <c r="LL15" i="1"/>
  <c r="LD15" i="1"/>
  <c r="KW15" i="1"/>
  <c r="FJ16" i="10" s="1" a="1"/>
  <c r="FJ16" i="10" s="1"/>
  <c r="KH15" i="1"/>
  <c r="FB16" i="10" s="1" a="1"/>
  <c r="FB16" i="10" s="1"/>
  <c r="JS15" i="1"/>
  <c r="ET16" i="10" s="1" a="1"/>
  <c r="ET16" i="10" s="1"/>
  <c r="JL15" i="1"/>
  <c r="EP16" i="10" s="1" a="1"/>
  <c r="EP16" i="10" s="1"/>
  <c r="JD15" i="1"/>
  <c r="EL16" i="10" s="1" a="1"/>
  <c r="EL16" i="10" s="1"/>
  <c r="SQ15" i="1"/>
  <c r="SF15" i="1"/>
  <c r="RY15" i="1"/>
  <c r="RQ15" i="1"/>
  <c r="RJ15" i="1"/>
  <c r="QU15" i="1"/>
  <c r="QF15" i="1"/>
  <c r="IG16" i="10" s="1" a="1"/>
  <c r="IG16" i="10" s="1"/>
  <c r="PY15" i="1"/>
  <c r="IC16" i="10" s="1" a="1"/>
  <c r="IC16" i="10" s="1"/>
  <c r="PQ15" i="1"/>
  <c r="HY16" i="10" s="1" a="1"/>
  <c r="HY16" i="10" s="1"/>
  <c r="PJ15" i="1"/>
  <c r="HU16" i="10" s="1" a="1"/>
  <c r="HU16" i="10" s="1"/>
  <c r="OU15" i="1"/>
  <c r="HM16" i="10" s="1" a="1"/>
  <c r="HM16" i="10" s="1"/>
  <c r="OF15" i="1"/>
  <c r="HE16" i="10" s="1" a="1"/>
  <c r="HE16" i="10" s="1"/>
  <c r="NY15" i="1"/>
  <c r="NQ15" i="1"/>
  <c r="NJ15" i="1"/>
  <c r="MU15" i="1"/>
  <c r="MF15" i="1"/>
  <c r="LY15" i="1"/>
  <c r="LQ15" i="1"/>
  <c r="LJ15" i="1"/>
  <c r="KU15" i="1"/>
  <c r="FI16" i="10" s="1" a="1"/>
  <c r="FI16" i="10" s="1"/>
  <c r="KF15" i="1"/>
  <c r="FA16" i="10" s="1" a="1"/>
  <c r="FA16" i="10" s="1"/>
  <c r="JY15" i="1"/>
  <c r="EW16" i="10" s="1" a="1"/>
  <c r="EW16" i="10" s="1"/>
  <c r="JQ15" i="1"/>
  <c r="ES16" i="10" s="1" a="1"/>
  <c r="ES16" i="10" s="1"/>
  <c r="JJ15" i="1"/>
  <c r="EO16" i="10" s="1" a="1"/>
  <c r="EO16" i="10" s="1"/>
  <c r="SU15" i="1"/>
  <c r="SL15" i="1"/>
  <c r="RW15" i="1"/>
  <c r="RH15" i="1"/>
  <c r="QS15" i="1"/>
  <c r="QJ15" i="1"/>
  <c r="II16" i="10" s="1" a="1"/>
  <c r="II16" i="10" s="1"/>
  <c r="PW15" i="1"/>
  <c r="IB16" i="10" s="1" a="1"/>
  <c r="IB16" i="10" s="1"/>
  <c r="PH15" i="1"/>
  <c r="HT16" i="10" s="1" a="1"/>
  <c r="HT16" i="10" s="1"/>
  <c r="OS15" i="1"/>
  <c r="HL16" i="10" s="1" a="1"/>
  <c r="HL16" i="10" s="1"/>
  <c r="OJ15" i="1"/>
  <c r="HG16" i="10" s="1" a="1"/>
  <c r="HG16" i="10" s="1"/>
  <c r="NW15" i="1"/>
  <c r="NH15" i="1"/>
  <c r="MS15" i="1"/>
  <c r="MJ15" i="1"/>
  <c r="LW15" i="1"/>
  <c r="LH15" i="1"/>
  <c r="KS15" i="1"/>
  <c r="FH16" i="10" s="1" a="1"/>
  <c r="FH16" i="10" s="1"/>
  <c r="KJ15" i="1"/>
  <c r="FC16" i="10" s="1" a="1"/>
  <c r="FC16" i="10" s="1"/>
  <c r="JW15" i="1"/>
  <c r="EV16" i="10" s="1" a="1"/>
  <c r="EV16" i="10" s="1"/>
  <c r="JH15" i="1"/>
  <c r="EN16" i="10" s="1" a="1"/>
  <c r="EN16" i="10" s="1"/>
  <c r="SY15" i="1"/>
  <c r="SD15" i="1"/>
  <c r="RU15" i="1"/>
  <c r="RF15" i="1"/>
  <c r="QQ15" i="1"/>
  <c r="QD15" i="1"/>
  <c r="IF16" i="10" s="1" a="1"/>
  <c r="IF16" i="10" s="1"/>
  <c r="PU15" i="1"/>
  <c r="IA16" i="10" s="1" a="1"/>
  <c r="IA16" i="10" s="1"/>
  <c r="PF15" i="1"/>
  <c r="HS16" i="10" s="1" a="1"/>
  <c r="HS16" i="10" s="1"/>
  <c r="OQ15" i="1"/>
  <c r="HK16" i="10" s="1" a="1"/>
  <c r="HK16" i="10" s="1"/>
  <c r="OD15" i="1"/>
  <c r="HD16" i="10" s="1" a="1"/>
  <c r="HD16" i="10" s="1"/>
  <c r="NU15" i="1"/>
  <c r="NF15" i="1"/>
  <c r="MQ15" i="1"/>
  <c r="MD15" i="1"/>
  <c r="LU15" i="1"/>
  <c r="LF15" i="1"/>
  <c r="KQ15" i="1"/>
  <c r="FG16" i="10" s="1" a="1"/>
  <c r="FG16" i="10" s="1"/>
  <c r="KD15" i="1"/>
  <c r="EZ16" i="10" s="1" a="1"/>
  <c r="EZ16" i="10" s="1"/>
  <c r="JU15" i="1"/>
  <c r="EU16" i="10" s="1" a="1"/>
  <c r="EU16" i="10" s="1"/>
  <c r="JF15" i="1"/>
  <c r="EM16" i="10" s="1" a="1"/>
  <c r="EM16" i="10" s="1"/>
  <c r="IW15" i="1"/>
  <c r="IH15" i="1"/>
  <c r="HS15" i="1"/>
  <c r="HL15" i="1"/>
  <c r="HD15" i="1"/>
  <c r="GW15" i="1"/>
  <c r="GH15" i="1"/>
  <c r="CX16" i="10" s="1" a="1"/>
  <c r="CX16" i="10" s="1"/>
  <c r="FS15" i="1"/>
  <c r="CP16" i="10" s="1" a="1"/>
  <c r="CP16" i="10" s="1"/>
  <c r="FL15" i="1"/>
  <c r="CL16" i="10" s="1" a="1"/>
  <c r="CL16" i="10" s="1"/>
  <c r="FD15" i="1"/>
  <c r="CH16" i="10" s="1" a="1"/>
  <c r="CH16" i="10" s="1"/>
  <c r="EW15" i="1"/>
  <c r="CD16" i="10" s="1" a="1"/>
  <c r="CD16" i="10" s="1"/>
  <c r="EH15" i="1"/>
  <c r="BV16" i="10" s="1" a="1"/>
  <c r="BV16" i="10" s="1"/>
  <c r="QL15" i="1"/>
  <c r="IJ16" i="10" s="1" a="1"/>
  <c r="IJ16" i="10" s="1"/>
  <c r="OY15" i="1"/>
  <c r="HO16" i="10" s="1" a="1"/>
  <c r="HO16" i="10" s="1"/>
  <c r="ML15" i="1"/>
  <c r="KY15" i="1"/>
  <c r="FK16" i="10" s="1" a="1"/>
  <c r="FK16" i="10" s="1"/>
  <c r="IU15" i="1"/>
  <c r="IF15" i="1"/>
  <c r="HY15" i="1"/>
  <c r="HQ15" i="1"/>
  <c r="HJ15" i="1"/>
  <c r="GU15" i="1"/>
  <c r="GF15" i="1"/>
  <c r="CW16" i="10" s="1" a="1"/>
  <c r="CW16" i="10" s="1"/>
  <c r="FY15" i="1"/>
  <c r="CS16" i="10" s="1" a="1"/>
  <c r="CS16" i="10" s="1"/>
  <c r="FQ15" i="1"/>
  <c r="CO16" i="10" s="1" a="1"/>
  <c r="CO16" i="10" s="1"/>
  <c r="FJ15" i="1"/>
  <c r="CK16" i="10" s="1" a="1"/>
  <c r="CK16" i="10" s="1"/>
  <c r="EU15" i="1"/>
  <c r="CC16" i="10" s="1" a="1"/>
  <c r="CC16" i="10" s="1"/>
  <c r="EF15" i="1"/>
  <c r="BU16" i="10" s="1" a="1"/>
  <c r="BU16" i="10" s="1"/>
  <c r="IS15" i="1"/>
  <c r="IL15" i="1"/>
  <c r="ID15" i="1"/>
  <c r="HW15" i="1"/>
  <c r="HH15" i="1"/>
  <c r="GS15" i="1"/>
  <c r="GL15" i="1"/>
  <c r="CZ16" i="10" s="1" a="1"/>
  <c r="CZ16" i="10" s="1"/>
  <c r="GD15" i="1"/>
  <c r="CV16" i="10" s="1" a="1"/>
  <c r="CV16" i="10" s="1"/>
  <c r="FW15" i="1"/>
  <c r="CR16" i="10" s="1" a="1"/>
  <c r="CR16" i="10" s="1"/>
  <c r="FH15" i="1"/>
  <c r="CJ16" i="10" s="1" a="1"/>
  <c r="CJ16" i="10" s="1"/>
  <c r="ES15" i="1"/>
  <c r="CB16" i="10" s="1" a="1"/>
  <c r="CB16" i="10" s="1"/>
  <c r="EL15" i="1"/>
  <c r="BX16" i="10" s="1" a="1"/>
  <c r="BX16" i="10" s="1"/>
  <c r="ED15" i="1"/>
  <c r="BT16" i="10" s="1" a="1"/>
  <c r="BT16" i="10" s="1"/>
  <c r="IY15" i="1"/>
  <c r="HF15" i="1"/>
  <c r="FU15" i="1"/>
  <c r="CQ16" i="10" s="1" a="1"/>
  <c r="CQ16" i="10" s="1"/>
  <c r="EY15" i="1"/>
  <c r="CE16" i="10" s="1" a="1"/>
  <c r="CE16" i="10" s="1"/>
  <c r="DU15" i="1"/>
  <c r="BO16" i="10" s="1" a="1"/>
  <c r="BO16" i="10" s="1"/>
  <c r="DF15" i="1"/>
  <c r="BG16" i="10" s="1" a="1"/>
  <c r="BG16" i="10" s="1"/>
  <c r="CY15" i="1"/>
  <c r="BC16" i="10" s="1" a="1"/>
  <c r="BC16" i="10" s="1"/>
  <c r="CQ15" i="1"/>
  <c r="AY16" i="10" s="1" a="1"/>
  <c r="AY16" i="10" s="1"/>
  <c r="CJ15" i="1"/>
  <c r="AU16" i="10" s="1" a="1"/>
  <c r="AU16" i="10" s="1"/>
  <c r="BU15" i="1"/>
  <c r="AM16" i="10" s="1" a="1"/>
  <c r="AM16" i="10" s="1"/>
  <c r="BJ15" i="1"/>
  <c r="AG16" i="10" s="1" a="1"/>
  <c r="AG16" i="10" s="1"/>
  <c r="AY15" i="1"/>
  <c r="AA16" i="10" s="1" a="1"/>
  <c r="AA16" i="10" s="1"/>
  <c r="BQ15" i="1"/>
  <c r="AK16" i="10" s="1" a="1"/>
  <c r="AK16" i="10" s="1"/>
  <c r="BF15" i="1"/>
  <c r="AE16" i="10" s="1" a="1"/>
  <c r="AE16" i="10" s="1"/>
  <c r="CD15" i="1"/>
  <c r="AR16" i="10" s="1" a="1"/>
  <c r="AR16" i="10" s="1"/>
  <c r="BL15" i="1"/>
  <c r="AH16" i="10" s="1" a="1"/>
  <c r="AH16" i="10" s="1"/>
  <c r="OL15" i="1"/>
  <c r="HH16" i="10" s="1" a="1"/>
  <c r="HH16" i="10" s="1"/>
  <c r="MY15" i="1"/>
  <c r="IQ15" i="1"/>
  <c r="GJ15" i="1"/>
  <c r="CY16" i="10" s="1" a="1"/>
  <c r="CY16" i="10" s="1"/>
  <c r="EQ15" i="1"/>
  <c r="CA16" i="10" s="1" a="1"/>
  <c r="CA16" i="10" s="1"/>
  <c r="DS15" i="1"/>
  <c r="BN16" i="10" s="1" a="1"/>
  <c r="BN16" i="10" s="1"/>
  <c r="DL15" i="1"/>
  <c r="BJ16" i="10" s="1" a="1"/>
  <c r="BJ16" i="10" s="1"/>
  <c r="DD15" i="1"/>
  <c r="BF16" i="10" s="1" a="1"/>
  <c r="BF16" i="10" s="1"/>
  <c r="CW15" i="1"/>
  <c r="BB16" i="10" s="1" a="1"/>
  <c r="BB16" i="10" s="1"/>
  <c r="CH15" i="1"/>
  <c r="AT16" i="10" s="1" a="1"/>
  <c r="AT16" i="10" s="1"/>
  <c r="BS15" i="1"/>
  <c r="AL16" i="10" s="1" a="1"/>
  <c r="AL16" i="10" s="1"/>
  <c r="BH15" i="1"/>
  <c r="AF16" i="10" s="1" a="1"/>
  <c r="AF16" i="10" s="1"/>
  <c r="HU15" i="1"/>
  <c r="GY15" i="1"/>
  <c r="FF15" i="1"/>
  <c r="CI16" i="10" s="1" a="1"/>
  <c r="CI16" i="10" s="1"/>
  <c r="DY15" i="1"/>
  <c r="BQ16" i="10" s="1" a="1"/>
  <c r="BQ16" i="10" s="1"/>
  <c r="DJ15" i="1"/>
  <c r="BI16" i="10" s="1" a="1"/>
  <c r="BI16" i="10" s="1"/>
  <c r="CU15" i="1"/>
  <c r="BA16" i="10" s="1" a="1"/>
  <c r="BA16" i="10" s="1"/>
  <c r="BY15" i="1"/>
  <c r="AO16" i="10" s="1" a="1"/>
  <c r="AO16" i="10" s="1"/>
  <c r="QY15" i="1"/>
  <c r="IJ15" i="1"/>
  <c r="EJ15" i="1"/>
  <c r="BW16" i="10" s="1" a="1"/>
  <c r="BW16" i="10" s="1"/>
  <c r="DH15" i="1"/>
  <c r="BH16" i="10" s="1" a="1"/>
  <c r="BH16" i="10" s="1"/>
  <c r="CL15" i="1"/>
  <c r="AV16" i="10" s="1" a="1"/>
  <c r="AV16" i="10" s="1"/>
  <c r="DQ15" i="1"/>
  <c r="BM16" i="10" s="1" a="1"/>
  <c r="BM16" i="10" s="1"/>
  <c r="CF15" i="1"/>
  <c r="AS16" i="10" s="1" a="1"/>
  <c r="AS16" i="10" s="1"/>
  <c r="KL15" i="1"/>
  <c r="FD16" i="10" s="1" a="1"/>
  <c r="FD16" i="10" s="1"/>
  <c r="GQ15" i="1"/>
  <c r="DW15" i="1"/>
  <c r="BP16" i="10" s="1" a="1"/>
  <c r="BP16" i="10" s="1"/>
  <c r="CS15" i="1"/>
  <c r="AZ16" i="10" s="1" a="1"/>
  <c r="AZ16" i="10" s="1"/>
  <c r="BW15" i="1"/>
  <c r="AN16" i="10" s="1" a="1"/>
  <c r="AN16" i="10" s="1"/>
  <c r="BD15" i="1"/>
  <c r="AD16" i="10" s="1" a="1"/>
  <c r="AD16" i="10" s="1"/>
  <c r="XW34" i="1"/>
  <c r="XH34" i="1"/>
  <c r="WS34" i="1"/>
  <c r="WL34" i="1"/>
  <c r="WD34" i="1"/>
  <c r="VW34" i="1"/>
  <c r="VH34" i="1"/>
  <c r="US34" i="1"/>
  <c r="KR35" i="10" s="1" a="1"/>
  <c r="KR35" i="10" s="1"/>
  <c r="UL34" i="1"/>
  <c r="KN35" i="10" s="1" a="1"/>
  <c r="KN35" i="10" s="1"/>
  <c r="UD34" i="1"/>
  <c r="KJ35" i="10" s="1" a="1"/>
  <c r="KJ35" i="10" s="1"/>
  <c r="TW34" i="1"/>
  <c r="KF35" i="10" s="1" a="1"/>
  <c r="KF35" i="10" s="1"/>
  <c r="TH34" i="1"/>
  <c r="JX35" i="10" s="1" a="1"/>
  <c r="JX35" i="10" s="1"/>
  <c r="XU34" i="1"/>
  <c r="XF34" i="1"/>
  <c r="WY34" i="1"/>
  <c r="WQ34" i="1"/>
  <c r="WJ34" i="1"/>
  <c r="VU34" i="1"/>
  <c r="VF34" i="1"/>
  <c r="UY34" i="1"/>
  <c r="KU35" i="10" s="1" a="1"/>
  <c r="KU35" i="10" s="1"/>
  <c r="UQ34" i="1"/>
  <c r="KQ35" i="10" s="1" a="1"/>
  <c r="KQ35" i="10" s="1"/>
  <c r="UJ34" i="1"/>
  <c r="KM35" i="10" s="1" a="1"/>
  <c r="KM35" i="10" s="1"/>
  <c r="TU34" i="1"/>
  <c r="KE35" i="10" s="1" a="1"/>
  <c r="KE35" i="10" s="1"/>
  <c r="TF34" i="1"/>
  <c r="JW35" i="10" s="1" a="1"/>
  <c r="JW35" i="10" s="1"/>
  <c r="XS34" i="1"/>
  <c r="XL34" i="1"/>
  <c r="XD34" i="1"/>
  <c r="WW34" i="1"/>
  <c r="WH34" i="1"/>
  <c r="VS34" i="1"/>
  <c r="VL34" i="1"/>
  <c r="VD34" i="1"/>
  <c r="UW34" i="1"/>
  <c r="KT35" i="10" s="1" a="1"/>
  <c r="KT35" i="10" s="1"/>
  <c r="UH34" i="1"/>
  <c r="KL35" i="10" s="1" a="1"/>
  <c r="KL35" i="10" s="1"/>
  <c r="TS34" i="1"/>
  <c r="KD35" i="10" s="1" a="1"/>
  <c r="KD35" i="10" s="1"/>
  <c r="TL34" i="1"/>
  <c r="JZ35" i="10" s="1" a="1"/>
  <c r="JZ35" i="10" s="1"/>
  <c r="TD34" i="1"/>
  <c r="JV35" i="10" s="1" a="1"/>
  <c r="JV35" i="10" s="1"/>
  <c r="XY34" i="1"/>
  <c r="XQ34" i="1"/>
  <c r="XJ34" i="1"/>
  <c r="WU34" i="1"/>
  <c r="WF34" i="1"/>
  <c r="VY34" i="1"/>
  <c r="VQ34" i="1"/>
  <c r="VJ34" i="1"/>
  <c r="UU34" i="1"/>
  <c r="KS35" i="10" s="1" a="1"/>
  <c r="KS35" i="10" s="1"/>
  <c r="UF34" i="1"/>
  <c r="KK35" i="10" s="1" a="1"/>
  <c r="KK35" i="10" s="1"/>
  <c r="TY34" i="1"/>
  <c r="KG35" i="10" s="1" a="1"/>
  <c r="KG35" i="10" s="1"/>
  <c r="TQ34" i="1"/>
  <c r="KC35" i="10" s="1" a="1"/>
  <c r="KC35" i="10" s="1"/>
  <c r="TJ34" i="1"/>
  <c r="JY35" i="10" s="1" a="1"/>
  <c r="JY35" i="10" s="1"/>
  <c r="SS34" i="1"/>
  <c r="SL34" i="1"/>
  <c r="SD34" i="1"/>
  <c r="RW34" i="1"/>
  <c r="RH34" i="1"/>
  <c r="QS34" i="1"/>
  <c r="QL34" i="1"/>
  <c r="IJ35" i="10" s="1" a="1"/>
  <c r="IJ35" i="10" s="1"/>
  <c r="QD34" i="1"/>
  <c r="IF35" i="10" s="1" a="1"/>
  <c r="IF35" i="10" s="1"/>
  <c r="PW34" i="1"/>
  <c r="IB35" i="10" s="1" a="1"/>
  <c r="IB35" i="10" s="1"/>
  <c r="PH34" i="1"/>
  <c r="HT35" i="10" s="1" a="1"/>
  <c r="HT35" i="10" s="1"/>
  <c r="OS34" i="1"/>
  <c r="HL35" i="10" s="1" a="1"/>
  <c r="HL35" i="10" s="1"/>
  <c r="OL34" i="1"/>
  <c r="HH35" i="10" s="1" a="1"/>
  <c r="HH35" i="10" s="1"/>
  <c r="OD34" i="1"/>
  <c r="HD35" i="10" s="1" a="1"/>
  <c r="HD35" i="10" s="1"/>
  <c r="NW34" i="1"/>
  <c r="NH34" i="1"/>
  <c r="MS34" i="1"/>
  <c r="ML34" i="1"/>
  <c r="MD34" i="1"/>
  <c r="LW34" i="1"/>
  <c r="LH34" i="1"/>
  <c r="KS34" i="1"/>
  <c r="FH35" i="10" s="1" a="1"/>
  <c r="FH35" i="10" s="1"/>
  <c r="KL34" i="1"/>
  <c r="FD35" i="10" s="1" a="1"/>
  <c r="FD35" i="10" s="1"/>
  <c r="KD34" i="1"/>
  <c r="EZ35" i="10" s="1" a="1"/>
  <c r="EZ35" i="10" s="1"/>
  <c r="JW34" i="1"/>
  <c r="EV35" i="10" s="1" a="1"/>
  <c r="EV35" i="10" s="1"/>
  <c r="JH34" i="1"/>
  <c r="EN35" i="10" s="1" a="1"/>
  <c r="EN35" i="10" s="1"/>
  <c r="SW34" i="1"/>
  <c r="SH34" i="1"/>
  <c r="RS34" i="1"/>
  <c r="RL34" i="1"/>
  <c r="RD34" i="1"/>
  <c r="QW34" i="1"/>
  <c r="QH34" i="1"/>
  <c r="IH35" i="10" s="1" a="1"/>
  <c r="IH35" i="10" s="1"/>
  <c r="PS34" i="1"/>
  <c r="HZ35" i="10" s="1" a="1"/>
  <c r="HZ35" i="10" s="1"/>
  <c r="PL34" i="1"/>
  <c r="HV35" i="10" s="1" a="1"/>
  <c r="HV35" i="10" s="1"/>
  <c r="PD34" i="1"/>
  <c r="HR35" i="10" s="1" a="1"/>
  <c r="HR35" i="10" s="1"/>
  <c r="OW34" i="1"/>
  <c r="HN35" i="10" s="1" a="1"/>
  <c r="HN35" i="10" s="1"/>
  <c r="OH34" i="1"/>
  <c r="HF35" i="10" s="1" a="1"/>
  <c r="HF35" i="10" s="1"/>
  <c r="NS34" i="1"/>
  <c r="NL34" i="1"/>
  <c r="ND34" i="1"/>
  <c r="MW34" i="1"/>
  <c r="MH34" i="1"/>
  <c r="LS34" i="1"/>
  <c r="LL34" i="1"/>
  <c r="LD34" i="1"/>
  <c r="KW34" i="1"/>
  <c r="FJ35" i="10" s="1" a="1"/>
  <c r="FJ35" i="10" s="1"/>
  <c r="KH34" i="1"/>
  <c r="FB35" i="10" s="1" a="1"/>
  <c r="FB35" i="10" s="1"/>
  <c r="JS34" i="1"/>
  <c r="ET35" i="10" s="1" a="1"/>
  <c r="ET35" i="10" s="1"/>
  <c r="JL34" i="1"/>
  <c r="EP35" i="10" s="1" a="1"/>
  <c r="EP35" i="10" s="1"/>
  <c r="JD34" i="1"/>
  <c r="EL35" i="10" s="1" a="1"/>
  <c r="EL35" i="10" s="1"/>
  <c r="SU34" i="1"/>
  <c r="SF34" i="1"/>
  <c r="RY34" i="1"/>
  <c r="RQ34" i="1"/>
  <c r="RJ34" i="1"/>
  <c r="QU34" i="1"/>
  <c r="QF34" i="1"/>
  <c r="IG35" i="10" s="1" a="1"/>
  <c r="IG35" i="10" s="1"/>
  <c r="PY34" i="1"/>
  <c r="IC35" i="10" s="1" a="1"/>
  <c r="IC35" i="10" s="1"/>
  <c r="PQ34" i="1"/>
  <c r="HY35" i="10" s="1" a="1"/>
  <c r="HY35" i="10" s="1"/>
  <c r="PJ34" i="1"/>
  <c r="HU35" i="10" s="1" a="1"/>
  <c r="HU35" i="10" s="1"/>
  <c r="OU34" i="1"/>
  <c r="HM35" i="10" s="1" a="1"/>
  <c r="HM35" i="10" s="1"/>
  <c r="OF34" i="1"/>
  <c r="HE35" i="10" s="1" a="1"/>
  <c r="HE35" i="10" s="1"/>
  <c r="NY34" i="1"/>
  <c r="NQ34" i="1"/>
  <c r="NJ34" i="1"/>
  <c r="MU34" i="1"/>
  <c r="MF34" i="1"/>
  <c r="LY34" i="1"/>
  <c r="LQ34" i="1"/>
  <c r="LJ34" i="1"/>
  <c r="KU34" i="1"/>
  <c r="FI35" i="10" s="1" a="1"/>
  <c r="FI35" i="10" s="1"/>
  <c r="KF34" i="1"/>
  <c r="FA35" i="10" s="1" a="1"/>
  <c r="FA35" i="10" s="1"/>
  <c r="JY34" i="1"/>
  <c r="EW35" i="10" s="1" a="1"/>
  <c r="EW35" i="10" s="1"/>
  <c r="JQ34" i="1"/>
  <c r="ES35" i="10" s="1" a="1"/>
  <c r="ES35" i="10" s="1"/>
  <c r="JJ34" i="1"/>
  <c r="EO35" i="10" s="1" a="1"/>
  <c r="EO35" i="10" s="1"/>
  <c r="SQ34" i="1"/>
  <c r="QJ34" i="1"/>
  <c r="II35" i="10" s="1" a="1"/>
  <c r="II35" i="10" s="1"/>
  <c r="OQ34" i="1"/>
  <c r="HK35" i="10" s="1" a="1"/>
  <c r="HK35" i="10" s="1"/>
  <c r="MJ34" i="1"/>
  <c r="KQ34" i="1"/>
  <c r="FG35" i="10" s="1" a="1"/>
  <c r="FG35" i="10" s="1"/>
  <c r="RU34" i="1"/>
  <c r="QY34" i="1"/>
  <c r="PF34" i="1"/>
  <c r="HS35" i="10" s="1" a="1"/>
  <c r="HS35" i="10" s="1"/>
  <c r="NU34" i="1"/>
  <c r="MY34" i="1"/>
  <c r="LF34" i="1"/>
  <c r="JU34" i="1"/>
  <c r="EU35" i="10" s="1" a="1"/>
  <c r="EU35" i="10" s="1"/>
  <c r="LU34" i="1"/>
  <c r="PU34" i="1"/>
  <c r="IA35" i="10" s="1" a="1"/>
  <c r="IA35" i="10" s="1"/>
  <c r="IS34" i="1"/>
  <c r="IL34" i="1"/>
  <c r="ID34" i="1"/>
  <c r="HW34" i="1"/>
  <c r="HH34" i="1"/>
  <c r="GS34" i="1"/>
  <c r="GL34" i="1"/>
  <c r="CZ35" i="10" s="1" a="1"/>
  <c r="CZ35" i="10" s="1"/>
  <c r="GD34" i="1"/>
  <c r="CV35" i="10" s="1" a="1"/>
  <c r="CV35" i="10" s="1"/>
  <c r="FW34" i="1"/>
  <c r="CR35" i="10" s="1" a="1"/>
  <c r="CR35" i="10" s="1"/>
  <c r="FH34" i="1"/>
  <c r="CJ35" i="10" s="1" a="1"/>
  <c r="CJ35" i="10" s="1"/>
  <c r="ES34" i="1"/>
  <c r="CB35" i="10" s="1" a="1"/>
  <c r="CB35" i="10" s="1"/>
  <c r="EL34" i="1"/>
  <c r="BX35" i="10" s="1" a="1"/>
  <c r="BX35" i="10" s="1"/>
  <c r="ED34" i="1"/>
  <c r="BT35" i="10" s="1" a="1"/>
  <c r="BT35" i="10" s="1"/>
  <c r="SY34" i="1"/>
  <c r="QQ34" i="1"/>
  <c r="OJ34" i="1"/>
  <c r="HG35" i="10" s="1" a="1"/>
  <c r="HG35" i="10" s="1"/>
  <c r="NF34" i="1"/>
  <c r="KY34" i="1"/>
  <c r="FK35" i="10" s="1" a="1"/>
  <c r="FK35" i="10" s="1"/>
  <c r="IY34" i="1"/>
  <c r="IQ34" i="1"/>
  <c r="IJ34" i="1"/>
  <c r="HU34" i="1"/>
  <c r="HF34" i="1"/>
  <c r="GY34" i="1"/>
  <c r="GQ34" i="1"/>
  <c r="GJ34" i="1"/>
  <c r="CY35" i="10" s="1" a="1"/>
  <c r="CY35" i="10" s="1"/>
  <c r="FU34" i="1"/>
  <c r="CQ35" i="10" s="1" a="1"/>
  <c r="CQ35" i="10" s="1"/>
  <c r="FF34" i="1"/>
  <c r="CI35" i="10" s="1" a="1"/>
  <c r="CI35" i="10" s="1"/>
  <c r="EY34" i="1"/>
  <c r="CE35" i="10" s="1" a="1"/>
  <c r="CE35" i="10" s="1"/>
  <c r="EQ34" i="1"/>
  <c r="CA35" i="10" s="1" a="1"/>
  <c r="CA35" i="10" s="1"/>
  <c r="EJ34" i="1"/>
  <c r="BW35" i="10" s="1" a="1"/>
  <c r="BW35" i="10" s="1"/>
  <c r="SJ34" i="1"/>
  <c r="KJ34" i="1"/>
  <c r="FC35" i="10" s="1" a="1"/>
  <c r="FC35" i="10" s="1"/>
  <c r="HY34" i="1"/>
  <c r="HL34" i="1"/>
  <c r="FY34" i="1"/>
  <c r="CS35" i="10" s="1" a="1"/>
  <c r="CS35" i="10" s="1"/>
  <c r="FL34" i="1"/>
  <c r="CL35" i="10" s="1" a="1"/>
  <c r="CL35" i="10" s="1"/>
  <c r="DS34" i="1"/>
  <c r="BN35" i="10" s="1" a="1"/>
  <c r="BN35" i="10" s="1"/>
  <c r="DL34" i="1"/>
  <c r="BJ35" i="10" s="1" a="1"/>
  <c r="BJ35" i="10" s="1"/>
  <c r="DD34" i="1"/>
  <c r="BF35" i="10" s="1" a="1"/>
  <c r="BF35" i="10" s="1"/>
  <c r="CW34" i="1"/>
  <c r="BB35" i="10" s="1" a="1"/>
  <c r="BB35" i="10" s="1"/>
  <c r="CH34" i="1"/>
  <c r="AT35" i="10" s="1" a="1"/>
  <c r="AT35" i="10" s="1"/>
  <c r="BS34" i="1"/>
  <c r="AL35" i="10" s="1" a="1"/>
  <c r="AL35" i="10" s="1"/>
  <c r="OY34" i="1"/>
  <c r="HO35" i="10" s="1" a="1"/>
  <c r="HO35" i="10" s="1"/>
  <c r="IW34" i="1"/>
  <c r="IH34" i="1"/>
  <c r="HS34" i="1"/>
  <c r="HJ34" i="1"/>
  <c r="GW34" i="1"/>
  <c r="GH34" i="1"/>
  <c r="CX35" i="10" s="1" a="1"/>
  <c r="CX35" i="10" s="1"/>
  <c r="FS34" i="1"/>
  <c r="CP35" i="10" s="1" a="1"/>
  <c r="CP35" i="10" s="1"/>
  <c r="FJ34" i="1"/>
  <c r="CK35" i="10" s="1" a="1"/>
  <c r="CK35" i="10" s="1"/>
  <c r="EW34" i="1"/>
  <c r="CD35" i="10" s="1" a="1"/>
  <c r="CD35" i="10" s="1"/>
  <c r="EH34" i="1"/>
  <c r="BV35" i="10" s="1" a="1"/>
  <c r="BV35" i="10" s="1"/>
  <c r="DY34" i="1"/>
  <c r="BQ35" i="10" s="1" a="1"/>
  <c r="BQ35" i="10" s="1"/>
  <c r="DQ34" i="1"/>
  <c r="BM35" i="10" s="1" a="1"/>
  <c r="BM35" i="10" s="1"/>
  <c r="DJ34" i="1"/>
  <c r="BI35" i="10" s="1" a="1"/>
  <c r="BI35" i="10" s="1"/>
  <c r="CU34" i="1"/>
  <c r="BA35" i="10" s="1" a="1"/>
  <c r="BA35" i="10" s="1"/>
  <c r="CF34" i="1"/>
  <c r="AS35" i="10" s="1" a="1"/>
  <c r="AS35" i="10" s="1"/>
  <c r="BY34" i="1"/>
  <c r="AO35" i="10" s="1" a="1"/>
  <c r="AO35" i="10" s="1"/>
  <c r="BQ34" i="1"/>
  <c r="AK35" i="10" s="1" a="1"/>
  <c r="AK35" i="10" s="1"/>
  <c r="MQ34" i="1"/>
  <c r="IU34" i="1"/>
  <c r="IF34" i="1"/>
  <c r="HQ34" i="1"/>
  <c r="HD34" i="1"/>
  <c r="GU34" i="1"/>
  <c r="GF34" i="1"/>
  <c r="CW35" i="10" s="1" a="1"/>
  <c r="CW35" i="10" s="1"/>
  <c r="FQ34" i="1"/>
  <c r="CO35" i="10" s="1" a="1"/>
  <c r="CO35" i="10" s="1"/>
  <c r="FD34" i="1"/>
  <c r="CH35" i="10" s="1" a="1"/>
  <c r="CH35" i="10" s="1"/>
  <c r="EU34" i="1"/>
  <c r="CC35" i="10" s="1" a="1"/>
  <c r="CC35" i="10" s="1"/>
  <c r="EF34" i="1"/>
  <c r="BU35" i="10" s="1" a="1"/>
  <c r="BU35" i="10" s="1"/>
  <c r="RF34" i="1"/>
  <c r="CY34" i="1"/>
  <c r="BC35" i="10" s="1" a="1"/>
  <c r="BC35" i="10" s="1"/>
  <c r="CL34" i="1"/>
  <c r="AV35" i="10" s="1" a="1"/>
  <c r="AV35" i="10" s="1"/>
  <c r="BH34" i="1"/>
  <c r="AF35" i="10" s="1" a="1"/>
  <c r="AF35" i="10" s="1"/>
  <c r="AW34" i="1"/>
  <c r="Z35" i="10" s="1" a="1"/>
  <c r="Z35" i="10" s="1"/>
  <c r="AL34" i="1"/>
  <c r="T35" i="10" s="1" a="1"/>
  <c r="T35" i="10" s="1"/>
  <c r="AD34" i="1"/>
  <c r="P35" i="10" s="1" a="1"/>
  <c r="P35" i="10" s="1"/>
  <c r="DF34" i="1"/>
  <c r="BG35" i="10" s="1" a="1"/>
  <c r="BG35" i="10" s="1"/>
  <c r="CD34" i="1"/>
  <c r="AR35" i="10" s="1" a="1"/>
  <c r="AR35" i="10" s="1"/>
  <c r="AH34" i="1"/>
  <c r="R35" i="10" s="1" a="1"/>
  <c r="R35" i="10" s="1"/>
  <c r="JF34" i="1"/>
  <c r="EM35" i="10" s="1" a="1"/>
  <c r="EM35" i="10" s="1"/>
  <c r="DW34" i="1"/>
  <c r="BP35" i="10" s="1" a="1"/>
  <c r="BP35" i="10" s="1"/>
  <c r="DH34" i="1"/>
  <c r="BH35" i="10" s="1" a="1"/>
  <c r="BH35" i="10" s="1"/>
  <c r="CS34" i="1"/>
  <c r="AZ35" i="10" s="1" a="1"/>
  <c r="AZ35" i="10" s="1"/>
  <c r="CJ34" i="1"/>
  <c r="AU35" i="10" s="1" a="1"/>
  <c r="AU35" i="10" s="1"/>
  <c r="BW34" i="1"/>
  <c r="AN35" i="10" s="1" a="1"/>
  <c r="AN35" i="10" s="1"/>
  <c r="BF34" i="1"/>
  <c r="AE35" i="10" s="1" a="1"/>
  <c r="AE35" i="10" s="1"/>
  <c r="AU34" i="1"/>
  <c r="Y35" i="10" s="1" a="1"/>
  <c r="Y35" i="10" s="1"/>
  <c r="AJ34" i="1"/>
  <c r="S35" i="10" s="1" a="1"/>
  <c r="S35" i="10" s="1"/>
  <c r="DU34" i="1"/>
  <c r="BO35" i="10" s="1" a="1"/>
  <c r="BO35" i="10" s="1"/>
  <c r="CQ34" i="1"/>
  <c r="AY35" i="10" s="1" a="1"/>
  <c r="AY35" i="10" s="1"/>
  <c r="BU34" i="1"/>
  <c r="AM35" i="10" s="1" a="1"/>
  <c r="AM35" i="10" s="1"/>
  <c r="BD34" i="1"/>
  <c r="AD35" i="10" s="1" a="1"/>
  <c r="AD35" i="10" s="1"/>
  <c r="BJ34" i="1"/>
  <c r="AG35" i="10" s="1" a="1"/>
  <c r="AG35" i="10" s="1"/>
  <c r="AQ34" i="1"/>
  <c r="W35" i="10" s="1" a="1"/>
  <c r="W35" i="10" s="1"/>
  <c r="AF34" i="1"/>
  <c r="Q35" i="10" s="1" a="1"/>
  <c r="Q35" i="10" s="1"/>
  <c r="BL34" i="1"/>
  <c r="AH35" i="10" s="1" a="1"/>
  <c r="AH35" i="10" s="1"/>
  <c r="AS34" i="1"/>
  <c r="X35" i="10" s="1" a="1"/>
  <c r="X35" i="10" s="1"/>
  <c r="AY34" i="1"/>
  <c r="AA35" i="10" s="1" a="1"/>
  <c r="AA35" i="10" s="1"/>
  <c r="XS37" i="1"/>
  <c r="XL37" i="1"/>
  <c r="XD37" i="1"/>
  <c r="WW37" i="1"/>
  <c r="XU37" i="1"/>
  <c r="XJ37" i="1"/>
  <c r="WQ37" i="1"/>
  <c r="WH37" i="1"/>
  <c r="VS37" i="1"/>
  <c r="VL37" i="1"/>
  <c r="VD37" i="1"/>
  <c r="UW37" i="1"/>
  <c r="KT38" i="10" s="1" a="1"/>
  <c r="KT38" i="10" s="1"/>
  <c r="UH37" i="1"/>
  <c r="KL38" i="10" s="1" a="1"/>
  <c r="KL38" i="10" s="1"/>
  <c r="TS37" i="1"/>
  <c r="KD38" i="10" s="1" a="1"/>
  <c r="KD38" i="10" s="1"/>
  <c r="TL37" i="1"/>
  <c r="JZ38" i="10" s="1" a="1"/>
  <c r="JZ38" i="10" s="1"/>
  <c r="TD37" i="1"/>
  <c r="JV38" i="10" s="1" a="1"/>
  <c r="JV38" i="10" s="1"/>
  <c r="XQ37" i="1"/>
  <c r="XH37" i="1"/>
  <c r="WY37" i="1"/>
  <c r="WF37" i="1"/>
  <c r="VY37" i="1"/>
  <c r="VQ37" i="1"/>
  <c r="VJ37" i="1"/>
  <c r="UU37" i="1"/>
  <c r="KS38" i="10" s="1" a="1"/>
  <c r="KS38" i="10" s="1"/>
  <c r="UF37" i="1"/>
  <c r="KK38" i="10" s="1" a="1"/>
  <c r="KK38" i="10" s="1"/>
  <c r="TY37" i="1"/>
  <c r="KG38" i="10" s="1" a="1"/>
  <c r="KG38" i="10" s="1"/>
  <c r="TQ37" i="1"/>
  <c r="KC38" i="10" s="1" a="1"/>
  <c r="KC38" i="10" s="1"/>
  <c r="TJ37" i="1"/>
  <c r="JY38" i="10" s="1" a="1"/>
  <c r="JY38" i="10" s="1"/>
  <c r="XY37" i="1"/>
  <c r="XF37" i="1"/>
  <c r="WU37" i="1"/>
  <c r="WL37" i="1"/>
  <c r="WD37" i="1"/>
  <c r="VW37" i="1"/>
  <c r="VH37" i="1"/>
  <c r="US37" i="1"/>
  <c r="KR38" i="10" s="1" a="1"/>
  <c r="KR38" i="10" s="1"/>
  <c r="UL37" i="1"/>
  <c r="KN38" i="10" s="1" a="1"/>
  <c r="KN38" i="10" s="1"/>
  <c r="UD37" i="1"/>
  <c r="KJ38" i="10" s="1" a="1"/>
  <c r="KJ38" i="10" s="1"/>
  <c r="TW37" i="1"/>
  <c r="KF38" i="10" s="1" a="1"/>
  <c r="KF38" i="10" s="1"/>
  <c r="TH37" i="1"/>
  <c r="JX38" i="10" s="1" a="1"/>
  <c r="JX38" i="10" s="1"/>
  <c r="XW37" i="1"/>
  <c r="WS37" i="1"/>
  <c r="WJ37" i="1"/>
  <c r="VU37" i="1"/>
  <c r="VF37" i="1"/>
  <c r="UY37" i="1"/>
  <c r="KU38" i="10" s="1" a="1"/>
  <c r="KU38" i="10" s="1"/>
  <c r="UQ37" i="1"/>
  <c r="KQ38" i="10" s="1" a="1"/>
  <c r="KQ38" i="10" s="1"/>
  <c r="UJ37" i="1"/>
  <c r="KM38" i="10" s="1" a="1"/>
  <c r="KM38" i="10" s="1"/>
  <c r="TU37" i="1"/>
  <c r="KE38" i="10" s="1" a="1"/>
  <c r="KE38" i="10" s="1"/>
  <c r="TF37" i="1"/>
  <c r="JW38" i="10" s="1" a="1"/>
  <c r="JW38" i="10" s="1"/>
  <c r="SS37" i="1"/>
  <c r="SL37" i="1"/>
  <c r="SD37" i="1"/>
  <c r="RW37" i="1"/>
  <c r="RH37" i="1"/>
  <c r="QS37" i="1"/>
  <c r="QL37" i="1"/>
  <c r="IJ38" i="10" s="1" a="1"/>
  <c r="IJ38" i="10" s="1"/>
  <c r="QD37" i="1"/>
  <c r="IF38" i="10" s="1" a="1"/>
  <c r="IF38" i="10" s="1"/>
  <c r="PW37" i="1"/>
  <c r="IB38" i="10" s="1" a="1"/>
  <c r="IB38" i="10" s="1"/>
  <c r="PH37" i="1"/>
  <c r="HT38" i="10" s="1" a="1"/>
  <c r="HT38" i="10" s="1"/>
  <c r="OS37" i="1"/>
  <c r="HL38" i="10" s="1" a="1"/>
  <c r="HL38" i="10" s="1"/>
  <c r="OL37" i="1"/>
  <c r="HH38" i="10" s="1" a="1"/>
  <c r="HH38" i="10" s="1"/>
  <c r="OD37" i="1"/>
  <c r="HD38" i="10" s="1" a="1"/>
  <c r="HD38" i="10" s="1"/>
  <c r="NW37" i="1"/>
  <c r="NH37" i="1"/>
  <c r="MS37" i="1"/>
  <c r="ML37" i="1"/>
  <c r="MD37" i="1"/>
  <c r="LW37" i="1"/>
  <c r="LH37" i="1"/>
  <c r="KS37" i="1"/>
  <c r="FH38" i="10" s="1" a="1"/>
  <c r="FH38" i="10" s="1"/>
  <c r="KL37" i="1"/>
  <c r="FD38" i="10" s="1" a="1"/>
  <c r="FD38" i="10" s="1"/>
  <c r="KD37" i="1"/>
  <c r="EZ38" i="10" s="1" a="1"/>
  <c r="EZ38" i="10" s="1"/>
  <c r="JW37" i="1"/>
  <c r="EV38" i="10" s="1" a="1"/>
  <c r="EV38" i="10" s="1"/>
  <c r="JH37" i="1"/>
  <c r="EN38" i="10" s="1" a="1"/>
  <c r="EN38" i="10" s="1"/>
  <c r="SW37" i="1"/>
  <c r="SH37" i="1"/>
  <c r="RS37" i="1"/>
  <c r="RL37" i="1"/>
  <c r="RD37" i="1"/>
  <c r="QW37" i="1"/>
  <c r="QH37" i="1"/>
  <c r="IH38" i="10" s="1" a="1"/>
  <c r="IH38" i="10" s="1"/>
  <c r="PS37" i="1"/>
  <c r="HZ38" i="10" s="1" a="1"/>
  <c r="HZ38" i="10" s="1"/>
  <c r="PL37" i="1"/>
  <c r="HV38" i="10" s="1" a="1"/>
  <c r="HV38" i="10" s="1"/>
  <c r="PD37" i="1"/>
  <c r="HR38" i="10" s="1" a="1"/>
  <c r="HR38" i="10" s="1"/>
  <c r="OW37" i="1"/>
  <c r="HN38" i="10" s="1" a="1"/>
  <c r="HN38" i="10" s="1"/>
  <c r="OH37" i="1"/>
  <c r="HF38" i="10" s="1" a="1"/>
  <c r="HF38" i="10" s="1"/>
  <c r="NS37" i="1"/>
  <c r="NL37" i="1"/>
  <c r="ND37" i="1"/>
  <c r="MW37" i="1"/>
  <c r="MH37" i="1"/>
  <c r="LS37" i="1"/>
  <c r="LL37" i="1"/>
  <c r="LD37" i="1"/>
  <c r="KW37" i="1"/>
  <c r="FJ38" i="10" s="1" a="1"/>
  <c r="FJ38" i="10" s="1"/>
  <c r="KH37" i="1"/>
  <c r="FB38" i="10" s="1" a="1"/>
  <c r="FB38" i="10" s="1"/>
  <c r="JS37" i="1"/>
  <c r="ET38" i="10" s="1" a="1"/>
  <c r="ET38" i="10" s="1"/>
  <c r="JL37" i="1"/>
  <c r="EP38" i="10" s="1" a="1"/>
  <c r="EP38" i="10" s="1"/>
  <c r="JD37" i="1"/>
  <c r="EL38" i="10" s="1" a="1"/>
  <c r="EL38" i="10" s="1"/>
  <c r="SU37" i="1"/>
  <c r="SF37" i="1"/>
  <c r="RY37" i="1"/>
  <c r="RQ37" i="1"/>
  <c r="RJ37" i="1"/>
  <c r="QU37" i="1"/>
  <c r="QF37" i="1"/>
  <c r="IG38" i="10" s="1" a="1"/>
  <c r="IG38" i="10" s="1"/>
  <c r="PY37" i="1"/>
  <c r="IC38" i="10" s="1" a="1"/>
  <c r="IC38" i="10" s="1"/>
  <c r="PQ37" i="1"/>
  <c r="HY38" i="10" s="1" a="1"/>
  <c r="HY38" i="10" s="1"/>
  <c r="PJ37" i="1"/>
  <c r="HU38" i="10" s="1" a="1"/>
  <c r="HU38" i="10" s="1"/>
  <c r="OU37" i="1"/>
  <c r="HM38" i="10" s="1" a="1"/>
  <c r="HM38" i="10" s="1"/>
  <c r="OF37" i="1"/>
  <c r="HE38" i="10" s="1" a="1"/>
  <c r="HE38" i="10" s="1"/>
  <c r="NY37" i="1"/>
  <c r="NQ37" i="1"/>
  <c r="NJ37" i="1"/>
  <c r="MU37" i="1"/>
  <c r="MF37" i="1"/>
  <c r="LY37" i="1"/>
  <c r="LQ37" i="1"/>
  <c r="LJ37" i="1"/>
  <c r="KU37" i="1"/>
  <c r="FI38" i="10" s="1" a="1"/>
  <c r="FI38" i="10" s="1"/>
  <c r="KF37" i="1"/>
  <c r="FA38" i="10" s="1" a="1"/>
  <c r="FA38" i="10" s="1"/>
  <c r="JY37" i="1"/>
  <c r="EW38" i="10" s="1" a="1"/>
  <c r="EW38" i="10" s="1"/>
  <c r="JQ37" i="1"/>
  <c r="ES38" i="10" s="1" a="1"/>
  <c r="ES38" i="10" s="1"/>
  <c r="JJ37" i="1"/>
  <c r="EO38" i="10" s="1" a="1"/>
  <c r="EO38" i="10" s="1"/>
  <c r="SJ37" i="1"/>
  <c r="QQ37" i="1"/>
  <c r="OJ37" i="1"/>
  <c r="HG38" i="10" s="1" a="1"/>
  <c r="HG38" i="10" s="1"/>
  <c r="MQ37" i="1"/>
  <c r="KJ37" i="1"/>
  <c r="FC38" i="10" s="1" a="1"/>
  <c r="FC38" i="10" s="1"/>
  <c r="SY37" i="1"/>
  <c r="RF37" i="1"/>
  <c r="PU37" i="1"/>
  <c r="IA38" i="10" s="1" a="1"/>
  <c r="IA38" i="10" s="1"/>
  <c r="OY37" i="1"/>
  <c r="HO38" i="10" s="1" a="1"/>
  <c r="HO38" i="10" s="1"/>
  <c r="NF37" i="1"/>
  <c r="LU37" i="1"/>
  <c r="KY37" i="1"/>
  <c r="FK38" i="10" s="1" a="1"/>
  <c r="FK38" i="10" s="1"/>
  <c r="JF37" i="1"/>
  <c r="EM38" i="10" s="1" a="1"/>
  <c r="EM38" i="10" s="1"/>
  <c r="NU37" i="1"/>
  <c r="IS37" i="1"/>
  <c r="IL37" i="1"/>
  <c r="ID37" i="1"/>
  <c r="HW37" i="1"/>
  <c r="HH37" i="1"/>
  <c r="GS37" i="1"/>
  <c r="RU37" i="1"/>
  <c r="JU37" i="1"/>
  <c r="EU38" i="10" s="1" a="1"/>
  <c r="EU38" i="10" s="1"/>
  <c r="IW37" i="1"/>
  <c r="IH37" i="1"/>
  <c r="HS37" i="1"/>
  <c r="HL37" i="1"/>
  <c r="HD37" i="1"/>
  <c r="GW37" i="1"/>
  <c r="GH37" i="1"/>
  <c r="CX38" i="10" s="1" a="1"/>
  <c r="CX38" i="10" s="1"/>
  <c r="FS37" i="1"/>
  <c r="CP38" i="10" s="1" a="1"/>
  <c r="CP38" i="10" s="1"/>
  <c r="FL37" i="1"/>
  <c r="CL38" i="10" s="1" a="1"/>
  <c r="CL38" i="10" s="1"/>
  <c r="FD37" i="1"/>
  <c r="CH38" i="10" s="1" a="1"/>
  <c r="CH38" i="10" s="1"/>
  <c r="EW37" i="1"/>
  <c r="CD38" i="10" s="1" a="1"/>
  <c r="CD38" i="10" s="1"/>
  <c r="EH37" i="1"/>
  <c r="BV38" i="10" s="1" a="1"/>
  <c r="BV38" i="10" s="1"/>
  <c r="SQ37" i="1"/>
  <c r="QJ37" i="1"/>
  <c r="II38" i="10" s="1" a="1"/>
  <c r="II38" i="10" s="1"/>
  <c r="PF37" i="1"/>
  <c r="HS38" i="10" s="1" a="1"/>
  <c r="HS38" i="10" s="1"/>
  <c r="MY37" i="1"/>
  <c r="KQ37" i="1"/>
  <c r="FG38" i="10" s="1" a="1"/>
  <c r="FG38" i="10" s="1"/>
  <c r="IU37" i="1"/>
  <c r="IF37" i="1"/>
  <c r="HY37" i="1"/>
  <c r="HQ37" i="1"/>
  <c r="HJ37" i="1"/>
  <c r="GU37" i="1"/>
  <c r="GF37" i="1"/>
  <c r="CW38" i="10" s="1" a="1"/>
  <c r="CW38" i="10" s="1"/>
  <c r="FY37" i="1"/>
  <c r="CS38" i="10" s="1" a="1"/>
  <c r="CS38" i="10" s="1"/>
  <c r="FQ37" i="1"/>
  <c r="CO38" i="10" s="1" a="1"/>
  <c r="CO38" i="10" s="1"/>
  <c r="FJ37" i="1"/>
  <c r="CK38" i="10" s="1" a="1"/>
  <c r="CK38" i="10" s="1"/>
  <c r="EU37" i="1"/>
  <c r="CC38" i="10" s="1" a="1"/>
  <c r="CC38" i="10" s="1"/>
  <c r="EF37" i="1"/>
  <c r="BU38" i="10" s="1" a="1"/>
  <c r="BU38" i="10" s="1"/>
  <c r="MJ37" i="1"/>
  <c r="IQ37" i="1"/>
  <c r="GL37" i="1"/>
  <c r="CZ38" i="10" s="1" a="1"/>
  <c r="CZ38" i="10" s="1"/>
  <c r="EY37" i="1"/>
  <c r="CE38" i="10" s="1" a="1"/>
  <c r="CE38" i="10" s="1"/>
  <c r="EL37" i="1"/>
  <c r="BX38" i="10" s="1" a="1"/>
  <c r="BX38" i="10" s="1"/>
  <c r="DY37" i="1"/>
  <c r="BQ38" i="10" s="1" a="1"/>
  <c r="BQ38" i="10" s="1"/>
  <c r="DQ37" i="1"/>
  <c r="BM38" i="10" s="1" a="1"/>
  <c r="BM38" i="10" s="1"/>
  <c r="DJ37" i="1"/>
  <c r="BI38" i="10" s="1" a="1"/>
  <c r="BI38" i="10" s="1"/>
  <c r="CU37" i="1"/>
  <c r="BA38" i="10" s="1" a="1"/>
  <c r="BA38" i="10" s="1"/>
  <c r="CF37" i="1"/>
  <c r="AS38" i="10" s="1" a="1"/>
  <c r="AS38" i="10" s="1"/>
  <c r="BY37" i="1"/>
  <c r="AO38" i="10" s="1" a="1"/>
  <c r="AO38" i="10" s="1"/>
  <c r="BQ37" i="1"/>
  <c r="AK38" i="10" s="1" a="1"/>
  <c r="AK38" i="10" s="1"/>
  <c r="QY37" i="1"/>
  <c r="HU37" i="1"/>
  <c r="GY37" i="1"/>
  <c r="GJ37" i="1"/>
  <c r="CY38" i="10" s="1" a="1"/>
  <c r="CY38" i="10" s="1"/>
  <c r="FW37" i="1"/>
  <c r="CR38" i="10" s="1" a="1"/>
  <c r="CR38" i="10" s="1"/>
  <c r="FH37" i="1"/>
  <c r="CJ38" i="10" s="1" a="1"/>
  <c r="CJ38" i="10" s="1"/>
  <c r="ES37" i="1"/>
  <c r="CB38" i="10" s="1" a="1"/>
  <c r="CB38" i="10" s="1"/>
  <c r="EJ37" i="1"/>
  <c r="BW38" i="10" s="1" a="1"/>
  <c r="BW38" i="10" s="1"/>
  <c r="DW37" i="1"/>
  <c r="BP38" i="10" s="1" a="1"/>
  <c r="BP38" i="10" s="1"/>
  <c r="DH37" i="1"/>
  <c r="BH38" i="10" s="1" a="1"/>
  <c r="BH38" i="10" s="1"/>
  <c r="CS37" i="1"/>
  <c r="AZ38" i="10" s="1" a="1"/>
  <c r="AZ38" i="10" s="1"/>
  <c r="CL37" i="1"/>
  <c r="AV38" i="10" s="1" a="1"/>
  <c r="AV38" i="10" s="1"/>
  <c r="CD37" i="1"/>
  <c r="AR38" i="10" s="1" a="1"/>
  <c r="AR38" i="10" s="1"/>
  <c r="BW37" i="1"/>
  <c r="AN38" i="10" s="1" a="1"/>
  <c r="AN38" i="10" s="1"/>
  <c r="OQ37" i="1"/>
  <c r="HK38" i="10" s="1" a="1"/>
  <c r="HK38" i="10" s="1"/>
  <c r="IJ37" i="1"/>
  <c r="GQ37" i="1"/>
  <c r="GD37" i="1"/>
  <c r="CV38" i="10" s="1" a="1"/>
  <c r="CV38" i="10" s="1"/>
  <c r="FU37" i="1"/>
  <c r="CQ38" i="10" s="1" a="1"/>
  <c r="CQ38" i="10" s="1"/>
  <c r="FF37" i="1"/>
  <c r="CI38" i="10" s="1" a="1"/>
  <c r="CI38" i="10" s="1"/>
  <c r="EQ37" i="1"/>
  <c r="CA38" i="10" s="1" a="1"/>
  <c r="CA38" i="10" s="1"/>
  <c r="ED37" i="1"/>
  <c r="BT38" i="10" s="1" a="1"/>
  <c r="BT38" i="10" s="1"/>
  <c r="DL37" i="1"/>
  <c r="BJ38" i="10" s="1" a="1"/>
  <c r="BJ38" i="10" s="1"/>
  <c r="CY37" i="1"/>
  <c r="BC38" i="10" s="1" a="1"/>
  <c r="BC38" i="10" s="1"/>
  <c r="BF37" i="1"/>
  <c r="AE38" i="10" s="1" a="1"/>
  <c r="AE38" i="10" s="1"/>
  <c r="AU37" i="1"/>
  <c r="Y38" i="10" s="1" a="1"/>
  <c r="Y38" i="10" s="1"/>
  <c r="AJ37" i="1"/>
  <c r="S38" i="10" s="1" a="1"/>
  <c r="S38" i="10" s="1"/>
  <c r="DD37" i="1"/>
  <c r="BF38" i="10" s="1" a="1"/>
  <c r="BF38" i="10" s="1"/>
  <c r="CH37" i="1"/>
  <c r="AT38" i="10" s="1" a="1"/>
  <c r="AT38" i="10" s="1"/>
  <c r="BH37" i="1"/>
  <c r="AF38" i="10" s="1" a="1"/>
  <c r="AF38" i="10" s="1"/>
  <c r="AL37" i="1"/>
  <c r="T38" i="10" s="1" a="1"/>
  <c r="T38" i="10" s="1"/>
  <c r="LF37" i="1"/>
  <c r="DU37" i="1"/>
  <c r="BO38" i="10" s="1" a="1"/>
  <c r="BO38" i="10" s="1"/>
  <c r="DF37" i="1"/>
  <c r="BG38" i="10" s="1" a="1"/>
  <c r="BG38" i="10" s="1"/>
  <c r="CW37" i="1"/>
  <c r="BB38" i="10" s="1" a="1"/>
  <c r="BB38" i="10" s="1"/>
  <c r="CJ37" i="1"/>
  <c r="AU38" i="10" s="1" a="1"/>
  <c r="AU38" i="10" s="1"/>
  <c r="BU37" i="1"/>
  <c r="AM38" i="10" s="1" a="1"/>
  <c r="AM38" i="10" s="1"/>
  <c r="BL37" i="1"/>
  <c r="AH38" i="10" s="1" a="1"/>
  <c r="AH38" i="10" s="1"/>
  <c r="BD37" i="1"/>
  <c r="AD38" i="10" s="1" a="1"/>
  <c r="AD38" i="10" s="1"/>
  <c r="AS37" i="1"/>
  <c r="X38" i="10" s="1" a="1"/>
  <c r="X38" i="10" s="1"/>
  <c r="AH37" i="1"/>
  <c r="R38" i="10" s="1" a="1"/>
  <c r="R38" i="10" s="1"/>
  <c r="IY37" i="1"/>
  <c r="DS37" i="1"/>
  <c r="BN38" i="10" s="1" a="1"/>
  <c r="BN38" i="10" s="1"/>
  <c r="CQ37" i="1"/>
  <c r="AY38" i="10" s="1" a="1"/>
  <c r="AY38" i="10" s="1"/>
  <c r="BS37" i="1"/>
  <c r="AL38" i="10" s="1" a="1"/>
  <c r="AL38" i="10" s="1"/>
  <c r="BJ37" i="1"/>
  <c r="AG38" i="10" s="1" a="1"/>
  <c r="AG38" i="10" s="1"/>
  <c r="AY37" i="1"/>
  <c r="AA38" i="10" s="1" a="1"/>
  <c r="AA38" i="10" s="1"/>
  <c r="AF37" i="1"/>
  <c r="Q38" i="10" s="1" a="1"/>
  <c r="Q38" i="10" s="1"/>
  <c r="HF37" i="1"/>
  <c r="AW37" i="1"/>
  <c r="Z38" i="10" s="1" a="1"/>
  <c r="Z38" i="10" s="1"/>
  <c r="AD37" i="1"/>
  <c r="P38" i="10" s="1" a="1"/>
  <c r="P38" i="10" s="1"/>
  <c r="AQ37" i="1"/>
  <c r="W38" i="10" s="1" a="1"/>
  <c r="W38" i="10" s="1"/>
  <c r="AW16" i="1"/>
  <c r="Z17" i="10" s="1" a="1"/>
  <c r="Z17" i="10" s="1"/>
  <c r="AL16" i="1"/>
  <c r="T17" i="10" s="1" a="1"/>
  <c r="T17" i="10" s="1"/>
  <c r="AD16" i="1"/>
  <c r="P17" i="10" s="1" a="1"/>
  <c r="P17" i="10" s="1"/>
  <c r="AF16" i="1"/>
  <c r="Q17" i="10" s="1" a="1"/>
  <c r="Q17" i="10" s="1"/>
  <c r="AU16" i="1"/>
  <c r="Y17" i="10" s="1" a="1"/>
  <c r="Y17" i="10" s="1"/>
  <c r="AS16" i="1"/>
  <c r="X17" i="10" s="1" a="1"/>
  <c r="X17" i="10" s="1"/>
  <c r="AJ16" i="1"/>
  <c r="S17" i="10" s="1" a="1"/>
  <c r="S17" i="10" s="1"/>
  <c r="AQ16" i="1"/>
  <c r="W17" i="10" s="1" a="1"/>
  <c r="W17" i="10" s="1"/>
  <c r="AH16" i="1"/>
  <c r="R17" i="10" s="1" a="1"/>
  <c r="R17" i="10" s="1"/>
  <c r="XW16" i="1"/>
  <c r="XU16" i="1"/>
  <c r="XF16" i="1"/>
  <c r="WY16" i="1"/>
  <c r="XY16" i="1"/>
  <c r="XQ16" i="1"/>
  <c r="XJ16" i="1"/>
  <c r="WQ16" i="1"/>
  <c r="WJ16" i="1"/>
  <c r="VU16" i="1"/>
  <c r="VF16" i="1"/>
  <c r="UY16" i="1"/>
  <c r="KU17" i="10" s="1" a="1"/>
  <c r="KU17" i="10" s="1"/>
  <c r="UQ16" i="1"/>
  <c r="KQ17" i="10" s="1" a="1"/>
  <c r="KQ17" i="10" s="1"/>
  <c r="UJ16" i="1"/>
  <c r="KM17" i="10" s="1" a="1"/>
  <c r="KM17" i="10" s="1"/>
  <c r="TU16" i="1"/>
  <c r="KE17" i="10" s="1" a="1"/>
  <c r="KE17" i="10" s="1"/>
  <c r="TF16" i="1"/>
  <c r="JW17" i="10" s="1" a="1"/>
  <c r="JW17" i="10" s="1"/>
  <c r="XL16" i="1"/>
  <c r="WW16" i="1"/>
  <c r="WH16" i="1"/>
  <c r="VS16" i="1"/>
  <c r="VL16" i="1"/>
  <c r="VD16" i="1"/>
  <c r="UW16" i="1"/>
  <c r="KT17" i="10" s="1" a="1"/>
  <c r="KT17" i="10" s="1"/>
  <c r="UH16" i="1"/>
  <c r="KL17" i="10" s="1" a="1"/>
  <c r="KL17" i="10" s="1"/>
  <c r="TS16" i="1"/>
  <c r="KD17" i="10" s="1" a="1"/>
  <c r="KD17" i="10" s="1"/>
  <c r="TL16" i="1"/>
  <c r="JZ17" i="10" s="1" a="1"/>
  <c r="JZ17" i="10" s="1"/>
  <c r="TD16" i="1"/>
  <c r="JV17" i="10" s="1" a="1"/>
  <c r="JV17" i="10" s="1"/>
  <c r="XS16" i="1"/>
  <c r="XH16" i="1"/>
  <c r="WU16" i="1"/>
  <c r="WF16" i="1"/>
  <c r="VY16" i="1"/>
  <c r="VQ16" i="1"/>
  <c r="VJ16" i="1"/>
  <c r="UU16" i="1"/>
  <c r="KS17" i="10" s="1" a="1"/>
  <c r="KS17" i="10" s="1"/>
  <c r="UF16" i="1"/>
  <c r="KK17" i="10" s="1" a="1"/>
  <c r="KK17" i="10" s="1"/>
  <c r="TY16" i="1"/>
  <c r="KG17" i="10" s="1" a="1"/>
  <c r="KG17" i="10" s="1"/>
  <c r="TQ16" i="1"/>
  <c r="KC17" i="10" s="1" a="1"/>
  <c r="KC17" i="10" s="1"/>
  <c r="TJ16" i="1"/>
  <c r="JY17" i="10" s="1" a="1"/>
  <c r="JY17" i="10" s="1"/>
  <c r="XD16" i="1"/>
  <c r="WS16" i="1"/>
  <c r="WL16" i="1"/>
  <c r="WD16" i="1"/>
  <c r="VW16" i="1"/>
  <c r="VH16" i="1"/>
  <c r="US16" i="1"/>
  <c r="KR17" i="10" s="1" a="1"/>
  <c r="KR17" i="10" s="1"/>
  <c r="UL16" i="1"/>
  <c r="KN17" i="10" s="1" a="1"/>
  <c r="KN17" i="10" s="1"/>
  <c r="UD16" i="1"/>
  <c r="KJ17" i="10" s="1" a="1"/>
  <c r="KJ17" i="10" s="1"/>
  <c r="TW16" i="1"/>
  <c r="KF17" i="10" s="1" a="1"/>
  <c r="KF17" i="10" s="1"/>
  <c r="TH16" i="1"/>
  <c r="JX17" i="10" s="1" a="1"/>
  <c r="JX17" i="10" s="1"/>
  <c r="SW16" i="1"/>
  <c r="SH16" i="1"/>
  <c r="RS16" i="1"/>
  <c r="RL16" i="1"/>
  <c r="RD16" i="1"/>
  <c r="QW16" i="1"/>
  <c r="QH16" i="1"/>
  <c r="IH17" i="10" s="1" a="1"/>
  <c r="IH17" i="10" s="1"/>
  <c r="PS16" i="1"/>
  <c r="HZ17" i="10" s="1" a="1"/>
  <c r="HZ17" i="10" s="1"/>
  <c r="PL16" i="1"/>
  <c r="HV17" i="10" s="1" a="1"/>
  <c r="HV17" i="10" s="1"/>
  <c r="PD16" i="1"/>
  <c r="HR17" i="10" s="1" a="1"/>
  <c r="HR17" i="10" s="1"/>
  <c r="OW16" i="1"/>
  <c r="HN17" i="10" s="1" a="1"/>
  <c r="HN17" i="10" s="1"/>
  <c r="OH16" i="1"/>
  <c r="HF17" i="10" s="1" a="1"/>
  <c r="HF17" i="10" s="1"/>
  <c r="NS16" i="1"/>
  <c r="NL16" i="1"/>
  <c r="ND16" i="1"/>
  <c r="MW16" i="1"/>
  <c r="MH16" i="1"/>
  <c r="LS16" i="1"/>
  <c r="LL16" i="1"/>
  <c r="LD16" i="1"/>
  <c r="KW16" i="1"/>
  <c r="FJ17" i="10" s="1" a="1"/>
  <c r="FJ17" i="10" s="1"/>
  <c r="KH16" i="1"/>
  <c r="FB17" i="10" s="1" a="1"/>
  <c r="FB17" i="10" s="1"/>
  <c r="JS16" i="1"/>
  <c r="ET17" i="10" s="1" a="1"/>
  <c r="ET17" i="10" s="1"/>
  <c r="JL16" i="1"/>
  <c r="EP17" i="10" s="1" a="1"/>
  <c r="EP17" i="10" s="1"/>
  <c r="JD16" i="1"/>
  <c r="EL17" i="10" s="1" a="1"/>
  <c r="EL17" i="10" s="1"/>
  <c r="SU16" i="1"/>
  <c r="SF16" i="1"/>
  <c r="RY16" i="1"/>
  <c r="RQ16" i="1"/>
  <c r="RJ16" i="1"/>
  <c r="QU16" i="1"/>
  <c r="QF16" i="1"/>
  <c r="IG17" i="10" s="1" a="1"/>
  <c r="IG17" i="10" s="1"/>
  <c r="PY16" i="1"/>
  <c r="IC17" i="10" s="1" a="1"/>
  <c r="IC17" i="10" s="1"/>
  <c r="PQ16" i="1"/>
  <c r="HY17" i="10" s="1" a="1"/>
  <c r="HY17" i="10" s="1"/>
  <c r="PJ16" i="1"/>
  <c r="HU17" i="10" s="1" a="1"/>
  <c r="HU17" i="10" s="1"/>
  <c r="OU16" i="1"/>
  <c r="HM17" i="10" s="1" a="1"/>
  <c r="HM17" i="10" s="1"/>
  <c r="OF16" i="1"/>
  <c r="HE17" i="10" s="1" a="1"/>
  <c r="HE17" i="10" s="1"/>
  <c r="NY16" i="1"/>
  <c r="SS16" i="1"/>
  <c r="SJ16" i="1"/>
  <c r="RW16" i="1"/>
  <c r="RH16" i="1"/>
  <c r="QS16" i="1"/>
  <c r="QJ16" i="1"/>
  <c r="II17" i="10" s="1" a="1"/>
  <c r="II17" i="10" s="1"/>
  <c r="PW16" i="1"/>
  <c r="IB17" i="10" s="1" a="1"/>
  <c r="IB17" i="10" s="1"/>
  <c r="PH16" i="1"/>
  <c r="HT17" i="10" s="1" a="1"/>
  <c r="HT17" i="10" s="1"/>
  <c r="OS16" i="1"/>
  <c r="HL17" i="10" s="1" a="1"/>
  <c r="HL17" i="10" s="1"/>
  <c r="OJ16" i="1"/>
  <c r="HG17" i="10" s="1" a="1"/>
  <c r="HG17" i="10" s="1"/>
  <c r="NW16" i="1"/>
  <c r="MS16" i="1"/>
  <c r="MJ16" i="1"/>
  <c r="LQ16" i="1"/>
  <c r="LH16" i="1"/>
  <c r="KY16" i="1"/>
  <c r="FK17" i="10" s="1" a="1"/>
  <c r="FK17" i="10" s="1"/>
  <c r="KD16" i="1"/>
  <c r="EZ17" i="10" s="1" a="1"/>
  <c r="EZ17" i="10" s="1"/>
  <c r="JW16" i="1"/>
  <c r="EV17" i="10" s="1" a="1"/>
  <c r="EV17" i="10" s="1"/>
  <c r="SQ16" i="1"/>
  <c r="SD16" i="1"/>
  <c r="RU16" i="1"/>
  <c r="RF16" i="1"/>
  <c r="QQ16" i="1"/>
  <c r="QD16" i="1"/>
  <c r="IF17" i="10" s="1" a="1"/>
  <c r="IF17" i="10" s="1"/>
  <c r="PU16" i="1"/>
  <c r="IA17" i="10" s="1" a="1"/>
  <c r="IA17" i="10" s="1"/>
  <c r="PF16" i="1"/>
  <c r="HS17" i="10" s="1" a="1"/>
  <c r="HS17" i="10" s="1"/>
  <c r="OQ16" i="1"/>
  <c r="HK17" i="10" s="1" a="1"/>
  <c r="HK17" i="10" s="1"/>
  <c r="OD16" i="1"/>
  <c r="HD17" i="10" s="1" a="1"/>
  <c r="HD17" i="10" s="1"/>
  <c r="NU16" i="1"/>
  <c r="NJ16" i="1"/>
  <c r="MQ16" i="1"/>
  <c r="MF16" i="1"/>
  <c r="LY16" i="1"/>
  <c r="LF16" i="1"/>
  <c r="KU16" i="1"/>
  <c r="FI17" i="10" s="1" a="1"/>
  <c r="FI17" i="10" s="1"/>
  <c r="KL16" i="1"/>
  <c r="FD17" i="10" s="1" a="1"/>
  <c r="FD17" i="10" s="1"/>
  <c r="JU16" i="1"/>
  <c r="EU17" i="10" s="1" a="1"/>
  <c r="EU17" i="10" s="1"/>
  <c r="JJ16" i="1"/>
  <c r="EO17" i="10" s="1" a="1"/>
  <c r="EO17" i="10" s="1"/>
  <c r="SL16" i="1"/>
  <c r="QL16" i="1"/>
  <c r="IJ17" i="10" s="1" a="1"/>
  <c r="IJ17" i="10" s="1"/>
  <c r="OL16" i="1"/>
  <c r="HH17" i="10" s="1" a="1"/>
  <c r="HH17" i="10" s="1"/>
  <c r="ML16" i="1"/>
  <c r="LW16" i="1"/>
  <c r="JY16" i="1"/>
  <c r="EW17" i="10" s="1" a="1"/>
  <c r="EW17" i="10" s="1"/>
  <c r="JH16" i="1"/>
  <c r="EN17" i="10" s="1" a="1"/>
  <c r="EN17" i="10" s="1"/>
  <c r="SY16" i="1"/>
  <c r="QY16" i="1"/>
  <c r="OY16" i="1"/>
  <c r="HO17" i="10" s="1" a="1"/>
  <c r="HO17" i="10" s="1"/>
  <c r="NH16" i="1"/>
  <c r="MU16" i="1"/>
  <c r="KS16" i="1"/>
  <c r="FH17" i="10" s="1" a="1"/>
  <c r="FH17" i="10" s="1"/>
  <c r="KF16" i="1"/>
  <c r="FA17" i="10" s="1" a="1"/>
  <c r="FA17" i="10" s="1"/>
  <c r="NQ16" i="1"/>
  <c r="NF16" i="1"/>
  <c r="LJ16" i="1"/>
  <c r="KQ16" i="1"/>
  <c r="FG17" i="10" s="1" a="1"/>
  <c r="FG17" i="10" s="1"/>
  <c r="IS16" i="1"/>
  <c r="IL16" i="1"/>
  <c r="ID16" i="1"/>
  <c r="HW16" i="1"/>
  <c r="HH16" i="1"/>
  <c r="GS16" i="1"/>
  <c r="GL16" i="1"/>
  <c r="CZ17" i="10" s="1" a="1"/>
  <c r="CZ17" i="10" s="1"/>
  <c r="GD16" i="1"/>
  <c r="CV17" i="10" s="1" a="1"/>
  <c r="CV17" i="10" s="1"/>
  <c r="FW16" i="1"/>
  <c r="CR17" i="10" s="1" a="1"/>
  <c r="CR17" i="10" s="1"/>
  <c r="FH16" i="1"/>
  <c r="CJ17" i="10" s="1" a="1"/>
  <c r="CJ17" i="10" s="1"/>
  <c r="ES16" i="1"/>
  <c r="CB17" i="10" s="1" a="1"/>
  <c r="CB17" i="10" s="1"/>
  <c r="EL16" i="1"/>
  <c r="BX17" i="10" s="1" a="1"/>
  <c r="BX17" i="10" s="1"/>
  <c r="ED16" i="1"/>
  <c r="BT17" i="10" s="1" a="1"/>
  <c r="BT17" i="10" s="1"/>
  <c r="MY16" i="1"/>
  <c r="LU16" i="1"/>
  <c r="KJ16" i="1"/>
  <c r="FC17" i="10" s="1" a="1"/>
  <c r="FC17" i="10" s="1"/>
  <c r="JF16" i="1"/>
  <c r="EM17" i="10" s="1" a="1"/>
  <c r="EM17" i="10" s="1"/>
  <c r="IY16" i="1"/>
  <c r="IQ16" i="1"/>
  <c r="IJ16" i="1"/>
  <c r="HU16" i="1"/>
  <c r="HF16" i="1"/>
  <c r="GY16" i="1"/>
  <c r="GQ16" i="1"/>
  <c r="GJ16" i="1"/>
  <c r="CY17" i="10" s="1" a="1"/>
  <c r="CY17" i="10" s="1"/>
  <c r="FU16" i="1"/>
  <c r="CQ17" i="10" s="1" a="1"/>
  <c r="CQ17" i="10" s="1"/>
  <c r="FF16" i="1"/>
  <c r="CI17" i="10" s="1" a="1"/>
  <c r="CI17" i="10" s="1"/>
  <c r="EY16" i="1"/>
  <c r="CE17" i="10" s="1" a="1"/>
  <c r="CE17" i="10" s="1"/>
  <c r="EQ16" i="1"/>
  <c r="CA17" i="10" s="1" a="1"/>
  <c r="CA17" i="10" s="1"/>
  <c r="EJ16" i="1"/>
  <c r="BW17" i="10" s="1" a="1"/>
  <c r="BW17" i="10" s="1"/>
  <c r="IW16" i="1"/>
  <c r="IH16" i="1"/>
  <c r="HS16" i="1"/>
  <c r="HL16" i="1"/>
  <c r="HD16" i="1"/>
  <c r="GW16" i="1"/>
  <c r="GH16" i="1"/>
  <c r="CX17" i="10" s="1" a="1"/>
  <c r="CX17" i="10" s="1"/>
  <c r="FS16" i="1"/>
  <c r="CP17" i="10" s="1" a="1"/>
  <c r="CP17" i="10" s="1"/>
  <c r="FL16" i="1"/>
  <c r="CL17" i="10" s="1" a="1"/>
  <c r="CL17" i="10" s="1"/>
  <c r="FD16" i="1"/>
  <c r="CH17" i="10" s="1" a="1"/>
  <c r="CH17" i="10" s="1"/>
  <c r="EW16" i="1"/>
  <c r="CD17" i="10" s="1" a="1"/>
  <c r="CD17" i="10" s="1"/>
  <c r="EH16" i="1"/>
  <c r="BV17" i="10" s="1" a="1"/>
  <c r="BV17" i="10" s="1"/>
  <c r="JQ16" i="1"/>
  <c r="ES17" i="10" s="1" a="1"/>
  <c r="ES17" i="10" s="1"/>
  <c r="IU16" i="1"/>
  <c r="HY16" i="1"/>
  <c r="GF16" i="1"/>
  <c r="CW17" i="10" s="1" a="1"/>
  <c r="CW17" i="10" s="1"/>
  <c r="EU16" i="1"/>
  <c r="CC17" i="10" s="1" a="1"/>
  <c r="CC17" i="10" s="1"/>
  <c r="DW16" i="1"/>
  <c r="BP17" i="10" s="1" a="1"/>
  <c r="BP17" i="10" s="1"/>
  <c r="DH16" i="1"/>
  <c r="BH17" i="10" s="1" a="1"/>
  <c r="BH17" i="10" s="1"/>
  <c r="CS16" i="1"/>
  <c r="AZ17" i="10" s="1" a="1"/>
  <c r="AZ17" i="10" s="1"/>
  <c r="CL16" i="1"/>
  <c r="AV17" i="10" s="1" a="1"/>
  <c r="AV17" i="10" s="1"/>
  <c r="CD16" i="1"/>
  <c r="AR17" i="10" s="1" a="1"/>
  <c r="AR17" i="10" s="1"/>
  <c r="BW16" i="1"/>
  <c r="AN17" i="10" s="1" a="1"/>
  <c r="AN17" i="10" s="1"/>
  <c r="BL16" i="1"/>
  <c r="AH17" i="10" s="1" a="1"/>
  <c r="AH17" i="10" s="1"/>
  <c r="BD16" i="1"/>
  <c r="AD17" i="10" s="1" a="1"/>
  <c r="AD17" i="10" s="1"/>
  <c r="IF16" i="1"/>
  <c r="DD16" i="1"/>
  <c r="BF17" i="10" s="1" a="1"/>
  <c r="BF17" i="10" s="1"/>
  <c r="BS16" i="1"/>
  <c r="AL17" i="10" s="1" a="1"/>
  <c r="AL17" i="10" s="1"/>
  <c r="DQ16" i="1"/>
  <c r="BM17" i="10" s="1" a="1"/>
  <c r="BM17" i="10" s="1"/>
  <c r="CF16" i="1"/>
  <c r="AS17" i="10" s="1" a="1"/>
  <c r="AS17" i="10" s="1"/>
  <c r="HQ16" i="1"/>
  <c r="FJ16" i="1"/>
  <c r="CK17" i="10" s="1" a="1"/>
  <c r="CK17" i="10" s="1"/>
  <c r="DU16" i="1"/>
  <c r="BO17" i="10" s="1" a="1"/>
  <c r="BO17" i="10" s="1"/>
  <c r="DF16" i="1"/>
  <c r="BG17" i="10" s="1" a="1"/>
  <c r="BG17" i="10" s="1"/>
  <c r="CY16" i="1"/>
  <c r="BC17" i="10" s="1" a="1"/>
  <c r="BC17" i="10" s="1"/>
  <c r="CQ16" i="1"/>
  <c r="AY17" i="10" s="1" a="1"/>
  <c r="AY17" i="10" s="1"/>
  <c r="CJ16" i="1"/>
  <c r="AU17" i="10" s="1" a="1"/>
  <c r="AU17" i="10" s="1"/>
  <c r="BU16" i="1"/>
  <c r="AM17" i="10" s="1" a="1"/>
  <c r="AM17" i="10" s="1"/>
  <c r="BJ16" i="1"/>
  <c r="AG17" i="10" s="1" a="1"/>
  <c r="AG17" i="10" s="1"/>
  <c r="AY16" i="1"/>
  <c r="AA17" i="10" s="1" a="1"/>
  <c r="AA17" i="10" s="1"/>
  <c r="MD16" i="1"/>
  <c r="GU16" i="1"/>
  <c r="FY16" i="1"/>
  <c r="CS17" i="10" s="1" a="1"/>
  <c r="CS17" i="10" s="1"/>
  <c r="EF16" i="1"/>
  <c r="BU17" i="10" s="1" a="1"/>
  <c r="BU17" i="10" s="1"/>
  <c r="DL16" i="1"/>
  <c r="BJ17" i="10" s="1" a="1"/>
  <c r="BJ17" i="10" s="1"/>
  <c r="BH16" i="1"/>
  <c r="AF17" i="10" s="1" a="1"/>
  <c r="AF17" i="10" s="1"/>
  <c r="HJ16" i="1"/>
  <c r="DJ16" i="1"/>
  <c r="BI17" i="10" s="1" a="1"/>
  <c r="BI17" i="10" s="1"/>
  <c r="CU16" i="1"/>
  <c r="BA17" i="10" s="1" a="1"/>
  <c r="BA17" i="10" s="1"/>
  <c r="BQ16" i="1"/>
  <c r="AK17" i="10" s="1" a="1"/>
  <c r="AK17" i="10" s="1"/>
  <c r="BF16" i="1"/>
  <c r="AE17" i="10" s="1" a="1"/>
  <c r="AE17" i="10" s="1"/>
  <c r="DS16" i="1"/>
  <c r="BN17" i="10" s="1" a="1"/>
  <c r="BN17" i="10" s="1"/>
  <c r="CW16" i="1"/>
  <c r="BB17" i="10" s="1" a="1"/>
  <c r="BB17" i="10" s="1"/>
  <c r="CH16" i="1"/>
  <c r="AT17" i="10" s="1" a="1"/>
  <c r="AT17" i="10" s="1"/>
  <c r="FQ16" i="1"/>
  <c r="CO17" i="10" s="1" a="1"/>
  <c r="CO17" i="10" s="1"/>
  <c r="DY16" i="1"/>
  <c r="BQ17" i="10" s="1" a="1"/>
  <c r="BQ17" i="10" s="1"/>
  <c r="BY16" i="1"/>
  <c r="AO17" i="10" s="1" a="1"/>
  <c r="AO17" i="10" s="1"/>
  <c r="AW28" i="1"/>
  <c r="Z29" i="10" s="1" a="1"/>
  <c r="Z29" i="10" s="1"/>
  <c r="AL28" i="1"/>
  <c r="T29" i="10" s="1" a="1"/>
  <c r="T29" i="10" s="1"/>
  <c r="AD28" i="1"/>
  <c r="P29" i="10" s="1" a="1"/>
  <c r="P29" i="10" s="1"/>
  <c r="AU28" i="1"/>
  <c r="Y29" i="10" s="1" a="1"/>
  <c r="Y29" i="10" s="1"/>
  <c r="AJ28" i="1"/>
  <c r="S29" i="10" s="1" a="1"/>
  <c r="S29" i="10" s="1"/>
  <c r="AS28" i="1"/>
  <c r="X29" i="10" s="1" a="1"/>
  <c r="X29" i="10" s="1"/>
  <c r="AH28" i="1"/>
  <c r="R29" i="10" s="1" a="1"/>
  <c r="R29" i="10" s="1"/>
  <c r="AQ28" i="1"/>
  <c r="W29" i="10" s="1" a="1"/>
  <c r="W29" i="10" s="1"/>
  <c r="AF28" i="1"/>
  <c r="Q29" i="10" s="1" a="1"/>
  <c r="Q29" i="10" s="1"/>
  <c r="XW28" i="1"/>
  <c r="XH28" i="1"/>
  <c r="WS28" i="1"/>
  <c r="WL28" i="1"/>
  <c r="WD28" i="1"/>
  <c r="VW28" i="1"/>
  <c r="VH28" i="1"/>
  <c r="US28" i="1"/>
  <c r="KR29" i="10" s="1" a="1"/>
  <c r="KR29" i="10" s="1"/>
  <c r="UL28" i="1"/>
  <c r="KN29" i="10" s="1" a="1"/>
  <c r="KN29" i="10" s="1"/>
  <c r="UD28" i="1"/>
  <c r="KJ29" i="10" s="1" a="1"/>
  <c r="KJ29" i="10" s="1"/>
  <c r="TW28" i="1"/>
  <c r="KF29" i="10" s="1" a="1"/>
  <c r="KF29" i="10" s="1"/>
  <c r="TH28" i="1"/>
  <c r="JX29" i="10" s="1" a="1"/>
  <c r="JX29" i="10" s="1"/>
  <c r="XU28" i="1"/>
  <c r="XF28" i="1"/>
  <c r="WY28" i="1"/>
  <c r="WQ28" i="1"/>
  <c r="WJ28" i="1"/>
  <c r="VU28" i="1"/>
  <c r="VF28" i="1"/>
  <c r="UY28" i="1"/>
  <c r="KU29" i="10" s="1" a="1"/>
  <c r="KU29" i="10" s="1"/>
  <c r="UQ28" i="1"/>
  <c r="KQ29" i="10" s="1" a="1"/>
  <c r="KQ29" i="10" s="1"/>
  <c r="UJ28" i="1"/>
  <c r="KM29" i="10" s="1" a="1"/>
  <c r="KM29" i="10" s="1"/>
  <c r="TU28" i="1"/>
  <c r="KE29" i="10" s="1" a="1"/>
  <c r="KE29" i="10" s="1"/>
  <c r="TF28" i="1"/>
  <c r="JW29" i="10" s="1" a="1"/>
  <c r="JW29" i="10" s="1"/>
  <c r="XS28" i="1"/>
  <c r="XL28" i="1"/>
  <c r="XD28" i="1"/>
  <c r="WW28" i="1"/>
  <c r="WH28" i="1"/>
  <c r="VS28" i="1"/>
  <c r="VL28" i="1"/>
  <c r="VD28" i="1"/>
  <c r="UW28" i="1"/>
  <c r="KT29" i="10" s="1" a="1"/>
  <c r="KT29" i="10" s="1"/>
  <c r="UH28" i="1"/>
  <c r="KL29" i="10" s="1" a="1"/>
  <c r="KL29" i="10" s="1"/>
  <c r="TS28" i="1"/>
  <c r="KD29" i="10" s="1" a="1"/>
  <c r="KD29" i="10" s="1"/>
  <c r="TL28" i="1"/>
  <c r="JZ29" i="10" s="1" a="1"/>
  <c r="JZ29" i="10" s="1"/>
  <c r="TD28" i="1"/>
  <c r="JV29" i="10" s="1" a="1"/>
  <c r="JV29" i="10" s="1"/>
  <c r="XY28" i="1"/>
  <c r="XQ28" i="1"/>
  <c r="XJ28" i="1"/>
  <c r="WU28" i="1"/>
  <c r="WF28" i="1"/>
  <c r="VY28" i="1"/>
  <c r="VQ28" i="1"/>
  <c r="VJ28" i="1"/>
  <c r="UU28" i="1"/>
  <c r="KS29" i="10" s="1" a="1"/>
  <c r="KS29" i="10" s="1"/>
  <c r="UF28" i="1"/>
  <c r="KK29" i="10" s="1" a="1"/>
  <c r="KK29" i="10" s="1"/>
  <c r="TY28" i="1"/>
  <c r="KG29" i="10" s="1" a="1"/>
  <c r="KG29" i="10" s="1"/>
  <c r="TQ28" i="1"/>
  <c r="KC29" i="10" s="1" a="1"/>
  <c r="KC29" i="10" s="1"/>
  <c r="TJ28" i="1"/>
  <c r="JY29" i="10" s="1" a="1"/>
  <c r="JY29" i="10" s="1"/>
  <c r="SS28" i="1"/>
  <c r="SL28" i="1"/>
  <c r="SD28" i="1"/>
  <c r="RW28" i="1"/>
  <c r="RH28" i="1"/>
  <c r="QS28" i="1"/>
  <c r="QL28" i="1"/>
  <c r="IJ29" i="10" s="1" a="1"/>
  <c r="IJ29" i="10" s="1"/>
  <c r="QD28" i="1"/>
  <c r="IF29" i="10" s="1" a="1"/>
  <c r="IF29" i="10" s="1"/>
  <c r="PW28" i="1"/>
  <c r="IB29" i="10" s="1" a="1"/>
  <c r="IB29" i="10" s="1"/>
  <c r="PH28" i="1"/>
  <c r="HT29" i="10" s="1" a="1"/>
  <c r="HT29" i="10" s="1"/>
  <c r="OS28" i="1"/>
  <c r="HL29" i="10" s="1" a="1"/>
  <c r="HL29" i="10" s="1"/>
  <c r="OL28" i="1"/>
  <c r="HH29" i="10" s="1" a="1"/>
  <c r="HH29" i="10" s="1"/>
  <c r="OD28" i="1"/>
  <c r="HD29" i="10" s="1" a="1"/>
  <c r="HD29" i="10" s="1"/>
  <c r="NW28" i="1"/>
  <c r="NH28" i="1"/>
  <c r="MS28" i="1"/>
  <c r="ML28" i="1"/>
  <c r="MD28" i="1"/>
  <c r="LW28" i="1"/>
  <c r="LH28" i="1"/>
  <c r="KS28" i="1"/>
  <c r="FH29" i="10" s="1" a="1"/>
  <c r="FH29" i="10" s="1"/>
  <c r="KL28" i="1"/>
  <c r="FD29" i="10" s="1" a="1"/>
  <c r="FD29" i="10" s="1"/>
  <c r="KD28" i="1"/>
  <c r="EZ29" i="10" s="1" a="1"/>
  <c r="EZ29" i="10" s="1"/>
  <c r="JW28" i="1"/>
  <c r="EV29" i="10" s="1" a="1"/>
  <c r="EV29" i="10" s="1"/>
  <c r="JH28" i="1"/>
  <c r="EN29" i="10" s="1" a="1"/>
  <c r="EN29" i="10" s="1"/>
  <c r="SW28" i="1"/>
  <c r="SH28" i="1"/>
  <c r="RS28" i="1"/>
  <c r="RL28" i="1"/>
  <c r="RD28" i="1"/>
  <c r="QW28" i="1"/>
  <c r="QH28" i="1"/>
  <c r="IH29" i="10" s="1" a="1"/>
  <c r="IH29" i="10" s="1"/>
  <c r="PS28" i="1"/>
  <c r="HZ29" i="10" s="1" a="1"/>
  <c r="HZ29" i="10" s="1"/>
  <c r="PL28" i="1"/>
  <c r="HV29" i="10" s="1" a="1"/>
  <c r="HV29" i="10" s="1"/>
  <c r="PD28" i="1"/>
  <c r="HR29" i="10" s="1" a="1"/>
  <c r="HR29" i="10" s="1"/>
  <c r="OW28" i="1"/>
  <c r="HN29" i="10" s="1" a="1"/>
  <c r="HN29" i="10" s="1"/>
  <c r="OH28" i="1"/>
  <c r="HF29" i="10" s="1" a="1"/>
  <c r="HF29" i="10" s="1"/>
  <c r="NS28" i="1"/>
  <c r="NL28" i="1"/>
  <c r="ND28" i="1"/>
  <c r="MW28" i="1"/>
  <c r="MH28" i="1"/>
  <c r="LS28" i="1"/>
  <c r="LL28" i="1"/>
  <c r="LD28" i="1"/>
  <c r="KW28" i="1"/>
  <c r="FJ29" i="10" s="1" a="1"/>
  <c r="FJ29" i="10" s="1"/>
  <c r="KH28" i="1"/>
  <c r="FB29" i="10" s="1" a="1"/>
  <c r="FB29" i="10" s="1"/>
  <c r="JS28" i="1"/>
  <c r="ET29" i="10" s="1" a="1"/>
  <c r="ET29" i="10" s="1"/>
  <c r="JL28" i="1"/>
  <c r="EP29" i="10" s="1" a="1"/>
  <c r="EP29" i="10" s="1"/>
  <c r="JD28" i="1"/>
  <c r="EL29" i="10" s="1" a="1"/>
  <c r="EL29" i="10" s="1"/>
  <c r="SU28" i="1"/>
  <c r="SF28" i="1"/>
  <c r="RY28" i="1"/>
  <c r="RQ28" i="1"/>
  <c r="RJ28" i="1"/>
  <c r="QU28" i="1"/>
  <c r="QF28" i="1"/>
  <c r="IG29" i="10" s="1" a="1"/>
  <c r="IG29" i="10" s="1"/>
  <c r="PY28" i="1"/>
  <c r="IC29" i="10" s="1" a="1"/>
  <c r="IC29" i="10" s="1"/>
  <c r="PQ28" i="1"/>
  <c r="HY29" i="10" s="1" a="1"/>
  <c r="HY29" i="10" s="1"/>
  <c r="PJ28" i="1"/>
  <c r="HU29" i="10" s="1" a="1"/>
  <c r="HU29" i="10" s="1"/>
  <c r="OU28" i="1"/>
  <c r="HM29" i="10" s="1" a="1"/>
  <c r="HM29" i="10" s="1"/>
  <c r="OF28" i="1"/>
  <c r="HE29" i="10" s="1" a="1"/>
  <c r="HE29" i="10" s="1"/>
  <c r="NY28" i="1"/>
  <c r="NQ28" i="1"/>
  <c r="NJ28" i="1"/>
  <c r="MU28" i="1"/>
  <c r="MF28" i="1"/>
  <c r="LY28" i="1"/>
  <c r="LQ28" i="1"/>
  <c r="LJ28" i="1"/>
  <c r="KU28" i="1"/>
  <c r="FI29" i="10" s="1" a="1"/>
  <c r="FI29" i="10" s="1"/>
  <c r="KF28" i="1"/>
  <c r="FA29" i="10" s="1" a="1"/>
  <c r="FA29" i="10" s="1"/>
  <c r="JY28" i="1"/>
  <c r="EW29" i="10" s="1" a="1"/>
  <c r="EW29" i="10" s="1"/>
  <c r="JQ28" i="1"/>
  <c r="ES29" i="10" s="1" a="1"/>
  <c r="ES29" i="10" s="1"/>
  <c r="JJ28" i="1"/>
  <c r="EO29" i="10" s="1" a="1"/>
  <c r="EO29" i="10" s="1"/>
  <c r="SQ28" i="1"/>
  <c r="QJ28" i="1"/>
  <c r="II29" i="10" s="1" a="1"/>
  <c r="II29" i="10" s="1"/>
  <c r="OQ28" i="1"/>
  <c r="HK29" i="10" s="1" a="1"/>
  <c r="HK29" i="10" s="1"/>
  <c r="MJ28" i="1"/>
  <c r="KQ28" i="1"/>
  <c r="FG29" i="10" s="1" a="1"/>
  <c r="FG29" i="10" s="1"/>
  <c r="RU28" i="1"/>
  <c r="QY28" i="1"/>
  <c r="PF28" i="1"/>
  <c r="HS29" i="10" s="1" a="1"/>
  <c r="HS29" i="10" s="1"/>
  <c r="NU28" i="1"/>
  <c r="MY28" i="1"/>
  <c r="LF28" i="1"/>
  <c r="JU28" i="1"/>
  <c r="EU29" i="10" s="1" a="1"/>
  <c r="EU29" i="10" s="1"/>
  <c r="PU28" i="1"/>
  <c r="IA29" i="10" s="1" a="1"/>
  <c r="IA29" i="10" s="1"/>
  <c r="LU28" i="1"/>
  <c r="IS28" i="1"/>
  <c r="IL28" i="1"/>
  <c r="ID28" i="1"/>
  <c r="HW28" i="1"/>
  <c r="HH28" i="1"/>
  <c r="GS28" i="1"/>
  <c r="GL28" i="1"/>
  <c r="CZ29" i="10" s="1" a="1"/>
  <c r="CZ29" i="10" s="1"/>
  <c r="GD28" i="1"/>
  <c r="CV29" i="10" s="1" a="1"/>
  <c r="CV29" i="10" s="1"/>
  <c r="FW28" i="1"/>
  <c r="CR29" i="10" s="1" a="1"/>
  <c r="CR29" i="10" s="1"/>
  <c r="FH28" i="1"/>
  <c r="CJ29" i="10" s="1" a="1"/>
  <c r="CJ29" i="10" s="1"/>
  <c r="ES28" i="1"/>
  <c r="CB29" i="10" s="1" a="1"/>
  <c r="CB29" i="10" s="1"/>
  <c r="EL28" i="1"/>
  <c r="BX29" i="10" s="1" a="1"/>
  <c r="BX29" i="10" s="1"/>
  <c r="ED28" i="1"/>
  <c r="BT29" i="10" s="1" a="1"/>
  <c r="BT29" i="10" s="1"/>
  <c r="SJ28" i="1"/>
  <c r="RF28" i="1"/>
  <c r="OY28" i="1"/>
  <c r="HO29" i="10" s="1" a="1"/>
  <c r="HO29" i="10" s="1"/>
  <c r="MQ28" i="1"/>
  <c r="KJ28" i="1"/>
  <c r="FC29" i="10" s="1" a="1"/>
  <c r="FC29" i="10" s="1"/>
  <c r="JF28" i="1"/>
  <c r="EM29" i="10" s="1" a="1"/>
  <c r="EM29" i="10" s="1"/>
  <c r="IY28" i="1"/>
  <c r="IQ28" i="1"/>
  <c r="IJ28" i="1"/>
  <c r="HU28" i="1"/>
  <c r="HF28" i="1"/>
  <c r="GY28" i="1"/>
  <c r="GQ28" i="1"/>
  <c r="GJ28" i="1"/>
  <c r="CY29" i="10" s="1" a="1"/>
  <c r="CY29" i="10" s="1"/>
  <c r="FU28" i="1"/>
  <c r="CQ29" i="10" s="1" a="1"/>
  <c r="CQ29" i="10" s="1"/>
  <c r="FF28" i="1"/>
  <c r="CI29" i="10" s="1" a="1"/>
  <c r="CI29" i="10" s="1"/>
  <c r="EY28" i="1"/>
  <c r="CE29" i="10" s="1" a="1"/>
  <c r="CE29" i="10" s="1"/>
  <c r="EQ28" i="1"/>
  <c r="CA29" i="10" s="1" a="1"/>
  <c r="CA29" i="10" s="1"/>
  <c r="EJ28" i="1"/>
  <c r="BW29" i="10" s="1" a="1"/>
  <c r="BW29" i="10" s="1"/>
  <c r="OJ28" i="1"/>
  <c r="HG29" i="10" s="1" a="1"/>
  <c r="HG29" i="10" s="1"/>
  <c r="HY28" i="1"/>
  <c r="HL28" i="1"/>
  <c r="FY28" i="1"/>
  <c r="CS29" i="10" s="1" a="1"/>
  <c r="CS29" i="10" s="1"/>
  <c r="FL28" i="1"/>
  <c r="CL29" i="10" s="1" a="1"/>
  <c r="CL29" i="10" s="1"/>
  <c r="DW28" i="1"/>
  <c r="BP29" i="10" s="1" a="1"/>
  <c r="BP29" i="10" s="1"/>
  <c r="DH28" i="1"/>
  <c r="BH29" i="10" s="1" a="1"/>
  <c r="BH29" i="10" s="1"/>
  <c r="CS28" i="1"/>
  <c r="AZ29" i="10" s="1" a="1"/>
  <c r="AZ29" i="10" s="1"/>
  <c r="CL28" i="1"/>
  <c r="AV29" i="10" s="1" a="1"/>
  <c r="AV29" i="10" s="1"/>
  <c r="CD28" i="1"/>
  <c r="AR29" i="10" s="1" a="1"/>
  <c r="AR29" i="10" s="1"/>
  <c r="BW28" i="1"/>
  <c r="AN29" i="10" s="1" a="1"/>
  <c r="AN29" i="10" s="1"/>
  <c r="SY28" i="1"/>
  <c r="KY28" i="1"/>
  <c r="FK29" i="10" s="1" a="1"/>
  <c r="FK29" i="10" s="1"/>
  <c r="IW28" i="1"/>
  <c r="IH28" i="1"/>
  <c r="HS28" i="1"/>
  <c r="HJ28" i="1"/>
  <c r="GW28" i="1"/>
  <c r="GH28" i="1"/>
  <c r="CX29" i="10" s="1" a="1"/>
  <c r="CX29" i="10" s="1"/>
  <c r="FS28" i="1"/>
  <c r="CP29" i="10" s="1" a="1"/>
  <c r="CP29" i="10" s="1"/>
  <c r="FJ28" i="1"/>
  <c r="CK29" i="10" s="1" a="1"/>
  <c r="CK29" i="10" s="1"/>
  <c r="EW28" i="1"/>
  <c r="CD29" i="10" s="1" a="1"/>
  <c r="CD29" i="10" s="1"/>
  <c r="EH28" i="1"/>
  <c r="BV29" i="10" s="1" a="1"/>
  <c r="BV29" i="10" s="1"/>
  <c r="DU28" i="1"/>
  <c r="BO29" i="10" s="1" a="1"/>
  <c r="BO29" i="10" s="1"/>
  <c r="DF28" i="1"/>
  <c r="BG29" i="10" s="1" a="1"/>
  <c r="BG29" i="10" s="1"/>
  <c r="CY28" i="1"/>
  <c r="BC29" i="10" s="1" a="1"/>
  <c r="BC29" i="10" s="1"/>
  <c r="CQ28" i="1"/>
  <c r="AY29" i="10" s="1" a="1"/>
  <c r="AY29" i="10" s="1"/>
  <c r="CJ28" i="1"/>
  <c r="AU29" i="10" s="1" a="1"/>
  <c r="AU29" i="10" s="1"/>
  <c r="BU28" i="1"/>
  <c r="AM29" i="10" s="1" a="1"/>
  <c r="AM29" i="10" s="1"/>
  <c r="QQ28" i="1"/>
  <c r="IU28" i="1"/>
  <c r="IF28" i="1"/>
  <c r="HQ28" i="1"/>
  <c r="HD28" i="1"/>
  <c r="GU28" i="1"/>
  <c r="GF28" i="1"/>
  <c r="CW29" i="10" s="1" a="1"/>
  <c r="CW29" i="10" s="1"/>
  <c r="FQ28" i="1"/>
  <c r="CO29" i="10" s="1" a="1"/>
  <c r="CO29" i="10" s="1"/>
  <c r="FD28" i="1"/>
  <c r="CH29" i="10" s="1" a="1"/>
  <c r="CH29" i="10" s="1"/>
  <c r="EU28" i="1"/>
  <c r="CC29" i="10" s="1" a="1"/>
  <c r="CC29" i="10" s="1"/>
  <c r="EF28" i="1"/>
  <c r="BU29" i="10" s="1" a="1"/>
  <c r="BU29" i="10" s="1"/>
  <c r="NF28" i="1"/>
  <c r="DY28" i="1"/>
  <c r="BQ29" i="10" s="1" a="1"/>
  <c r="BQ29" i="10" s="1"/>
  <c r="DL28" i="1"/>
  <c r="BJ29" i="10" s="1" a="1"/>
  <c r="BJ29" i="10" s="1"/>
  <c r="BY28" i="1"/>
  <c r="AO29" i="10" s="1" a="1"/>
  <c r="AO29" i="10" s="1"/>
  <c r="BL28" i="1"/>
  <c r="AH29" i="10" s="1" a="1"/>
  <c r="AH29" i="10" s="1"/>
  <c r="BD28" i="1"/>
  <c r="AD29" i="10" s="1" a="1"/>
  <c r="AD29" i="10" s="1"/>
  <c r="DQ28" i="1"/>
  <c r="BM29" i="10" s="1" a="1"/>
  <c r="BM29" i="10" s="1"/>
  <c r="CU28" i="1"/>
  <c r="BA29" i="10" s="1" a="1"/>
  <c r="BA29" i="10" s="1"/>
  <c r="BQ28" i="1"/>
  <c r="AK29" i="10" s="1" a="1"/>
  <c r="AK29" i="10" s="1"/>
  <c r="BH28" i="1"/>
  <c r="AF29" i="10" s="1" a="1"/>
  <c r="AF29" i="10" s="1"/>
  <c r="DS28" i="1"/>
  <c r="BN29" i="10" s="1" a="1"/>
  <c r="BN29" i="10" s="1"/>
  <c r="DJ28" i="1"/>
  <c r="BI29" i="10" s="1" a="1"/>
  <c r="BI29" i="10" s="1"/>
  <c r="CW28" i="1"/>
  <c r="BB29" i="10" s="1" a="1"/>
  <c r="BB29" i="10" s="1"/>
  <c r="CH28" i="1"/>
  <c r="AT29" i="10" s="1" a="1"/>
  <c r="AT29" i="10" s="1"/>
  <c r="BS28" i="1"/>
  <c r="AL29" i="10" s="1" a="1"/>
  <c r="AL29" i="10" s="1"/>
  <c r="BJ28" i="1"/>
  <c r="AG29" i="10" s="1" a="1"/>
  <c r="AG29" i="10" s="1"/>
  <c r="AY28" i="1"/>
  <c r="AA29" i="10" s="1" a="1"/>
  <c r="AA29" i="10" s="1"/>
  <c r="DD28" i="1"/>
  <c r="BF29" i="10" s="1" a="1"/>
  <c r="BF29" i="10" s="1"/>
  <c r="CF28" i="1"/>
  <c r="AS29" i="10" s="1" a="1"/>
  <c r="AS29" i="10" s="1"/>
  <c r="BF28" i="1"/>
  <c r="AE29" i="10" s="1" a="1"/>
  <c r="AE29" i="10" s="1"/>
  <c r="AW11" i="1"/>
  <c r="Z12" i="10" s="1" a="1"/>
  <c r="Z12" i="10" s="1"/>
  <c r="AL11" i="1"/>
  <c r="T12" i="10" s="1" a="1"/>
  <c r="T12" i="10" s="1"/>
  <c r="AD11" i="1"/>
  <c r="P12" i="10" s="1" a="1"/>
  <c r="P12" i="10" s="1"/>
  <c r="AU11" i="1"/>
  <c r="Y12" i="10" s="1" a="1"/>
  <c r="Y12" i="10" s="1"/>
  <c r="AJ11" i="1"/>
  <c r="S12" i="10" s="1" a="1"/>
  <c r="S12" i="10" s="1"/>
  <c r="AS11" i="1"/>
  <c r="X12" i="10" s="1" a="1"/>
  <c r="X12" i="10" s="1"/>
  <c r="AH11" i="1"/>
  <c r="R12" i="10" s="1" a="1"/>
  <c r="R12" i="10" s="1"/>
  <c r="AQ11" i="1"/>
  <c r="W12" i="10" s="1" a="1"/>
  <c r="W12" i="10" s="1"/>
  <c r="AF11" i="1"/>
  <c r="Q12" i="10" s="1" a="1"/>
  <c r="Q12" i="10" s="1"/>
  <c r="XY11" i="1"/>
  <c r="XQ11" i="1"/>
  <c r="XJ11" i="1"/>
  <c r="WU11" i="1"/>
  <c r="WF11" i="1"/>
  <c r="VY11" i="1"/>
  <c r="VQ11" i="1"/>
  <c r="VJ11" i="1"/>
  <c r="UU11" i="1"/>
  <c r="KS12" i="10" s="1" a="1"/>
  <c r="KS12" i="10" s="1"/>
  <c r="UF11" i="1"/>
  <c r="KK12" i="10" s="1" a="1"/>
  <c r="KK12" i="10" s="1"/>
  <c r="TY11" i="1"/>
  <c r="KG12" i="10" s="1" a="1"/>
  <c r="KG12" i="10" s="1"/>
  <c r="TQ11" i="1"/>
  <c r="KC12" i="10" s="1" a="1"/>
  <c r="KC12" i="10" s="1"/>
  <c r="TJ11" i="1"/>
  <c r="JY12" i="10" s="1" a="1"/>
  <c r="JY12" i="10" s="1"/>
  <c r="XW11" i="1"/>
  <c r="XH11" i="1"/>
  <c r="WS11" i="1"/>
  <c r="WL11" i="1"/>
  <c r="WD11" i="1"/>
  <c r="VW11" i="1"/>
  <c r="VH11" i="1"/>
  <c r="US11" i="1"/>
  <c r="KR12" i="10" s="1" a="1"/>
  <c r="KR12" i="10" s="1"/>
  <c r="UL11" i="1"/>
  <c r="KN12" i="10" s="1" a="1"/>
  <c r="KN12" i="10" s="1"/>
  <c r="UD11" i="1"/>
  <c r="KJ12" i="10" s="1" a="1"/>
  <c r="KJ12" i="10" s="1"/>
  <c r="TW11" i="1"/>
  <c r="KF12" i="10" s="1" a="1"/>
  <c r="KF12" i="10" s="1"/>
  <c r="TH11" i="1"/>
  <c r="JX12" i="10" s="1" a="1"/>
  <c r="JX12" i="10" s="1"/>
  <c r="XU11" i="1"/>
  <c r="XF11" i="1"/>
  <c r="WY11" i="1"/>
  <c r="WQ11" i="1"/>
  <c r="WJ11" i="1"/>
  <c r="VU11" i="1"/>
  <c r="VF11" i="1"/>
  <c r="UY11" i="1"/>
  <c r="KU12" i="10" s="1" a="1"/>
  <c r="KU12" i="10" s="1"/>
  <c r="UQ11" i="1"/>
  <c r="KQ12" i="10" s="1" a="1"/>
  <c r="KQ12" i="10" s="1"/>
  <c r="UJ11" i="1"/>
  <c r="KM12" i="10" s="1" a="1"/>
  <c r="KM12" i="10" s="1"/>
  <c r="TU11" i="1"/>
  <c r="KE12" i="10" s="1" a="1"/>
  <c r="KE12" i="10" s="1"/>
  <c r="TF11" i="1"/>
  <c r="JW12" i="10" s="1" a="1"/>
  <c r="JW12" i="10" s="1"/>
  <c r="XS11" i="1"/>
  <c r="XL11" i="1"/>
  <c r="XD11" i="1"/>
  <c r="WW11" i="1"/>
  <c r="WH11" i="1"/>
  <c r="VS11" i="1"/>
  <c r="VL11" i="1"/>
  <c r="VD11" i="1"/>
  <c r="UW11" i="1"/>
  <c r="KT12" i="10" s="1" a="1"/>
  <c r="KT12" i="10" s="1"/>
  <c r="UH11" i="1"/>
  <c r="KL12" i="10" s="1" a="1"/>
  <c r="KL12" i="10" s="1"/>
  <c r="TS11" i="1"/>
  <c r="KD12" i="10" s="1" a="1"/>
  <c r="KD12" i="10" s="1"/>
  <c r="TL11" i="1"/>
  <c r="JZ12" i="10" s="1" a="1"/>
  <c r="JZ12" i="10" s="1"/>
  <c r="TD11" i="1"/>
  <c r="JV12" i="10" s="1" a="1"/>
  <c r="JV12" i="10" s="1"/>
  <c r="SW11" i="1"/>
  <c r="SH11" i="1"/>
  <c r="RS11" i="1"/>
  <c r="RL11" i="1"/>
  <c r="RD11" i="1"/>
  <c r="QW11" i="1"/>
  <c r="QH11" i="1"/>
  <c r="IH12" i="10" s="1" a="1"/>
  <c r="IH12" i="10" s="1"/>
  <c r="PS11" i="1"/>
  <c r="HZ12" i="10" s="1" a="1"/>
  <c r="HZ12" i="10" s="1"/>
  <c r="PL11" i="1"/>
  <c r="HV12" i="10" s="1" a="1"/>
  <c r="HV12" i="10" s="1"/>
  <c r="PD11" i="1"/>
  <c r="HR12" i="10" s="1" a="1"/>
  <c r="HR12" i="10" s="1"/>
  <c r="OW11" i="1"/>
  <c r="HN12" i="10" s="1" a="1"/>
  <c r="HN12" i="10" s="1"/>
  <c r="OH11" i="1"/>
  <c r="HF12" i="10" s="1" a="1"/>
  <c r="HF12" i="10" s="1"/>
  <c r="NS11" i="1"/>
  <c r="NL11" i="1"/>
  <c r="ND11" i="1"/>
  <c r="MW11" i="1"/>
  <c r="MH11" i="1"/>
  <c r="LS11" i="1"/>
  <c r="LL11" i="1"/>
  <c r="LD11" i="1"/>
  <c r="KW11" i="1"/>
  <c r="FJ12" i="10" s="1" a="1"/>
  <c r="FJ12" i="10" s="1"/>
  <c r="KH11" i="1"/>
  <c r="FB12" i="10" s="1" a="1"/>
  <c r="FB12" i="10" s="1"/>
  <c r="JS11" i="1"/>
  <c r="ET12" i="10" s="1" a="1"/>
  <c r="ET12" i="10" s="1"/>
  <c r="JL11" i="1"/>
  <c r="EP12" i="10" s="1" a="1"/>
  <c r="EP12" i="10" s="1"/>
  <c r="JD11" i="1"/>
  <c r="EL12" i="10" s="1" a="1"/>
  <c r="EL12" i="10" s="1"/>
  <c r="SY11" i="1"/>
  <c r="SD11" i="1"/>
  <c r="RW11" i="1"/>
  <c r="QS11" i="1"/>
  <c r="QJ11" i="1"/>
  <c r="II12" i="10" s="1" a="1"/>
  <c r="II12" i="10" s="1"/>
  <c r="PQ11" i="1"/>
  <c r="HY12" i="10" s="1" a="1"/>
  <c r="HY12" i="10" s="1"/>
  <c r="PH11" i="1"/>
  <c r="HT12" i="10" s="1" a="1"/>
  <c r="HT12" i="10" s="1"/>
  <c r="OY11" i="1"/>
  <c r="HO12" i="10" s="1" a="1"/>
  <c r="HO12" i="10" s="1"/>
  <c r="OD11" i="1"/>
  <c r="HD12" i="10" s="1" a="1"/>
  <c r="HD12" i="10" s="1"/>
  <c r="NW11" i="1"/>
  <c r="MS11" i="1"/>
  <c r="MJ11" i="1"/>
  <c r="LQ11" i="1"/>
  <c r="LH11" i="1"/>
  <c r="KY11" i="1"/>
  <c r="FK12" i="10" s="1" a="1"/>
  <c r="FK12" i="10" s="1"/>
  <c r="KD11" i="1"/>
  <c r="EZ12" i="10" s="1" a="1"/>
  <c r="EZ12" i="10" s="1"/>
  <c r="JW11" i="1"/>
  <c r="EV12" i="10" s="1" a="1"/>
  <c r="EV12" i="10" s="1"/>
  <c r="SS11" i="1"/>
  <c r="SJ11" i="1"/>
  <c r="RQ11" i="1"/>
  <c r="RH11" i="1"/>
  <c r="QY11" i="1"/>
  <c r="QD11" i="1"/>
  <c r="IF12" i="10" s="1" a="1"/>
  <c r="IF12" i="10" s="1"/>
  <c r="PW11" i="1"/>
  <c r="IB12" i="10" s="1" a="1"/>
  <c r="IB12" i="10" s="1"/>
  <c r="OS11" i="1"/>
  <c r="HL12" i="10" s="1" a="1"/>
  <c r="HL12" i="10" s="1"/>
  <c r="OJ11" i="1"/>
  <c r="HG12" i="10" s="1" a="1"/>
  <c r="HG12" i="10" s="1"/>
  <c r="NQ11" i="1"/>
  <c r="NH11" i="1"/>
  <c r="MY11" i="1"/>
  <c r="MD11" i="1"/>
  <c r="LW11" i="1"/>
  <c r="KS11" i="1"/>
  <c r="FH12" i="10" s="1" a="1"/>
  <c r="FH12" i="10" s="1"/>
  <c r="KJ11" i="1"/>
  <c r="FC12" i="10" s="1" a="1"/>
  <c r="FC12" i="10" s="1"/>
  <c r="JQ11" i="1"/>
  <c r="ES12" i="10" s="1" a="1"/>
  <c r="ES12" i="10" s="1"/>
  <c r="JH11" i="1"/>
  <c r="EN12" i="10" s="1" a="1"/>
  <c r="EN12" i="10" s="1"/>
  <c r="SQ11" i="1"/>
  <c r="SF11" i="1"/>
  <c r="RY11" i="1"/>
  <c r="RF11" i="1"/>
  <c r="QU11" i="1"/>
  <c r="QL11" i="1"/>
  <c r="IJ12" i="10" s="1" a="1"/>
  <c r="IJ12" i="10" s="1"/>
  <c r="PU11" i="1"/>
  <c r="IA12" i="10" s="1" a="1"/>
  <c r="IA12" i="10" s="1"/>
  <c r="PJ11" i="1"/>
  <c r="HU12" i="10" s="1" a="1"/>
  <c r="HU12" i="10" s="1"/>
  <c r="OQ11" i="1"/>
  <c r="HK12" i="10" s="1" a="1"/>
  <c r="HK12" i="10" s="1"/>
  <c r="OF11" i="1"/>
  <c r="HE12" i="10" s="1" a="1"/>
  <c r="HE12" i="10" s="1"/>
  <c r="NY11" i="1"/>
  <c r="NF11" i="1"/>
  <c r="MU11" i="1"/>
  <c r="ML11" i="1"/>
  <c r="LU11" i="1"/>
  <c r="LJ11" i="1"/>
  <c r="KQ11" i="1"/>
  <c r="FG12" i="10" s="1" a="1"/>
  <c r="FG12" i="10" s="1"/>
  <c r="KF11" i="1"/>
  <c r="FA12" i="10" s="1" a="1"/>
  <c r="FA12" i="10" s="1"/>
  <c r="JY11" i="1"/>
  <c r="EW12" i="10" s="1" a="1"/>
  <c r="EW12" i="10" s="1"/>
  <c r="JF11" i="1"/>
  <c r="EM12" i="10" s="1" a="1"/>
  <c r="EM12" i="10" s="1"/>
  <c r="RU11" i="1"/>
  <c r="QQ11" i="1"/>
  <c r="PY11" i="1"/>
  <c r="IC12" i="10" s="1" a="1"/>
  <c r="IC12" i="10" s="1"/>
  <c r="NJ11" i="1"/>
  <c r="MF11" i="1"/>
  <c r="JU11" i="1"/>
  <c r="EU12" i="10" s="1" a="1"/>
  <c r="EU12" i="10" s="1"/>
  <c r="IW11" i="1"/>
  <c r="IH11" i="1"/>
  <c r="HS11" i="1"/>
  <c r="HL11" i="1"/>
  <c r="HD11" i="1"/>
  <c r="GW11" i="1"/>
  <c r="GH11" i="1"/>
  <c r="CX12" i="10" s="1" a="1"/>
  <c r="CX12" i="10" s="1"/>
  <c r="FS11" i="1"/>
  <c r="CP12" i="10" s="1" a="1"/>
  <c r="CP12" i="10" s="1"/>
  <c r="FL11" i="1"/>
  <c r="CL12" i="10" s="1" a="1"/>
  <c r="CL12" i="10" s="1"/>
  <c r="FD11" i="1"/>
  <c r="CH12" i="10" s="1" a="1"/>
  <c r="CH12" i="10" s="1"/>
  <c r="EW11" i="1"/>
  <c r="CD12" i="10" s="1" a="1"/>
  <c r="CD12" i="10" s="1"/>
  <c r="EH11" i="1"/>
  <c r="BV12" i="10" s="1" a="1"/>
  <c r="BV12" i="10" s="1"/>
  <c r="SL11" i="1"/>
  <c r="OU11" i="1"/>
  <c r="HM12" i="10" s="1" a="1"/>
  <c r="HM12" i="10" s="1"/>
  <c r="LF11" i="1"/>
  <c r="KL11" i="1"/>
  <c r="FD12" i="10" s="1" a="1"/>
  <c r="FD12" i="10" s="1"/>
  <c r="IU11" i="1"/>
  <c r="IF11" i="1"/>
  <c r="HY11" i="1"/>
  <c r="HQ11" i="1"/>
  <c r="HJ11" i="1"/>
  <c r="GU11" i="1"/>
  <c r="GF11" i="1"/>
  <c r="CW12" i="10" s="1" a="1"/>
  <c r="CW12" i="10" s="1"/>
  <c r="FY11" i="1"/>
  <c r="CS12" i="10" s="1" a="1"/>
  <c r="CS12" i="10" s="1"/>
  <c r="FQ11" i="1"/>
  <c r="CO12" i="10" s="1" a="1"/>
  <c r="CO12" i="10" s="1"/>
  <c r="FJ11" i="1"/>
  <c r="CK12" i="10" s="1" a="1"/>
  <c r="CK12" i="10" s="1"/>
  <c r="EU11" i="1"/>
  <c r="CC12" i="10" s="1" a="1"/>
  <c r="CC12" i="10" s="1"/>
  <c r="EF11" i="1"/>
  <c r="BU12" i="10" s="1" a="1"/>
  <c r="BU12" i="10" s="1"/>
  <c r="RJ11" i="1"/>
  <c r="QF11" i="1"/>
  <c r="IG12" i="10" s="1" a="1"/>
  <c r="IG12" i="10" s="1"/>
  <c r="NU11" i="1"/>
  <c r="MQ11" i="1"/>
  <c r="LY11" i="1"/>
  <c r="JJ11" i="1"/>
  <c r="EO12" i="10" s="1" a="1"/>
  <c r="EO12" i="10" s="1"/>
  <c r="IS11" i="1"/>
  <c r="IL11" i="1"/>
  <c r="ID11" i="1"/>
  <c r="HW11" i="1"/>
  <c r="HH11" i="1"/>
  <c r="GS11" i="1"/>
  <c r="GL11" i="1"/>
  <c r="CZ12" i="10" s="1" a="1"/>
  <c r="CZ12" i="10" s="1"/>
  <c r="GD11" i="1"/>
  <c r="CV12" i="10" s="1" a="1"/>
  <c r="CV12" i="10" s="1"/>
  <c r="FW11" i="1"/>
  <c r="CR12" i="10" s="1" a="1"/>
  <c r="CR12" i="10" s="1"/>
  <c r="FH11" i="1"/>
  <c r="CJ12" i="10" s="1" a="1"/>
  <c r="CJ12" i="10" s="1"/>
  <c r="ES11" i="1"/>
  <c r="CB12" i="10" s="1" a="1"/>
  <c r="CB12" i="10" s="1"/>
  <c r="IY11" i="1"/>
  <c r="HF11" i="1"/>
  <c r="FU11" i="1"/>
  <c r="CQ12" i="10" s="1" a="1"/>
  <c r="CQ12" i="10" s="1"/>
  <c r="EY11" i="1"/>
  <c r="CE12" i="10" s="1" a="1"/>
  <c r="CE12" i="10" s="1"/>
  <c r="EJ11" i="1"/>
  <c r="BW12" i="10" s="1" a="1"/>
  <c r="BW12" i="10" s="1"/>
  <c r="DU11" i="1"/>
  <c r="BO12" i="10" s="1" a="1"/>
  <c r="BO12" i="10" s="1"/>
  <c r="DF11" i="1"/>
  <c r="BG12" i="10" s="1" a="1"/>
  <c r="BG12" i="10" s="1"/>
  <c r="CY11" i="1"/>
  <c r="BC12" i="10" s="1" a="1"/>
  <c r="BC12" i="10" s="1"/>
  <c r="CQ11" i="1"/>
  <c r="AY12" i="10" s="1" a="1"/>
  <c r="AY12" i="10" s="1"/>
  <c r="CJ11" i="1"/>
  <c r="AU12" i="10" s="1" a="1"/>
  <c r="AU12" i="10" s="1"/>
  <c r="BU11" i="1"/>
  <c r="AM12" i="10" s="1" a="1"/>
  <c r="AM12" i="10" s="1"/>
  <c r="BJ11" i="1"/>
  <c r="AG12" i="10" s="1" a="1"/>
  <c r="AG12" i="10" s="1"/>
  <c r="AY11" i="1"/>
  <c r="AA12" i="10" s="1" a="1"/>
  <c r="AA12" i="10" s="1"/>
  <c r="DQ11" i="1"/>
  <c r="BM12" i="10" s="1" a="1"/>
  <c r="BM12" i="10" s="1"/>
  <c r="BQ11" i="1"/>
  <c r="AK12" i="10" s="1" a="1"/>
  <c r="AK12" i="10" s="1"/>
  <c r="DW11" i="1"/>
  <c r="BP12" i="10" s="1" a="1"/>
  <c r="BP12" i="10" s="1"/>
  <c r="CS11" i="1"/>
  <c r="AZ12" i="10" s="1" a="1"/>
  <c r="AZ12" i="10" s="1"/>
  <c r="BD11" i="1"/>
  <c r="AD12" i="10" s="1" a="1"/>
  <c r="AD12" i="10" s="1"/>
  <c r="IQ11" i="1"/>
  <c r="GJ11" i="1"/>
  <c r="CY12" i="10" s="1" a="1"/>
  <c r="CY12" i="10" s="1"/>
  <c r="EQ11" i="1"/>
  <c r="CA12" i="10" s="1" a="1"/>
  <c r="CA12" i="10" s="1"/>
  <c r="ED11" i="1"/>
  <c r="BT12" i="10" s="1" a="1"/>
  <c r="BT12" i="10" s="1"/>
  <c r="DS11" i="1"/>
  <c r="BN12" i="10" s="1" a="1"/>
  <c r="BN12" i="10" s="1"/>
  <c r="DL11" i="1"/>
  <c r="BJ12" i="10" s="1" a="1"/>
  <c r="BJ12" i="10" s="1"/>
  <c r="DD11" i="1"/>
  <c r="BF12" i="10" s="1" a="1"/>
  <c r="BF12" i="10" s="1"/>
  <c r="CW11" i="1"/>
  <c r="BB12" i="10" s="1" a="1"/>
  <c r="BB12" i="10" s="1"/>
  <c r="CH11" i="1"/>
  <c r="AT12" i="10" s="1" a="1"/>
  <c r="AT12" i="10" s="1"/>
  <c r="BS11" i="1"/>
  <c r="AL12" i="10" s="1" a="1"/>
  <c r="AL12" i="10" s="1"/>
  <c r="BH11" i="1"/>
  <c r="AF12" i="10" s="1" a="1"/>
  <c r="AF12" i="10" s="1"/>
  <c r="OL11" i="1"/>
  <c r="HH12" i="10" s="1" a="1"/>
  <c r="HH12" i="10" s="1"/>
  <c r="HU11" i="1"/>
  <c r="GY11" i="1"/>
  <c r="FF11" i="1"/>
  <c r="CI12" i="10" s="1" a="1"/>
  <c r="CI12" i="10" s="1"/>
  <c r="DY11" i="1"/>
  <c r="BQ12" i="10" s="1" a="1"/>
  <c r="BQ12" i="10" s="1"/>
  <c r="CF11" i="1"/>
  <c r="AS12" i="10" s="1" a="1"/>
  <c r="AS12" i="10" s="1"/>
  <c r="BF11" i="1"/>
  <c r="AE12" i="10" s="1" a="1"/>
  <c r="AE12" i="10" s="1"/>
  <c r="PF11" i="1"/>
  <c r="HS12" i="10" s="1" a="1"/>
  <c r="HS12" i="10" s="1"/>
  <c r="GQ11" i="1"/>
  <c r="CD11" i="1"/>
  <c r="AR12" i="10" s="1" a="1"/>
  <c r="AR12" i="10" s="1"/>
  <c r="DJ11" i="1"/>
  <c r="BI12" i="10" s="1" a="1"/>
  <c r="BI12" i="10" s="1"/>
  <c r="CU11" i="1"/>
  <c r="BA12" i="10" s="1" a="1"/>
  <c r="BA12" i="10" s="1"/>
  <c r="BY11" i="1"/>
  <c r="AO12" i="10" s="1" a="1"/>
  <c r="AO12" i="10" s="1"/>
  <c r="SU11" i="1"/>
  <c r="KU11" i="1"/>
  <c r="FI12" i="10" s="1" a="1"/>
  <c r="FI12" i="10" s="1"/>
  <c r="IJ11" i="1"/>
  <c r="EL11" i="1"/>
  <c r="BX12" i="10" s="1" a="1"/>
  <c r="BX12" i="10" s="1"/>
  <c r="DH11" i="1"/>
  <c r="BH12" i="10" s="1" a="1"/>
  <c r="BH12" i="10" s="1"/>
  <c r="CL11" i="1"/>
  <c r="AV12" i="10" s="1" a="1"/>
  <c r="AV12" i="10" s="1"/>
  <c r="BW11" i="1"/>
  <c r="AN12" i="10" s="1" a="1"/>
  <c r="AN12" i="10" s="1"/>
  <c r="BL11" i="1"/>
  <c r="AH12" i="10" s="1" a="1"/>
  <c r="AH12" i="10" s="1"/>
  <c r="AW30" i="1"/>
  <c r="Z31" i="10" s="1" a="1"/>
  <c r="Z31" i="10" s="1"/>
  <c r="AH30" i="1"/>
  <c r="R31" i="10" s="1" a="1"/>
  <c r="R31" i="10" s="1"/>
  <c r="AS30" i="1"/>
  <c r="X31" i="10" s="1" a="1"/>
  <c r="X31" i="10" s="1"/>
  <c r="AD30" i="1"/>
  <c r="P31" i="10" s="1" a="1"/>
  <c r="P31" i="10" s="1"/>
  <c r="AQ30" i="1"/>
  <c r="W31" i="10" s="1" a="1"/>
  <c r="W31" i="10" s="1"/>
  <c r="AL30" i="1"/>
  <c r="T31" i="10" s="1" a="1"/>
  <c r="T31" i="10" s="1"/>
  <c r="AJ30" i="1"/>
  <c r="S31" i="10" s="1" a="1"/>
  <c r="S31" i="10" s="1"/>
  <c r="AU30" i="1"/>
  <c r="Y31" i="10" s="1" a="1"/>
  <c r="Y31" i="10" s="1"/>
  <c r="AF30" i="1"/>
  <c r="Q31" i="10" s="1" a="1"/>
  <c r="Q31" i="10" s="1"/>
  <c r="XW30" i="1"/>
  <c r="XH30" i="1"/>
  <c r="WS30" i="1"/>
  <c r="WL30" i="1"/>
  <c r="WD30" i="1"/>
  <c r="VW30" i="1"/>
  <c r="VH30" i="1"/>
  <c r="US30" i="1"/>
  <c r="KR31" i="10" s="1" a="1"/>
  <c r="KR31" i="10" s="1"/>
  <c r="UL30" i="1"/>
  <c r="KN31" i="10" s="1" a="1"/>
  <c r="KN31" i="10" s="1"/>
  <c r="UD30" i="1"/>
  <c r="KJ31" i="10" s="1" a="1"/>
  <c r="KJ31" i="10" s="1"/>
  <c r="TW30" i="1"/>
  <c r="KF31" i="10" s="1" a="1"/>
  <c r="KF31" i="10" s="1"/>
  <c r="TH30" i="1"/>
  <c r="JX31" i="10" s="1" a="1"/>
  <c r="JX31" i="10" s="1"/>
  <c r="XU30" i="1"/>
  <c r="XF30" i="1"/>
  <c r="WY30" i="1"/>
  <c r="WQ30" i="1"/>
  <c r="WJ30" i="1"/>
  <c r="VU30" i="1"/>
  <c r="VF30" i="1"/>
  <c r="UY30" i="1"/>
  <c r="KU31" i="10" s="1" a="1"/>
  <c r="KU31" i="10" s="1"/>
  <c r="UQ30" i="1"/>
  <c r="KQ31" i="10" s="1" a="1"/>
  <c r="KQ31" i="10" s="1"/>
  <c r="UJ30" i="1"/>
  <c r="KM31" i="10" s="1" a="1"/>
  <c r="KM31" i="10" s="1"/>
  <c r="TU30" i="1"/>
  <c r="KE31" i="10" s="1" a="1"/>
  <c r="KE31" i="10" s="1"/>
  <c r="TF30" i="1"/>
  <c r="JW31" i="10" s="1" a="1"/>
  <c r="JW31" i="10" s="1"/>
  <c r="XS30" i="1"/>
  <c r="XL30" i="1"/>
  <c r="XD30" i="1"/>
  <c r="WW30" i="1"/>
  <c r="WH30" i="1"/>
  <c r="VS30" i="1"/>
  <c r="VL30" i="1"/>
  <c r="VD30" i="1"/>
  <c r="UW30" i="1"/>
  <c r="KT31" i="10" s="1" a="1"/>
  <c r="KT31" i="10" s="1"/>
  <c r="UH30" i="1"/>
  <c r="KL31" i="10" s="1" a="1"/>
  <c r="KL31" i="10" s="1"/>
  <c r="TS30" i="1"/>
  <c r="KD31" i="10" s="1" a="1"/>
  <c r="KD31" i="10" s="1"/>
  <c r="TL30" i="1"/>
  <c r="JZ31" i="10" s="1" a="1"/>
  <c r="JZ31" i="10" s="1"/>
  <c r="TD30" i="1"/>
  <c r="JV31" i="10" s="1" a="1"/>
  <c r="JV31" i="10" s="1"/>
  <c r="XY30" i="1"/>
  <c r="XQ30" i="1"/>
  <c r="XJ30" i="1"/>
  <c r="WU30" i="1"/>
  <c r="WF30" i="1"/>
  <c r="VY30" i="1"/>
  <c r="VQ30" i="1"/>
  <c r="VJ30" i="1"/>
  <c r="UU30" i="1"/>
  <c r="KS31" i="10" s="1" a="1"/>
  <c r="KS31" i="10" s="1"/>
  <c r="UF30" i="1"/>
  <c r="KK31" i="10" s="1" a="1"/>
  <c r="KK31" i="10" s="1"/>
  <c r="TY30" i="1"/>
  <c r="KG31" i="10" s="1" a="1"/>
  <c r="KG31" i="10" s="1"/>
  <c r="TQ30" i="1"/>
  <c r="KC31" i="10" s="1" a="1"/>
  <c r="KC31" i="10" s="1"/>
  <c r="TJ30" i="1"/>
  <c r="JY31" i="10" s="1" a="1"/>
  <c r="JY31" i="10" s="1"/>
  <c r="SS30" i="1"/>
  <c r="SL30" i="1"/>
  <c r="SD30" i="1"/>
  <c r="RW30" i="1"/>
  <c r="RH30" i="1"/>
  <c r="QS30" i="1"/>
  <c r="QL30" i="1"/>
  <c r="IJ31" i="10" s="1" a="1"/>
  <c r="IJ31" i="10" s="1"/>
  <c r="QD30" i="1"/>
  <c r="IF31" i="10" s="1" a="1"/>
  <c r="IF31" i="10" s="1"/>
  <c r="PW30" i="1"/>
  <c r="IB31" i="10" s="1" a="1"/>
  <c r="IB31" i="10" s="1"/>
  <c r="PH30" i="1"/>
  <c r="HT31" i="10" s="1" a="1"/>
  <c r="HT31" i="10" s="1"/>
  <c r="OS30" i="1"/>
  <c r="HL31" i="10" s="1" a="1"/>
  <c r="HL31" i="10" s="1"/>
  <c r="OL30" i="1"/>
  <c r="HH31" i="10" s="1" a="1"/>
  <c r="HH31" i="10" s="1"/>
  <c r="OD30" i="1"/>
  <c r="HD31" i="10" s="1" a="1"/>
  <c r="HD31" i="10" s="1"/>
  <c r="NW30" i="1"/>
  <c r="NH30" i="1"/>
  <c r="MS30" i="1"/>
  <c r="ML30" i="1"/>
  <c r="MD30" i="1"/>
  <c r="LW30" i="1"/>
  <c r="LH30" i="1"/>
  <c r="KS30" i="1"/>
  <c r="FH31" i="10" s="1" a="1"/>
  <c r="FH31" i="10" s="1"/>
  <c r="KL30" i="1"/>
  <c r="FD31" i="10" s="1" a="1"/>
  <c r="FD31" i="10" s="1"/>
  <c r="KD30" i="1"/>
  <c r="EZ31" i="10" s="1" a="1"/>
  <c r="EZ31" i="10" s="1"/>
  <c r="JW30" i="1"/>
  <c r="EV31" i="10" s="1" a="1"/>
  <c r="EV31" i="10" s="1"/>
  <c r="JH30" i="1"/>
  <c r="EN31" i="10" s="1" a="1"/>
  <c r="EN31" i="10" s="1"/>
  <c r="SW30" i="1"/>
  <c r="SH30" i="1"/>
  <c r="RS30" i="1"/>
  <c r="RL30" i="1"/>
  <c r="RD30" i="1"/>
  <c r="QW30" i="1"/>
  <c r="QH30" i="1"/>
  <c r="IH31" i="10" s="1" a="1"/>
  <c r="IH31" i="10" s="1"/>
  <c r="PS30" i="1"/>
  <c r="HZ31" i="10" s="1" a="1"/>
  <c r="HZ31" i="10" s="1"/>
  <c r="PL30" i="1"/>
  <c r="HV31" i="10" s="1" a="1"/>
  <c r="HV31" i="10" s="1"/>
  <c r="PD30" i="1"/>
  <c r="HR31" i="10" s="1" a="1"/>
  <c r="HR31" i="10" s="1"/>
  <c r="OW30" i="1"/>
  <c r="HN31" i="10" s="1" a="1"/>
  <c r="HN31" i="10" s="1"/>
  <c r="OH30" i="1"/>
  <c r="HF31" i="10" s="1" a="1"/>
  <c r="HF31" i="10" s="1"/>
  <c r="NS30" i="1"/>
  <c r="NL30" i="1"/>
  <c r="ND30" i="1"/>
  <c r="MW30" i="1"/>
  <c r="MH30" i="1"/>
  <c r="LS30" i="1"/>
  <c r="LL30" i="1"/>
  <c r="LD30" i="1"/>
  <c r="KW30" i="1"/>
  <c r="FJ31" i="10" s="1" a="1"/>
  <c r="FJ31" i="10" s="1"/>
  <c r="KH30" i="1"/>
  <c r="FB31" i="10" s="1" a="1"/>
  <c r="FB31" i="10" s="1"/>
  <c r="JS30" i="1"/>
  <c r="ET31" i="10" s="1" a="1"/>
  <c r="ET31" i="10" s="1"/>
  <c r="JL30" i="1"/>
  <c r="EP31" i="10" s="1" a="1"/>
  <c r="EP31" i="10" s="1"/>
  <c r="JD30" i="1"/>
  <c r="EL31" i="10" s="1" a="1"/>
  <c r="EL31" i="10" s="1"/>
  <c r="SU30" i="1"/>
  <c r="SF30" i="1"/>
  <c r="RY30" i="1"/>
  <c r="RQ30" i="1"/>
  <c r="RJ30" i="1"/>
  <c r="QU30" i="1"/>
  <c r="QF30" i="1"/>
  <c r="IG31" i="10" s="1" a="1"/>
  <c r="IG31" i="10" s="1"/>
  <c r="PY30" i="1"/>
  <c r="IC31" i="10" s="1" a="1"/>
  <c r="IC31" i="10" s="1"/>
  <c r="PQ30" i="1"/>
  <c r="HY31" i="10" s="1" a="1"/>
  <c r="HY31" i="10" s="1"/>
  <c r="PJ30" i="1"/>
  <c r="HU31" i="10" s="1" a="1"/>
  <c r="HU31" i="10" s="1"/>
  <c r="OU30" i="1"/>
  <c r="HM31" i="10" s="1" a="1"/>
  <c r="HM31" i="10" s="1"/>
  <c r="OF30" i="1"/>
  <c r="HE31" i="10" s="1" a="1"/>
  <c r="HE31" i="10" s="1"/>
  <c r="NY30" i="1"/>
  <c r="NQ30" i="1"/>
  <c r="NJ30" i="1"/>
  <c r="MU30" i="1"/>
  <c r="MF30" i="1"/>
  <c r="LY30" i="1"/>
  <c r="LQ30" i="1"/>
  <c r="LJ30" i="1"/>
  <c r="KU30" i="1"/>
  <c r="FI31" i="10" s="1" a="1"/>
  <c r="FI31" i="10" s="1"/>
  <c r="KF30" i="1"/>
  <c r="FA31" i="10" s="1" a="1"/>
  <c r="FA31" i="10" s="1"/>
  <c r="JY30" i="1"/>
  <c r="EW31" i="10" s="1" a="1"/>
  <c r="EW31" i="10" s="1"/>
  <c r="JQ30" i="1"/>
  <c r="ES31" i="10" s="1" a="1"/>
  <c r="ES31" i="10" s="1"/>
  <c r="JJ30" i="1"/>
  <c r="EO31" i="10" s="1" a="1"/>
  <c r="EO31" i="10" s="1"/>
  <c r="SQ30" i="1"/>
  <c r="QJ30" i="1"/>
  <c r="II31" i="10" s="1" a="1"/>
  <c r="II31" i="10" s="1"/>
  <c r="OQ30" i="1"/>
  <c r="HK31" i="10" s="1" a="1"/>
  <c r="HK31" i="10" s="1"/>
  <c r="MJ30" i="1"/>
  <c r="KQ30" i="1"/>
  <c r="FG31" i="10" s="1" a="1"/>
  <c r="FG31" i="10" s="1"/>
  <c r="RU30" i="1"/>
  <c r="QY30" i="1"/>
  <c r="PF30" i="1"/>
  <c r="HS31" i="10" s="1" a="1"/>
  <c r="HS31" i="10" s="1"/>
  <c r="NU30" i="1"/>
  <c r="MY30" i="1"/>
  <c r="LF30" i="1"/>
  <c r="JU30" i="1"/>
  <c r="EU31" i="10" s="1" a="1"/>
  <c r="EU31" i="10" s="1"/>
  <c r="LU30" i="1"/>
  <c r="PU30" i="1"/>
  <c r="IA31" i="10" s="1" a="1"/>
  <c r="IA31" i="10" s="1"/>
  <c r="IS30" i="1"/>
  <c r="IL30" i="1"/>
  <c r="ID30" i="1"/>
  <c r="HW30" i="1"/>
  <c r="HH30" i="1"/>
  <c r="GS30" i="1"/>
  <c r="GL30" i="1"/>
  <c r="CZ31" i="10" s="1" a="1"/>
  <c r="CZ31" i="10" s="1"/>
  <c r="GD30" i="1"/>
  <c r="CV31" i="10" s="1" a="1"/>
  <c r="CV31" i="10" s="1"/>
  <c r="FW30" i="1"/>
  <c r="CR31" i="10" s="1" a="1"/>
  <c r="CR31" i="10" s="1"/>
  <c r="FH30" i="1"/>
  <c r="CJ31" i="10" s="1" a="1"/>
  <c r="CJ31" i="10" s="1"/>
  <c r="ES30" i="1"/>
  <c r="CB31" i="10" s="1" a="1"/>
  <c r="CB31" i="10" s="1"/>
  <c r="EL30" i="1"/>
  <c r="BX31" i="10" s="1" a="1"/>
  <c r="BX31" i="10" s="1"/>
  <c r="ED30" i="1"/>
  <c r="BT31" i="10" s="1" a="1"/>
  <c r="BT31" i="10" s="1"/>
  <c r="SY30" i="1"/>
  <c r="QQ30" i="1"/>
  <c r="OJ30" i="1"/>
  <c r="HG31" i="10" s="1" a="1"/>
  <c r="HG31" i="10" s="1"/>
  <c r="NF30" i="1"/>
  <c r="KY30" i="1"/>
  <c r="FK31" i="10" s="1" a="1"/>
  <c r="FK31" i="10" s="1"/>
  <c r="IY30" i="1"/>
  <c r="IQ30" i="1"/>
  <c r="IJ30" i="1"/>
  <c r="HU30" i="1"/>
  <c r="HF30" i="1"/>
  <c r="GY30" i="1"/>
  <c r="GQ30" i="1"/>
  <c r="GJ30" i="1"/>
  <c r="CY31" i="10" s="1" a="1"/>
  <c r="CY31" i="10" s="1"/>
  <c r="FU30" i="1"/>
  <c r="CQ31" i="10" s="1" a="1"/>
  <c r="CQ31" i="10" s="1"/>
  <c r="FF30" i="1"/>
  <c r="CI31" i="10" s="1" a="1"/>
  <c r="CI31" i="10" s="1"/>
  <c r="EY30" i="1"/>
  <c r="CE31" i="10" s="1" a="1"/>
  <c r="CE31" i="10" s="1"/>
  <c r="EQ30" i="1"/>
  <c r="CA31" i="10" s="1" a="1"/>
  <c r="CA31" i="10" s="1"/>
  <c r="EJ30" i="1"/>
  <c r="BW31" i="10" s="1" a="1"/>
  <c r="BW31" i="10" s="1"/>
  <c r="SJ30" i="1"/>
  <c r="KJ30" i="1"/>
  <c r="FC31" i="10" s="1" a="1"/>
  <c r="FC31" i="10" s="1"/>
  <c r="HY30" i="1"/>
  <c r="HL30" i="1"/>
  <c r="FY30" i="1"/>
  <c r="CS31" i="10" s="1" a="1"/>
  <c r="CS31" i="10" s="1"/>
  <c r="FL30" i="1"/>
  <c r="CL31" i="10" s="1" a="1"/>
  <c r="CL31" i="10" s="1"/>
  <c r="DS30" i="1"/>
  <c r="BN31" i="10" s="1" a="1"/>
  <c r="BN31" i="10" s="1"/>
  <c r="DL30" i="1"/>
  <c r="BJ31" i="10" s="1" a="1"/>
  <c r="BJ31" i="10" s="1"/>
  <c r="DD30" i="1"/>
  <c r="BF31" i="10" s="1" a="1"/>
  <c r="BF31" i="10" s="1"/>
  <c r="CW30" i="1"/>
  <c r="BB31" i="10" s="1" a="1"/>
  <c r="BB31" i="10" s="1"/>
  <c r="CH30" i="1"/>
  <c r="AT31" i="10" s="1" a="1"/>
  <c r="AT31" i="10" s="1"/>
  <c r="BS30" i="1"/>
  <c r="AL31" i="10" s="1" a="1"/>
  <c r="AL31" i="10" s="1"/>
  <c r="OY30" i="1"/>
  <c r="HO31" i="10" s="1" a="1"/>
  <c r="HO31" i="10" s="1"/>
  <c r="IW30" i="1"/>
  <c r="IH30" i="1"/>
  <c r="HS30" i="1"/>
  <c r="HJ30" i="1"/>
  <c r="GW30" i="1"/>
  <c r="GH30" i="1"/>
  <c r="CX31" i="10" s="1" a="1"/>
  <c r="CX31" i="10" s="1"/>
  <c r="FS30" i="1"/>
  <c r="CP31" i="10" s="1" a="1"/>
  <c r="CP31" i="10" s="1"/>
  <c r="FJ30" i="1"/>
  <c r="CK31" i="10" s="1" a="1"/>
  <c r="CK31" i="10" s="1"/>
  <c r="EW30" i="1"/>
  <c r="CD31" i="10" s="1" a="1"/>
  <c r="CD31" i="10" s="1"/>
  <c r="EH30" i="1"/>
  <c r="BV31" i="10" s="1" a="1"/>
  <c r="BV31" i="10" s="1"/>
  <c r="DY30" i="1"/>
  <c r="BQ31" i="10" s="1" a="1"/>
  <c r="BQ31" i="10" s="1"/>
  <c r="DQ30" i="1"/>
  <c r="BM31" i="10" s="1" a="1"/>
  <c r="BM31" i="10" s="1"/>
  <c r="DJ30" i="1"/>
  <c r="BI31" i="10" s="1" a="1"/>
  <c r="BI31" i="10" s="1"/>
  <c r="CU30" i="1"/>
  <c r="BA31" i="10" s="1" a="1"/>
  <c r="BA31" i="10" s="1"/>
  <c r="CF30" i="1"/>
  <c r="AS31" i="10" s="1" a="1"/>
  <c r="AS31" i="10" s="1"/>
  <c r="BY30" i="1"/>
  <c r="AO31" i="10" s="1" a="1"/>
  <c r="AO31" i="10" s="1"/>
  <c r="BQ30" i="1"/>
  <c r="AK31" i="10" s="1" a="1"/>
  <c r="AK31" i="10" s="1"/>
  <c r="MQ30" i="1"/>
  <c r="IU30" i="1"/>
  <c r="IF30" i="1"/>
  <c r="HQ30" i="1"/>
  <c r="HD30" i="1"/>
  <c r="GU30" i="1"/>
  <c r="GF30" i="1"/>
  <c r="CW31" i="10" s="1" a="1"/>
  <c r="CW31" i="10" s="1"/>
  <c r="FQ30" i="1"/>
  <c r="CO31" i="10" s="1" a="1"/>
  <c r="CO31" i="10" s="1"/>
  <c r="FD30" i="1"/>
  <c r="CH31" i="10" s="1" a="1"/>
  <c r="CH31" i="10" s="1"/>
  <c r="EU30" i="1"/>
  <c r="CC31" i="10" s="1" a="1"/>
  <c r="CC31" i="10" s="1"/>
  <c r="EF30" i="1"/>
  <c r="BU31" i="10" s="1" a="1"/>
  <c r="BU31" i="10" s="1"/>
  <c r="CY30" i="1"/>
  <c r="BC31" i="10" s="1" a="1"/>
  <c r="BC31" i="10" s="1"/>
  <c r="CL30" i="1"/>
  <c r="AV31" i="10" s="1" a="1"/>
  <c r="AV31" i="10" s="1"/>
  <c r="BH30" i="1"/>
  <c r="AF31" i="10" s="1" a="1"/>
  <c r="AF31" i="10" s="1"/>
  <c r="DF30" i="1"/>
  <c r="BG31" i="10" s="1" a="1"/>
  <c r="BG31" i="10" s="1"/>
  <c r="CD30" i="1"/>
  <c r="AR31" i="10" s="1" a="1"/>
  <c r="AR31" i="10" s="1"/>
  <c r="BD30" i="1"/>
  <c r="AD31" i="10" s="1" a="1"/>
  <c r="AD31" i="10" s="1"/>
  <c r="RF30" i="1"/>
  <c r="DW30" i="1"/>
  <c r="BP31" i="10" s="1" a="1"/>
  <c r="BP31" i="10" s="1"/>
  <c r="DH30" i="1"/>
  <c r="BH31" i="10" s="1" a="1"/>
  <c r="BH31" i="10" s="1"/>
  <c r="CS30" i="1"/>
  <c r="AZ31" i="10" s="1" a="1"/>
  <c r="AZ31" i="10" s="1"/>
  <c r="CJ30" i="1"/>
  <c r="AU31" i="10" s="1" a="1"/>
  <c r="AU31" i="10" s="1"/>
  <c r="BW30" i="1"/>
  <c r="AN31" i="10" s="1" a="1"/>
  <c r="AN31" i="10" s="1"/>
  <c r="BF30" i="1"/>
  <c r="AE31" i="10" s="1" a="1"/>
  <c r="AE31" i="10" s="1"/>
  <c r="JF30" i="1"/>
  <c r="EM31" i="10" s="1" a="1"/>
  <c r="EM31" i="10" s="1"/>
  <c r="DU30" i="1"/>
  <c r="BO31" i="10" s="1" a="1"/>
  <c r="BO31" i="10" s="1"/>
  <c r="CQ30" i="1"/>
  <c r="AY31" i="10" s="1" a="1"/>
  <c r="AY31" i="10" s="1"/>
  <c r="BU30" i="1"/>
  <c r="AM31" i="10" s="1" a="1"/>
  <c r="AM31" i="10" s="1"/>
  <c r="BL30" i="1"/>
  <c r="AH31" i="10" s="1" a="1"/>
  <c r="AH31" i="10" s="1"/>
  <c r="BJ30" i="1"/>
  <c r="AG31" i="10" s="1" a="1"/>
  <c r="AG31" i="10" s="1"/>
  <c r="AY30" i="1"/>
  <c r="AA31" i="10" s="1" a="1"/>
  <c r="AA31" i="10" s="1"/>
  <c r="XS33" i="1"/>
  <c r="XL33" i="1"/>
  <c r="XD33" i="1"/>
  <c r="WW33" i="1"/>
  <c r="WH33" i="1"/>
  <c r="VS33" i="1"/>
  <c r="VL33" i="1"/>
  <c r="VD33" i="1"/>
  <c r="UW33" i="1"/>
  <c r="KT34" i="10" s="1" a="1"/>
  <c r="KT34" i="10" s="1"/>
  <c r="UH33" i="1"/>
  <c r="KL34" i="10" s="1" a="1"/>
  <c r="KL34" i="10" s="1"/>
  <c r="TS33" i="1"/>
  <c r="KD34" i="10" s="1" a="1"/>
  <c r="KD34" i="10" s="1"/>
  <c r="TL33" i="1"/>
  <c r="JZ34" i="10" s="1" a="1"/>
  <c r="JZ34" i="10" s="1"/>
  <c r="TD33" i="1"/>
  <c r="JV34" i="10" s="1" a="1"/>
  <c r="JV34" i="10" s="1"/>
  <c r="XY33" i="1"/>
  <c r="XQ33" i="1"/>
  <c r="XJ33" i="1"/>
  <c r="WU33" i="1"/>
  <c r="WF33" i="1"/>
  <c r="VY33" i="1"/>
  <c r="VQ33" i="1"/>
  <c r="VJ33" i="1"/>
  <c r="UU33" i="1"/>
  <c r="KS34" i="10" s="1" a="1"/>
  <c r="KS34" i="10" s="1"/>
  <c r="UF33" i="1"/>
  <c r="KK34" i="10" s="1" a="1"/>
  <c r="KK34" i="10" s="1"/>
  <c r="TY33" i="1"/>
  <c r="KG34" i="10" s="1" a="1"/>
  <c r="KG34" i="10" s="1"/>
  <c r="TQ33" i="1"/>
  <c r="KC34" i="10" s="1" a="1"/>
  <c r="KC34" i="10" s="1"/>
  <c r="TJ33" i="1"/>
  <c r="JY34" i="10" s="1" a="1"/>
  <c r="JY34" i="10" s="1"/>
  <c r="XW33" i="1"/>
  <c r="XH33" i="1"/>
  <c r="WS33" i="1"/>
  <c r="WL33" i="1"/>
  <c r="WD33" i="1"/>
  <c r="VW33" i="1"/>
  <c r="VH33" i="1"/>
  <c r="US33" i="1"/>
  <c r="KR34" i="10" s="1" a="1"/>
  <c r="KR34" i="10" s="1"/>
  <c r="UL33" i="1"/>
  <c r="KN34" i="10" s="1" a="1"/>
  <c r="KN34" i="10" s="1"/>
  <c r="UD33" i="1"/>
  <c r="KJ34" i="10" s="1" a="1"/>
  <c r="KJ34" i="10" s="1"/>
  <c r="TW33" i="1"/>
  <c r="KF34" i="10" s="1" a="1"/>
  <c r="KF34" i="10" s="1"/>
  <c r="TH33" i="1"/>
  <c r="JX34" i="10" s="1" a="1"/>
  <c r="JX34" i="10" s="1"/>
  <c r="XU33" i="1"/>
  <c r="XF33" i="1"/>
  <c r="WY33" i="1"/>
  <c r="WQ33" i="1"/>
  <c r="WJ33" i="1"/>
  <c r="VU33" i="1"/>
  <c r="VF33" i="1"/>
  <c r="UY33" i="1"/>
  <c r="KU34" i="10" s="1" a="1"/>
  <c r="KU34" i="10" s="1"/>
  <c r="UQ33" i="1"/>
  <c r="KQ34" i="10" s="1" a="1"/>
  <c r="KQ34" i="10" s="1"/>
  <c r="UJ33" i="1"/>
  <c r="KM34" i="10" s="1" a="1"/>
  <c r="KM34" i="10" s="1"/>
  <c r="TU33" i="1"/>
  <c r="KE34" i="10" s="1" a="1"/>
  <c r="KE34" i="10" s="1"/>
  <c r="TF33" i="1"/>
  <c r="JW34" i="10" s="1" a="1"/>
  <c r="JW34" i="10" s="1"/>
  <c r="SS33" i="1"/>
  <c r="SL33" i="1"/>
  <c r="SD33" i="1"/>
  <c r="RW33" i="1"/>
  <c r="RH33" i="1"/>
  <c r="QS33" i="1"/>
  <c r="QL33" i="1"/>
  <c r="IJ34" i="10" s="1" a="1"/>
  <c r="IJ34" i="10" s="1"/>
  <c r="QD33" i="1"/>
  <c r="IF34" i="10" s="1" a="1"/>
  <c r="IF34" i="10" s="1"/>
  <c r="PW33" i="1"/>
  <c r="IB34" i="10" s="1" a="1"/>
  <c r="IB34" i="10" s="1"/>
  <c r="PH33" i="1"/>
  <c r="HT34" i="10" s="1" a="1"/>
  <c r="HT34" i="10" s="1"/>
  <c r="OS33" i="1"/>
  <c r="HL34" i="10" s="1" a="1"/>
  <c r="HL34" i="10" s="1"/>
  <c r="OL33" i="1"/>
  <c r="HH34" i="10" s="1" a="1"/>
  <c r="HH34" i="10" s="1"/>
  <c r="OD33" i="1"/>
  <c r="HD34" i="10" s="1" a="1"/>
  <c r="HD34" i="10" s="1"/>
  <c r="NW33" i="1"/>
  <c r="NH33" i="1"/>
  <c r="MS33" i="1"/>
  <c r="ML33" i="1"/>
  <c r="MD33" i="1"/>
  <c r="LW33" i="1"/>
  <c r="LH33" i="1"/>
  <c r="KS33" i="1"/>
  <c r="FH34" i="10" s="1" a="1"/>
  <c r="FH34" i="10" s="1"/>
  <c r="KL33" i="1"/>
  <c r="FD34" i="10" s="1" a="1"/>
  <c r="FD34" i="10" s="1"/>
  <c r="KD33" i="1"/>
  <c r="EZ34" i="10" s="1" a="1"/>
  <c r="EZ34" i="10" s="1"/>
  <c r="JW33" i="1"/>
  <c r="EV34" i="10" s="1" a="1"/>
  <c r="EV34" i="10" s="1"/>
  <c r="JH33" i="1"/>
  <c r="EN34" i="10" s="1" a="1"/>
  <c r="EN34" i="10" s="1"/>
  <c r="SW33" i="1"/>
  <c r="SH33" i="1"/>
  <c r="RS33" i="1"/>
  <c r="RL33" i="1"/>
  <c r="RD33" i="1"/>
  <c r="QW33" i="1"/>
  <c r="QH33" i="1"/>
  <c r="IH34" i="10" s="1" a="1"/>
  <c r="IH34" i="10" s="1"/>
  <c r="PS33" i="1"/>
  <c r="HZ34" i="10" s="1" a="1"/>
  <c r="HZ34" i="10" s="1"/>
  <c r="PL33" i="1"/>
  <c r="HV34" i="10" s="1" a="1"/>
  <c r="HV34" i="10" s="1"/>
  <c r="PD33" i="1"/>
  <c r="HR34" i="10" s="1" a="1"/>
  <c r="HR34" i="10" s="1"/>
  <c r="OW33" i="1"/>
  <c r="HN34" i="10" s="1" a="1"/>
  <c r="HN34" i="10" s="1"/>
  <c r="OH33" i="1"/>
  <c r="HF34" i="10" s="1" a="1"/>
  <c r="HF34" i="10" s="1"/>
  <c r="NS33" i="1"/>
  <c r="NL33" i="1"/>
  <c r="ND33" i="1"/>
  <c r="MW33" i="1"/>
  <c r="MH33" i="1"/>
  <c r="LS33" i="1"/>
  <c r="LL33" i="1"/>
  <c r="LD33" i="1"/>
  <c r="KW33" i="1"/>
  <c r="FJ34" i="10" s="1" a="1"/>
  <c r="FJ34" i="10" s="1"/>
  <c r="KH33" i="1"/>
  <c r="FB34" i="10" s="1" a="1"/>
  <c r="FB34" i="10" s="1"/>
  <c r="JS33" i="1"/>
  <c r="ET34" i="10" s="1" a="1"/>
  <c r="ET34" i="10" s="1"/>
  <c r="JL33" i="1"/>
  <c r="EP34" i="10" s="1" a="1"/>
  <c r="EP34" i="10" s="1"/>
  <c r="JD33" i="1"/>
  <c r="EL34" i="10" s="1" a="1"/>
  <c r="EL34" i="10" s="1"/>
  <c r="SU33" i="1"/>
  <c r="SF33" i="1"/>
  <c r="RY33" i="1"/>
  <c r="RQ33" i="1"/>
  <c r="RJ33" i="1"/>
  <c r="QU33" i="1"/>
  <c r="QF33" i="1"/>
  <c r="IG34" i="10" s="1" a="1"/>
  <c r="IG34" i="10" s="1"/>
  <c r="PY33" i="1"/>
  <c r="IC34" i="10" s="1" a="1"/>
  <c r="IC34" i="10" s="1"/>
  <c r="PQ33" i="1"/>
  <c r="HY34" i="10" s="1" a="1"/>
  <c r="HY34" i="10" s="1"/>
  <c r="PJ33" i="1"/>
  <c r="HU34" i="10" s="1" a="1"/>
  <c r="HU34" i="10" s="1"/>
  <c r="OU33" i="1"/>
  <c r="HM34" i="10" s="1" a="1"/>
  <c r="HM34" i="10" s="1"/>
  <c r="OF33" i="1"/>
  <c r="HE34" i="10" s="1" a="1"/>
  <c r="HE34" i="10" s="1"/>
  <c r="NY33" i="1"/>
  <c r="NQ33" i="1"/>
  <c r="NJ33" i="1"/>
  <c r="MU33" i="1"/>
  <c r="MF33" i="1"/>
  <c r="LY33" i="1"/>
  <c r="LQ33" i="1"/>
  <c r="LJ33" i="1"/>
  <c r="KU33" i="1"/>
  <c r="FI34" i="10" s="1" a="1"/>
  <c r="FI34" i="10" s="1"/>
  <c r="KF33" i="1"/>
  <c r="FA34" i="10" s="1" a="1"/>
  <c r="FA34" i="10" s="1"/>
  <c r="JY33" i="1"/>
  <c r="EW34" i="10" s="1" a="1"/>
  <c r="EW34" i="10" s="1"/>
  <c r="JQ33" i="1"/>
  <c r="ES34" i="10" s="1" a="1"/>
  <c r="ES34" i="10" s="1"/>
  <c r="JJ33" i="1"/>
  <c r="EO34" i="10" s="1" a="1"/>
  <c r="EO34" i="10" s="1"/>
  <c r="SJ33" i="1"/>
  <c r="QQ33" i="1"/>
  <c r="OJ33" i="1"/>
  <c r="HG34" i="10" s="1" a="1"/>
  <c r="HG34" i="10" s="1"/>
  <c r="MQ33" i="1"/>
  <c r="KJ33" i="1"/>
  <c r="FC34" i="10" s="1" a="1"/>
  <c r="FC34" i="10" s="1"/>
  <c r="SY33" i="1"/>
  <c r="RF33" i="1"/>
  <c r="PU33" i="1"/>
  <c r="IA34" i="10" s="1" a="1"/>
  <c r="IA34" i="10" s="1"/>
  <c r="OY33" i="1"/>
  <c r="HO34" i="10" s="1" a="1"/>
  <c r="HO34" i="10" s="1"/>
  <c r="NF33" i="1"/>
  <c r="LU33" i="1"/>
  <c r="KY33" i="1"/>
  <c r="FK34" i="10" s="1" a="1"/>
  <c r="FK34" i="10" s="1"/>
  <c r="JF33" i="1"/>
  <c r="EM34" i="10" s="1" a="1"/>
  <c r="EM34" i="10" s="1"/>
  <c r="NU33" i="1"/>
  <c r="RU33" i="1"/>
  <c r="JU33" i="1"/>
  <c r="EU34" i="10" s="1" a="1"/>
  <c r="EU34" i="10" s="1"/>
  <c r="IW33" i="1"/>
  <c r="IH33" i="1"/>
  <c r="HS33" i="1"/>
  <c r="HL33" i="1"/>
  <c r="HD33" i="1"/>
  <c r="GW33" i="1"/>
  <c r="GH33" i="1"/>
  <c r="CX34" i="10" s="1" a="1"/>
  <c r="CX34" i="10" s="1"/>
  <c r="FS33" i="1"/>
  <c r="CP34" i="10" s="1" a="1"/>
  <c r="CP34" i="10" s="1"/>
  <c r="FL33" i="1"/>
  <c r="CL34" i="10" s="1" a="1"/>
  <c r="CL34" i="10" s="1"/>
  <c r="FD33" i="1"/>
  <c r="CH34" i="10" s="1" a="1"/>
  <c r="CH34" i="10" s="1"/>
  <c r="EW33" i="1"/>
  <c r="CD34" i="10" s="1" a="1"/>
  <c r="CD34" i="10" s="1"/>
  <c r="EH33" i="1"/>
  <c r="BV34" i="10" s="1" a="1"/>
  <c r="BV34" i="10" s="1"/>
  <c r="SQ33" i="1"/>
  <c r="QJ33" i="1"/>
  <c r="II34" i="10" s="1" a="1"/>
  <c r="II34" i="10" s="1"/>
  <c r="PF33" i="1"/>
  <c r="HS34" i="10" s="1" a="1"/>
  <c r="HS34" i="10" s="1"/>
  <c r="MY33" i="1"/>
  <c r="KQ33" i="1"/>
  <c r="FG34" i="10" s="1" a="1"/>
  <c r="FG34" i="10" s="1"/>
  <c r="IU33" i="1"/>
  <c r="IF33" i="1"/>
  <c r="HY33" i="1"/>
  <c r="HQ33" i="1"/>
  <c r="HJ33" i="1"/>
  <c r="GU33" i="1"/>
  <c r="GF33" i="1"/>
  <c r="CW34" i="10" s="1" a="1"/>
  <c r="CW34" i="10" s="1"/>
  <c r="FY33" i="1"/>
  <c r="CS34" i="10" s="1" a="1"/>
  <c r="CS34" i="10" s="1"/>
  <c r="FQ33" i="1"/>
  <c r="CO34" i="10" s="1" a="1"/>
  <c r="CO34" i="10" s="1"/>
  <c r="FJ33" i="1"/>
  <c r="CK34" i="10" s="1" a="1"/>
  <c r="CK34" i="10" s="1"/>
  <c r="EU33" i="1"/>
  <c r="CC34" i="10" s="1" a="1"/>
  <c r="CC34" i="10" s="1"/>
  <c r="EF33" i="1"/>
  <c r="BU34" i="10" s="1" a="1"/>
  <c r="BU34" i="10" s="1"/>
  <c r="MJ33" i="1"/>
  <c r="IY33" i="1"/>
  <c r="IL33" i="1"/>
  <c r="GY33" i="1"/>
  <c r="GL33" i="1"/>
  <c r="CZ34" i="10" s="1" a="1"/>
  <c r="CZ34" i="10" s="1"/>
  <c r="EY33" i="1"/>
  <c r="CE34" i="10" s="1" a="1"/>
  <c r="CE34" i="10" s="1"/>
  <c r="EL33" i="1"/>
  <c r="BX34" i="10" s="1" a="1"/>
  <c r="BX34" i="10" s="1"/>
  <c r="DY33" i="1"/>
  <c r="BQ34" i="10" s="1" a="1"/>
  <c r="BQ34" i="10" s="1"/>
  <c r="DQ33" i="1"/>
  <c r="BM34" i="10" s="1" a="1"/>
  <c r="BM34" i="10" s="1"/>
  <c r="DJ33" i="1"/>
  <c r="BI34" i="10" s="1" a="1"/>
  <c r="BI34" i="10" s="1"/>
  <c r="CU33" i="1"/>
  <c r="BA34" i="10" s="1" a="1"/>
  <c r="BA34" i="10" s="1"/>
  <c r="CF33" i="1"/>
  <c r="AS34" i="10" s="1" a="1"/>
  <c r="AS34" i="10" s="1"/>
  <c r="BY33" i="1"/>
  <c r="AO34" i="10" s="1" a="1"/>
  <c r="AO34" i="10" s="1"/>
  <c r="BQ33" i="1"/>
  <c r="AK34" i="10" s="1" a="1"/>
  <c r="AK34" i="10" s="1"/>
  <c r="QY33" i="1"/>
  <c r="IS33" i="1"/>
  <c r="IJ33" i="1"/>
  <c r="HW33" i="1"/>
  <c r="HH33" i="1"/>
  <c r="GS33" i="1"/>
  <c r="GJ33" i="1"/>
  <c r="CY34" i="10" s="1" a="1"/>
  <c r="CY34" i="10" s="1"/>
  <c r="FW33" i="1"/>
  <c r="CR34" i="10" s="1" a="1"/>
  <c r="CR34" i="10" s="1"/>
  <c r="FH33" i="1"/>
  <c r="CJ34" i="10" s="1" a="1"/>
  <c r="CJ34" i="10" s="1"/>
  <c r="ES33" i="1"/>
  <c r="CB34" i="10" s="1" a="1"/>
  <c r="CB34" i="10" s="1"/>
  <c r="EJ33" i="1"/>
  <c r="BW34" i="10" s="1" a="1"/>
  <c r="BW34" i="10" s="1"/>
  <c r="DW33" i="1"/>
  <c r="BP34" i="10" s="1" a="1"/>
  <c r="BP34" i="10" s="1"/>
  <c r="DH33" i="1"/>
  <c r="BH34" i="10" s="1" a="1"/>
  <c r="BH34" i="10" s="1"/>
  <c r="CS33" i="1"/>
  <c r="AZ34" i="10" s="1" a="1"/>
  <c r="AZ34" i="10" s="1"/>
  <c r="CL33" i="1"/>
  <c r="AV34" i="10" s="1" a="1"/>
  <c r="AV34" i="10" s="1"/>
  <c r="CD33" i="1"/>
  <c r="AR34" i="10" s="1" a="1"/>
  <c r="AR34" i="10" s="1"/>
  <c r="BW33" i="1"/>
  <c r="AN34" i="10" s="1" a="1"/>
  <c r="AN34" i="10" s="1"/>
  <c r="OQ33" i="1"/>
  <c r="HK34" i="10" s="1" a="1"/>
  <c r="HK34" i="10" s="1"/>
  <c r="IQ33" i="1"/>
  <c r="ID33" i="1"/>
  <c r="HU33" i="1"/>
  <c r="HF33" i="1"/>
  <c r="GQ33" i="1"/>
  <c r="GD33" i="1"/>
  <c r="CV34" i="10" s="1" a="1"/>
  <c r="CV34" i="10" s="1"/>
  <c r="FU33" i="1"/>
  <c r="CQ34" i="10" s="1" a="1"/>
  <c r="CQ34" i="10" s="1"/>
  <c r="FF33" i="1"/>
  <c r="CI34" i="10" s="1" a="1"/>
  <c r="CI34" i="10" s="1"/>
  <c r="EQ33" i="1"/>
  <c r="CA34" i="10" s="1" a="1"/>
  <c r="CA34" i="10" s="1"/>
  <c r="ED33" i="1"/>
  <c r="BT34" i="10" s="1" a="1"/>
  <c r="BT34" i="10" s="1"/>
  <c r="DL33" i="1"/>
  <c r="BJ34" i="10" s="1" a="1"/>
  <c r="BJ34" i="10" s="1"/>
  <c r="CY33" i="1"/>
  <c r="BC34" i="10" s="1" a="1"/>
  <c r="BC34" i="10" s="1"/>
  <c r="BF33" i="1"/>
  <c r="AE34" i="10" s="1" a="1"/>
  <c r="AE34" i="10" s="1"/>
  <c r="AU33" i="1"/>
  <c r="Y34" i="10" s="1" a="1"/>
  <c r="Y34" i="10" s="1"/>
  <c r="AJ33" i="1"/>
  <c r="S34" i="10" s="1" a="1"/>
  <c r="S34" i="10" s="1"/>
  <c r="LF33" i="1"/>
  <c r="DD33" i="1"/>
  <c r="BF34" i="10" s="1" a="1"/>
  <c r="BF34" i="10" s="1"/>
  <c r="CH33" i="1"/>
  <c r="AT34" i="10" s="1" a="1"/>
  <c r="AT34" i="10" s="1"/>
  <c r="BJ33" i="1"/>
  <c r="AG34" i="10" s="1" a="1"/>
  <c r="AG34" i="10" s="1"/>
  <c r="AW33" i="1"/>
  <c r="Z34" i="10" s="1" a="1"/>
  <c r="Z34" i="10" s="1"/>
  <c r="AD33" i="1"/>
  <c r="P34" i="10" s="1" a="1"/>
  <c r="P34" i="10" s="1"/>
  <c r="DU33" i="1"/>
  <c r="BO34" i="10" s="1" a="1"/>
  <c r="BO34" i="10" s="1"/>
  <c r="DF33" i="1"/>
  <c r="BG34" i="10" s="1" a="1"/>
  <c r="BG34" i="10" s="1"/>
  <c r="CW33" i="1"/>
  <c r="BB34" i="10" s="1" a="1"/>
  <c r="BB34" i="10" s="1"/>
  <c r="CJ33" i="1"/>
  <c r="AU34" i="10" s="1" a="1"/>
  <c r="AU34" i="10" s="1"/>
  <c r="BU33" i="1"/>
  <c r="AM34" i="10" s="1" a="1"/>
  <c r="AM34" i="10" s="1"/>
  <c r="BL33" i="1"/>
  <c r="AH34" i="10" s="1" a="1"/>
  <c r="AH34" i="10" s="1"/>
  <c r="BD33" i="1"/>
  <c r="AD34" i="10" s="1" a="1"/>
  <c r="AD34" i="10" s="1"/>
  <c r="AS33" i="1"/>
  <c r="X34" i="10" s="1" a="1"/>
  <c r="X34" i="10" s="1"/>
  <c r="AH33" i="1"/>
  <c r="R34" i="10" s="1" a="1"/>
  <c r="R34" i="10" s="1"/>
  <c r="DS33" i="1"/>
  <c r="BN34" i="10" s="1" a="1"/>
  <c r="BN34" i="10" s="1"/>
  <c r="CQ33" i="1"/>
  <c r="AY34" i="10" s="1" a="1"/>
  <c r="AY34" i="10" s="1"/>
  <c r="BS33" i="1"/>
  <c r="AL34" i="10" s="1" a="1"/>
  <c r="AL34" i="10" s="1"/>
  <c r="AY33" i="1"/>
  <c r="AA34" i="10" s="1" a="1"/>
  <c r="AA34" i="10" s="1"/>
  <c r="BH33" i="1"/>
  <c r="AF34" i="10" s="1" a="1"/>
  <c r="AF34" i="10" s="1"/>
  <c r="AQ33" i="1"/>
  <c r="W34" i="10" s="1" a="1"/>
  <c r="W34" i="10" s="1"/>
  <c r="AF33" i="1"/>
  <c r="Q34" i="10" s="1" a="1"/>
  <c r="Q34" i="10" s="1"/>
  <c r="AL33" i="1"/>
  <c r="T34" i="10" s="1" a="1"/>
  <c r="T34" i="10" s="1"/>
  <c r="AW8" i="1"/>
  <c r="Z9" i="10" s="1" a="1"/>
  <c r="Z9" i="10" s="1"/>
  <c r="AJ8" i="1"/>
  <c r="S9" i="10" s="1" a="1"/>
  <c r="S9" i="10" s="1"/>
  <c r="AD8" i="1"/>
  <c r="P9" i="10" s="1" a="1"/>
  <c r="P9" i="10" s="1"/>
  <c r="AH8" i="1"/>
  <c r="R9" i="10" s="1" a="1"/>
  <c r="R9" i="10" s="1"/>
  <c r="AU8" i="1"/>
  <c r="Y9" i="10" s="1" a="1"/>
  <c r="Y9" i="10" s="1"/>
  <c r="AF8" i="1"/>
  <c r="Q9" i="10" s="1" a="1"/>
  <c r="Q9" i="10" s="1"/>
  <c r="AS8" i="1"/>
  <c r="X9" i="10" s="1" a="1"/>
  <c r="X9" i="10" s="1"/>
  <c r="AQ8" i="1"/>
  <c r="W9" i="10" s="1" a="1"/>
  <c r="W9" i="10" s="1"/>
  <c r="AL8" i="1"/>
  <c r="T9" i="10" s="1" a="1"/>
  <c r="T9" i="10" s="1"/>
  <c r="XU8" i="1"/>
  <c r="XF8" i="1"/>
  <c r="WY8" i="1"/>
  <c r="WQ8" i="1"/>
  <c r="WJ8" i="1"/>
  <c r="VU8" i="1"/>
  <c r="VF8" i="1"/>
  <c r="UY8" i="1"/>
  <c r="KU9" i="10" s="1" a="1"/>
  <c r="KU9" i="10" s="1"/>
  <c r="UQ8" i="1"/>
  <c r="KQ9" i="10" s="1" a="1"/>
  <c r="KQ9" i="10" s="1"/>
  <c r="UJ8" i="1"/>
  <c r="KM9" i="10" s="1" a="1"/>
  <c r="KM9" i="10" s="1"/>
  <c r="TU8" i="1"/>
  <c r="KE9" i="10" s="1" a="1"/>
  <c r="KE9" i="10" s="1"/>
  <c r="TF8" i="1"/>
  <c r="JW9" i="10" s="1" a="1"/>
  <c r="JW9" i="10" s="1"/>
  <c r="XS8" i="1"/>
  <c r="XL8" i="1"/>
  <c r="XD8" i="1"/>
  <c r="WW8" i="1"/>
  <c r="WH8" i="1"/>
  <c r="VS8" i="1"/>
  <c r="VL8" i="1"/>
  <c r="VD8" i="1"/>
  <c r="UW8" i="1"/>
  <c r="KT9" i="10" s="1" a="1"/>
  <c r="KT9" i="10" s="1"/>
  <c r="UH8" i="1"/>
  <c r="KL9" i="10" s="1" a="1"/>
  <c r="KL9" i="10" s="1"/>
  <c r="TS8" i="1"/>
  <c r="KD9" i="10" s="1" a="1"/>
  <c r="KD9" i="10" s="1"/>
  <c r="TL8" i="1"/>
  <c r="JZ9" i="10" s="1" a="1"/>
  <c r="JZ9" i="10" s="1"/>
  <c r="TD8" i="1"/>
  <c r="JV9" i="10" s="1" a="1"/>
  <c r="JV9" i="10" s="1"/>
  <c r="XY8" i="1"/>
  <c r="XQ8" i="1"/>
  <c r="XJ8" i="1"/>
  <c r="WU8" i="1"/>
  <c r="WF8" i="1"/>
  <c r="VY8" i="1"/>
  <c r="VQ8" i="1"/>
  <c r="VJ8" i="1"/>
  <c r="UU8" i="1"/>
  <c r="KS9" i="10" s="1" a="1"/>
  <c r="KS9" i="10" s="1"/>
  <c r="UF8" i="1"/>
  <c r="KK9" i="10" s="1" a="1"/>
  <c r="KK9" i="10" s="1"/>
  <c r="TY8" i="1"/>
  <c r="KG9" i="10" s="1" a="1"/>
  <c r="KG9" i="10" s="1"/>
  <c r="TQ8" i="1"/>
  <c r="KC9" i="10" s="1" a="1"/>
  <c r="KC9" i="10" s="1"/>
  <c r="TJ8" i="1"/>
  <c r="JY9" i="10" s="1" a="1"/>
  <c r="JY9" i="10" s="1"/>
  <c r="XW8" i="1"/>
  <c r="XH8" i="1"/>
  <c r="WS8" i="1"/>
  <c r="WL8" i="1"/>
  <c r="WD8" i="1"/>
  <c r="VW8" i="1"/>
  <c r="VH8" i="1"/>
  <c r="US8" i="1"/>
  <c r="KR9" i="10" s="1" a="1"/>
  <c r="KR9" i="10" s="1"/>
  <c r="UL8" i="1"/>
  <c r="KN9" i="10" s="1" a="1"/>
  <c r="KN9" i="10" s="1"/>
  <c r="UD8" i="1"/>
  <c r="KJ9" i="10" s="1" a="1"/>
  <c r="KJ9" i="10" s="1"/>
  <c r="TW8" i="1"/>
  <c r="KF9" i="10" s="1" a="1"/>
  <c r="KF9" i="10" s="1"/>
  <c r="TH8" i="1"/>
  <c r="JX9" i="10" s="1" a="1"/>
  <c r="JX9" i="10" s="1"/>
  <c r="SU8" i="1"/>
  <c r="SF8" i="1"/>
  <c r="RY8" i="1"/>
  <c r="RQ8" i="1"/>
  <c r="RJ8" i="1"/>
  <c r="QU8" i="1"/>
  <c r="QF8" i="1"/>
  <c r="IG9" i="10" s="1" a="1"/>
  <c r="IG9" i="10" s="1"/>
  <c r="PY8" i="1"/>
  <c r="IC9" i="10" s="1" a="1"/>
  <c r="IC9" i="10" s="1"/>
  <c r="PQ8" i="1"/>
  <c r="HY9" i="10" s="1" a="1"/>
  <c r="HY9" i="10" s="1"/>
  <c r="PJ8" i="1"/>
  <c r="HU9" i="10" s="1" a="1"/>
  <c r="HU9" i="10" s="1"/>
  <c r="OU8" i="1"/>
  <c r="HM9" i="10" s="1" a="1"/>
  <c r="HM9" i="10" s="1"/>
  <c r="OF8" i="1"/>
  <c r="HE9" i="10" s="1" a="1"/>
  <c r="HE9" i="10" s="1"/>
  <c r="NY8" i="1"/>
  <c r="NQ8" i="1"/>
  <c r="NJ8" i="1"/>
  <c r="MU8" i="1"/>
  <c r="MF8" i="1"/>
  <c r="LY8" i="1"/>
  <c r="LQ8" i="1"/>
  <c r="LJ8" i="1"/>
  <c r="KU8" i="1"/>
  <c r="FI9" i="10" s="1" a="1"/>
  <c r="FI9" i="10" s="1"/>
  <c r="KF8" i="1"/>
  <c r="FA9" i="10" s="1" a="1"/>
  <c r="FA9" i="10" s="1"/>
  <c r="JY8" i="1"/>
  <c r="EW9" i="10" s="1" a="1"/>
  <c r="EW9" i="10" s="1"/>
  <c r="JQ8" i="1"/>
  <c r="ES9" i="10" s="1" a="1"/>
  <c r="ES9" i="10" s="1"/>
  <c r="JJ8" i="1"/>
  <c r="EO9" i="10" s="1" a="1"/>
  <c r="EO9" i="10" s="1"/>
  <c r="SY8" i="1"/>
  <c r="SQ8" i="1"/>
  <c r="SJ8" i="1"/>
  <c r="RU8" i="1"/>
  <c r="RF8" i="1"/>
  <c r="QY8" i="1"/>
  <c r="QQ8" i="1"/>
  <c r="QJ8" i="1"/>
  <c r="II9" i="10" s="1" a="1"/>
  <c r="II9" i="10" s="1"/>
  <c r="PU8" i="1"/>
  <c r="IA9" i="10" s="1" a="1"/>
  <c r="IA9" i="10" s="1"/>
  <c r="PF8" i="1"/>
  <c r="HS9" i="10" s="1" a="1"/>
  <c r="HS9" i="10" s="1"/>
  <c r="OY8" i="1"/>
  <c r="HO9" i="10" s="1" a="1"/>
  <c r="HO9" i="10" s="1"/>
  <c r="OQ8" i="1"/>
  <c r="HK9" i="10" s="1" a="1"/>
  <c r="HK9" i="10" s="1"/>
  <c r="OJ8" i="1"/>
  <c r="HG9" i="10" s="1" a="1"/>
  <c r="HG9" i="10" s="1"/>
  <c r="NU8" i="1"/>
  <c r="NF8" i="1"/>
  <c r="MY8" i="1"/>
  <c r="MQ8" i="1"/>
  <c r="MJ8" i="1"/>
  <c r="LU8" i="1"/>
  <c r="LF8" i="1"/>
  <c r="KY8" i="1"/>
  <c r="FK9" i="10" s="1" a="1"/>
  <c r="FK9" i="10" s="1"/>
  <c r="KQ8" i="1"/>
  <c r="FG9" i="10" s="1" a="1"/>
  <c r="FG9" i="10" s="1"/>
  <c r="KJ8" i="1"/>
  <c r="FC9" i="10" s="1" a="1"/>
  <c r="FC9" i="10" s="1"/>
  <c r="JU8" i="1"/>
  <c r="EU9" i="10" s="1" a="1"/>
  <c r="EU9" i="10" s="1"/>
  <c r="JF8" i="1"/>
  <c r="EM9" i="10" s="1" a="1"/>
  <c r="EM9" i="10" s="1"/>
  <c r="SW8" i="1"/>
  <c r="SH8" i="1"/>
  <c r="RS8" i="1"/>
  <c r="RL8" i="1"/>
  <c r="RD8" i="1"/>
  <c r="QW8" i="1"/>
  <c r="QH8" i="1"/>
  <c r="IH9" i="10" s="1" a="1"/>
  <c r="IH9" i="10" s="1"/>
  <c r="PS8" i="1"/>
  <c r="HZ9" i="10" s="1" a="1"/>
  <c r="HZ9" i="10" s="1"/>
  <c r="PL8" i="1"/>
  <c r="HV9" i="10" s="1" a="1"/>
  <c r="HV9" i="10" s="1"/>
  <c r="PD8" i="1"/>
  <c r="HR9" i="10" s="1" a="1"/>
  <c r="HR9" i="10" s="1"/>
  <c r="OW8" i="1"/>
  <c r="HN9" i="10" s="1" a="1"/>
  <c r="HN9" i="10" s="1"/>
  <c r="OH8" i="1"/>
  <c r="HF9" i="10" s="1" a="1"/>
  <c r="HF9" i="10" s="1"/>
  <c r="NS8" i="1"/>
  <c r="NL8" i="1"/>
  <c r="ND8" i="1"/>
  <c r="MW8" i="1"/>
  <c r="MH8" i="1"/>
  <c r="LS8" i="1"/>
  <c r="LL8" i="1"/>
  <c r="LD8" i="1"/>
  <c r="KW8" i="1"/>
  <c r="FJ9" i="10" s="1" a="1"/>
  <c r="FJ9" i="10" s="1"/>
  <c r="KH8" i="1"/>
  <c r="FB9" i="10" s="1" a="1"/>
  <c r="FB9" i="10" s="1"/>
  <c r="JS8" i="1"/>
  <c r="ET9" i="10" s="1" a="1"/>
  <c r="ET9" i="10" s="1"/>
  <c r="JL8" i="1"/>
  <c r="EP9" i="10" s="1" a="1"/>
  <c r="EP9" i="10" s="1"/>
  <c r="JD8" i="1"/>
  <c r="EL9" i="10" s="1" a="1"/>
  <c r="EL9" i="10" s="1"/>
  <c r="RW8" i="1"/>
  <c r="QD8" i="1"/>
  <c r="IF9" i="10" s="1" a="1"/>
  <c r="IF9" i="10" s="1"/>
  <c r="NW8" i="1"/>
  <c r="MD8" i="1"/>
  <c r="JW8" i="1"/>
  <c r="EV9" i="10" s="1" a="1"/>
  <c r="EV9" i="10" s="1"/>
  <c r="IS8" i="1"/>
  <c r="IL8" i="1"/>
  <c r="ID8" i="1"/>
  <c r="HW8" i="1"/>
  <c r="HH8" i="1"/>
  <c r="GS8" i="1"/>
  <c r="GL8" i="1"/>
  <c r="CZ9" i="10" s="1" a="1"/>
  <c r="CZ9" i="10" s="1"/>
  <c r="GD8" i="1"/>
  <c r="CV9" i="10" s="1" a="1"/>
  <c r="CV9" i="10" s="1"/>
  <c r="FW8" i="1"/>
  <c r="CR9" i="10" s="1" a="1"/>
  <c r="CR9" i="10" s="1"/>
  <c r="FH8" i="1"/>
  <c r="CJ9" i="10" s="1" a="1"/>
  <c r="CJ9" i="10" s="1"/>
  <c r="ES8" i="1"/>
  <c r="CB9" i="10" s="1" a="1"/>
  <c r="CB9" i="10" s="1"/>
  <c r="EL8" i="1"/>
  <c r="BX9" i="10" s="1" a="1"/>
  <c r="BX9" i="10" s="1"/>
  <c r="ED8" i="1"/>
  <c r="BT9" i="10" s="1" a="1"/>
  <c r="BT9" i="10" s="1"/>
  <c r="SL8" i="1"/>
  <c r="QS8" i="1"/>
  <c r="PH8" i="1"/>
  <c r="HT9" i="10" s="1" a="1"/>
  <c r="HT9" i="10" s="1"/>
  <c r="OL8" i="1"/>
  <c r="HH9" i="10" s="1" a="1"/>
  <c r="HH9" i="10" s="1"/>
  <c r="MS8" i="1"/>
  <c r="LH8" i="1"/>
  <c r="KL8" i="1"/>
  <c r="FD9" i="10" s="1" a="1"/>
  <c r="FD9" i="10" s="1"/>
  <c r="IY8" i="1"/>
  <c r="IQ8" i="1"/>
  <c r="IJ8" i="1"/>
  <c r="HU8" i="1"/>
  <c r="HF8" i="1"/>
  <c r="GY8" i="1"/>
  <c r="GQ8" i="1"/>
  <c r="GJ8" i="1"/>
  <c r="CY9" i="10" s="1" a="1"/>
  <c r="CY9" i="10" s="1"/>
  <c r="FU8" i="1"/>
  <c r="CQ9" i="10" s="1" a="1"/>
  <c r="CQ9" i="10" s="1"/>
  <c r="FF8" i="1"/>
  <c r="CI9" i="10" s="1" a="1"/>
  <c r="CI9" i="10" s="1"/>
  <c r="EY8" i="1"/>
  <c r="CE9" i="10" s="1" a="1"/>
  <c r="CE9" i="10" s="1"/>
  <c r="EQ8" i="1"/>
  <c r="CA9" i="10" s="1" a="1"/>
  <c r="CA9" i="10" s="1"/>
  <c r="EJ8" i="1"/>
  <c r="BW9" i="10" s="1" a="1"/>
  <c r="BW9" i="10" s="1"/>
  <c r="SD8" i="1"/>
  <c r="PW8" i="1"/>
  <c r="IB9" i="10" s="1" a="1"/>
  <c r="IB9" i="10" s="1"/>
  <c r="OD8" i="1"/>
  <c r="HD9" i="10" s="1" a="1"/>
  <c r="HD9" i="10" s="1"/>
  <c r="LW8" i="1"/>
  <c r="KD8" i="1"/>
  <c r="EZ9" i="10" s="1" a="1"/>
  <c r="EZ9" i="10" s="1"/>
  <c r="IW8" i="1"/>
  <c r="IH8" i="1"/>
  <c r="HS8" i="1"/>
  <c r="HJ8" i="1"/>
  <c r="GW8" i="1"/>
  <c r="GH8" i="1"/>
  <c r="CX9" i="10" s="1" a="1"/>
  <c r="CX9" i="10" s="1"/>
  <c r="FS8" i="1"/>
  <c r="CP9" i="10" s="1" a="1"/>
  <c r="CP9" i="10" s="1"/>
  <c r="FJ8" i="1"/>
  <c r="CK9" i="10" s="1" a="1"/>
  <c r="CK9" i="10" s="1"/>
  <c r="EW8" i="1"/>
  <c r="CD9" i="10" s="1" a="1"/>
  <c r="CD9" i="10" s="1"/>
  <c r="EH8" i="1"/>
  <c r="BV9" i="10" s="1" a="1"/>
  <c r="BV9" i="10" s="1"/>
  <c r="DW8" i="1"/>
  <c r="BP9" i="10" s="1" a="1"/>
  <c r="BP9" i="10" s="1"/>
  <c r="DH8" i="1"/>
  <c r="BH9" i="10" s="1" a="1"/>
  <c r="BH9" i="10" s="1"/>
  <c r="CS8" i="1"/>
  <c r="AZ9" i="10" s="1" a="1"/>
  <c r="AZ9" i="10" s="1"/>
  <c r="CL8" i="1"/>
  <c r="AV9" i="10" s="1" a="1"/>
  <c r="AV9" i="10" s="1"/>
  <c r="CD8" i="1"/>
  <c r="AR9" i="10" s="1" a="1"/>
  <c r="AR9" i="10" s="1"/>
  <c r="BW8" i="1"/>
  <c r="AN9" i="10" s="1" a="1"/>
  <c r="AN9" i="10" s="1"/>
  <c r="BL8" i="1"/>
  <c r="AH9" i="10" s="1" a="1"/>
  <c r="AH9" i="10" s="1"/>
  <c r="BD8" i="1"/>
  <c r="AD9" i="10" s="1" a="1"/>
  <c r="AD9" i="10" s="1"/>
  <c r="QL8" i="1"/>
  <c r="IJ9" i="10" s="1" a="1"/>
  <c r="IJ9" i="10" s="1"/>
  <c r="DD8" i="1"/>
  <c r="BF9" i="10" s="1" a="1"/>
  <c r="BF9" i="10" s="1"/>
  <c r="HL8" i="1"/>
  <c r="DQ8" i="1"/>
  <c r="BM9" i="10" s="1" a="1"/>
  <c r="BM9" i="10" s="1"/>
  <c r="BY8" i="1"/>
  <c r="AO9" i="10" s="1" a="1"/>
  <c r="AO9" i="10" s="1"/>
  <c r="IU8" i="1"/>
  <c r="IF8" i="1"/>
  <c r="HQ8" i="1"/>
  <c r="HD8" i="1"/>
  <c r="GU8" i="1"/>
  <c r="GF8" i="1"/>
  <c r="CW9" i="10" s="1" a="1"/>
  <c r="CW9" i="10" s="1"/>
  <c r="FQ8" i="1"/>
  <c r="CO9" i="10" s="1" a="1"/>
  <c r="CO9" i="10" s="1"/>
  <c r="FD8" i="1"/>
  <c r="CH9" i="10" s="1" a="1"/>
  <c r="CH9" i="10" s="1"/>
  <c r="EU8" i="1"/>
  <c r="CC9" i="10" s="1" a="1"/>
  <c r="CC9" i="10" s="1"/>
  <c r="EF8" i="1"/>
  <c r="BU9" i="10" s="1" a="1"/>
  <c r="BU9" i="10" s="1"/>
  <c r="DU8" i="1"/>
  <c r="BO9" i="10" s="1" a="1"/>
  <c r="BO9" i="10" s="1"/>
  <c r="DF8" i="1"/>
  <c r="BG9" i="10" s="1" a="1"/>
  <c r="BG9" i="10" s="1"/>
  <c r="CY8" i="1"/>
  <c r="BC9" i="10" s="1" a="1"/>
  <c r="BC9" i="10" s="1"/>
  <c r="CQ8" i="1"/>
  <c r="AY9" i="10" s="1" a="1"/>
  <c r="AY9" i="10" s="1"/>
  <c r="CJ8" i="1"/>
  <c r="AU9" i="10" s="1" a="1"/>
  <c r="AU9" i="10" s="1"/>
  <c r="BU8" i="1"/>
  <c r="AM9" i="10" s="1" a="1"/>
  <c r="AM9" i="10" s="1"/>
  <c r="BJ8" i="1"/>
  <c r="AG9" i="10" s="1" a="1"/>
  <c r="AG9" i="10" s="1"/>
  <c r="ML8" i="1"/>
  <c r="DS8" i="1"/>
  <c r="BN9" i="10" s="1" a="1"/>
  <c r="BN9" i="10" s="1"/>
  <c r="CW8" i="1"/>
  <c r="BB9" i="10" s="1" a="1"/>
  <c r="BB9" i="10" s="1"/>
  <c r="CH8" i="1"/>
  <c r="AT9" i="10" s="1" a="1"/>
  <c r="AT9" i="10" s="1"/>
  <c r="BH8" i="1"/>
  <c r="AF9" i="10" s="1" a="1"/>
  <c r="AF9" i="10" s="1"/>
  <c r="AY8" i="1"/>
  <c r="AA9" i="10" s="1" a="1"/>
  <c r="AA9" i="10" s="1"/>
  <c r="SS8" i="1"/>
  <c r="NH8" i="1"/>
  <c r="JH8" i="1"/>
  <c r="EN9" i="10" s="1" a="1"/>
  <c r="EN9" i="10" s="1"/>
  <c r="HY8" i="1"/>
  <c r="FL8" i="1"/>
  <c r="CL9" i="10" s="1" a="1"/>
  <c r="CL9" i="10" s="1"/>
  <c r="DJ8" i="1"/>
  <c r="BI9" i="10" s="1" a="1"/>
  <c r="BI9" i="10" s="1"/>
  <c r="CU8" i="1"/>
  <c r="BA9" i="10" s="1" a="1"/>
  <c r="BA9" i="10" s="1"/>
  <c r="BQ8" i="1"/>
  <c r="AK9" i="10" s="1" a="1"/>
  <c r="AK9" i="10" s="1"/>
  <c r="DL8" i="1"/>
  <c r="BJ9" i="10" s="1" a="1"/>
  <c r="BJ9" i="10" s="1"/>
  <c r="BS8" i="1"/>
  <c r="AL9" i="10" s="1" a="1"/>
  <c r="AL9" i="10" s="1"/>
  <c r="RH8" i="1"/>
  <c r="OS8" i="1"/>
  <c r="HL9" i="10" s="1" a="1"/>
  <c r="HL9" i="10" s="1"/>
  <c r="KS8" i="1"/>
  <c r="FH9" i="10" s="1" a="1"/>
  <c r="FH9" i="10" s="1"/>
  <c r="FY8" i="1"/>
  <c r="CS9" i="10" s="1" a="1"/>
  <c r="CS9" i="10" s="1"/>
  <c r="DY8" i="1"/>
  <c r="BQ9" i="10" s="1" a="1"/>
  <c r="BQ9" i="10" s="1"/>
  <c r="CF8" i="1"/>
  <c r="AS9" i="10" s="1" a="1"/>
  <c r="AS9" i="10" s="1"/>
  <c r="BF8" i="1"/>
  <c r="AE9" i="10" s="1" a="1"/>
  <c r="AE9" i="10" s="1"/>
  <c r="XY41" i="1"/>
  <c r="XQ41" i="1"/>
  <c r="XJ41" i="1"/>
  <c r="WU41" i="1"/>
  <c r="WF41" i="1"/>
  <c r="VY41" i="1"/>
  <c r="VQ41" i="1"/>
  <c r="VJ41" i="1"/>
  <c r="UU41" i="1"/>
  <c r="KS42" i="10" s="1" a="1"/>
  <c r="KS42" i="10" s="1"/>
  <c r="UF41" i="1"/>
  <c r="KK42" i="10" s="1" a="1"/>
  <c r="KK42" i="10" s="1"/>
  <c r="TY41" i="1"/>
  <c r="KG42" i="10" s="1" a="1"/>
  <c r="KG42" i="10" s="1"/>
  <c r="TQ41" i="1"/>
  <c r="KC42" i="10" s="1" a="1"/>
  <c r="KC42" i="10" s="1"/>
  <c r="TJ41" i="1"/>
  <c r="JY42" i="10" s="1" a="1"/>
  <c r="JY42" i="10" s="1"/>
  <c r="XF41" i="1"/>
  <c r="WW41" i="1"/>
  <c r="WD41" i="1"/>
  <c r="VU41" i="1"/>
  <c r="VL41" i="1"/>
  <c r="UQ41" i="1"/>
  <c r="KQ42" i="10" s="1" a="1"/>
  <c r="KQ42" i="10" s="1"/>
  <c r="UJ41" i="1"/>
  <c r="KM42" i="10" s="1" a="1"/>
  <c r="KM42" i="10" s="1"/>
  <c r="TF41" i="1"/>
  <c r="JW42" i="10" s="1" a="1"/>
  <c r="JW42" i="10" s="1"/>
  <c r="XW41" i="1"/>
  <c r="XD41" i="1"/>
  <c r="WS41" i="1"/>
  <c r="WL41" i="1"/>
  <c r="VS41" i="1"/>
  <c r="VH41" i="1"/>
  <c r="UY41" i="1"/>
  <c r="KU42" i="10" s="1" a="1"/>
  <c r="KU42" i="10" s="1"/>
  <c r="UH41" i="1"/>
  <c r="KL42" i="10" s="1" a="1"/>
  <c r="KL42" i="10" s="1"/>
  <c r="TW41" i="1"/>
  <c r="KF42" i="10" s="1" a="1"/>
  <c r="KF42" i="10" s="1"/>
  <c r="TD41" i="1"/>
  <c r="JV42" i="10" s="1" a="1"/>
  <c r="JV42" i="10" s="1"/>
  <c r="XU41" i="1"/>
  <c r="XL41" i="1"/>
  <c r="WQ41" i="1"/>
  <c r="WJ41" i="1"/>
  <c r="VF41" i="1"/>
  <c r="UW41" i="1"/>
  <c r="KT42" i="10" s="1" a="1"/>
  <c r="KT42" i="10" s="1"/>
  <c r="UD41" i="1"/>
  <c r="KJ42" i="10" s="1" a="1"/>
  <c r="KJ42" i="10" s="1"/>
  <c r="TU41" i="1"/>
  <c r="KE42" i="10" s="1" a="1"/>
  <c r="KE42" i="10" s="1"/>
  <c r="TL41" i="1"/>
  <c r="JZ42" i="10" s="1" a="1"/>
  <c r="JZ42" i="10" s="1"/>
  <c r="VW41" i="1"/>
  <c r="US41" i="1"/>
  <c r="KR42" i="10" s="1" a="1"/>
  <c r="KR42" i="10" s="1"/>
  <c r="XH41" i="1"/>
  <c r="TS41" i="1"/>
  <c r="KD42" i="10" s="1" a="1"/>
  <c r="KD42" i="10" s="1"/>
  <c r="WH41" i="1"/>
  <c r="VD41" i="1"/>
  <c r="UL41" i="1"/>
  <c r="KN42" i="10" s="1" a="1"/>
  <c r="KN42" i="10" s="1"/>
  <c r="XS41" i="1"/>
  <c r="WY41" i="1"/>
  <c r="TH41" i="1"/>
  <c r="JX42" i="10" s="1" a="1"/>
  <c r="JX42" i="10" s="1"/>
  <c r="SS41" i="1"/>
  <c r="SL41" i="1"/>
  <c r="SD41" i="1"/>
  <c r="RW41" i="1"/>
  <c r="RH41" i="1"/>
  <c r="QS41" i="1"/>
  <c r="QL41" i="1"/>
  <c r="IJ42" i="10" s="1" a="1"/>
  <c r="IJ42" i="10" s="1"/>
  <c r="QD41" i="1"/>
  <c r="IF42" i="10" s="1" a="1"/>
  <c r="IF42" i="10" s="1"/>
  <c r="PW41" i="1"/>
  <c r="IB42" i="10" s="1" a="1"/>
  <c r="IB42" i="10" s="1"/>
  <c r="PH41" i="1"/>
  <c r="HT42" i="10" s="1" a="1"/>
  <c r="HT42" i="10" s="1"/>
  <c r="OS41" i="1"/>
  <c r="HL42" i="10" s="1" a="1"/>
  <c r="HL42" i="10" s="1"/>
  <c r="OL41" i="1"/>
  <c r="HH42" i="10" s="1" a="1"/>
  <c r="HH42" i="10" s="1"/>
  <c r="OD41" i="1"/>
  <c r="HD42" i="10" s="1" a="1"/>
  <c r="HD42" i="10" s="1"/>
  <c r="NW41" i="1"/>
  <c r="NH41" i="1"/>
  <c r="MS41" i="1"/>
  <c r="ML41" i="1"/>
  <c r="MD41" i="1"/>
  <c r="LW41" i="1"/>
  <c r="LH41" i="1"/>
  <c r="KS41" i="1"/>
  <c r="FH42" i="10" s="1" a="1"/>
  <c r="FH42" i="10" s="1"/>
  <c r="KL41" i="1"/>
  <c r="FD42" i="10" s="1" a="1"/>
  <c r="FD42" i="10" s="1"/>
  <c r="KD41" i="1"/>
  <c r="EZ42" i="10" s="1" a="1"/>
  <c r="EZ42" i="10" s="1"/>
  <c r="JW41" i="1"/>
  <c r="EV42" i="10" s="1" a="1"/>
  <c r="EV42" i="10" s="1"/>
  <c r="JH41" i="1"/>
  <c r="EN42" i="10" s="1" a="1"/>
  <c r="EN42" i="10" s="1"/>
  <c r="SY41" i="1"/>
  <c r="SQ41" i="1"/>
  <c r="SJ41" i="1"/>
  <c r="RU41" i="1"/>
  <c r="RF41" i="1"/>
  <c r="QY41" i="1"/>
  <c r="QQ41" i="1"/>
  <c r="QJ41" i="1"/>
  <c r="II42" i="10" s="1" a="1"/>
  <c r="II42" i="10" s="1"/>
  <c r="PU41" i="1"/>
  <c r="IA42" i="10" s="1" a="1"/>
  <c r="IA42" i="10" s="1"/>
  <c r="PF41" i="1"/>
  <c r="HS42" i="10" s="1" a="1"/>
  <c r="HS42" i="10" s="1"/>
  <c r="OY41" i="1"/>
  <c r="HO42" i="10" s="1" a="1"/>
  <c r="HO42" i="10" s="1"/>
  <c r="OQ41" i="1"/>
  <c r="HK42" i="10" s="1" a="1"/>
  <c r="HK42" i="10" s="1"/>
  <c r="OJ41" i="1"/>
  <c r="HG42" i="10" s="1" a="1"/>
  <c r="HG42" i="10" s="1"/>
  <c r="NU41" i="1"/>
  <c r="NF41" i="1"/>
  <c r="MY41" i="1"/>
  <c r="MQ41" i="1"/>
  <c r="MJ41" i="1"/>
  <c r="LU41" i="1"/>
  <c r="LF41" i="1"/>
  <c r="KY41" i="1"/>
  <c r="FK42" i="10" s="1" a="1"/>
  <c r="FK42" i="10" s="1"/>
  <c r="KQ41" i="1"/>
  <c r="FG42" i="10" s="1" a="1"/>
  <c r="FG42" i="10" s="1"/>
  <c r="KJ41" i="1"/>
  <c r="FC42" i="10" s="1" a="1"/>
  <c r="FC42" i="10" s="1"/>
  <c r="JU41" i="1"/>
  <c r="EU42" i="10" s="1" a="1"/>
  <c r="EU42" i="10" s="1"/>
  <c r="JF41" i="1"/>
  <c r="EM42" i="10" s="1" a="1"/>
  <c r="EM42" i="10" s="1"/>
  <c r="SW41" i="1"/>
  <c r="SH41" i="1"/>
  <c r="RS41" i="1"/>
  <c r="RL41" i="1"/>
  <c r="RD41" i="1"/>
  <c r="QW41" i="1"/>
  <c r="QH41" i="1"/>
  <c r="IH42" i="10" s="1" a="1"/>
  <c r="IH42" i="10" s="1"/>
  <c r="PS41" i="1"/>
  <c r="HZ42" i="10" s="1" a="1"/>
  <c r="HZ42" i="10" s="1"/>
  <c r="PL41" i="1"/>
  <c r="HV42" i="10" s="1" a="1"/>
  <c r="HV42" i="10" s="1"/>
  <c r="PD41" i="1"/>
  <c r="HR42" i="10" s="1" a="1"/>
  <c r="HR42" i="10" s="1"/>
  <c r="OW41" i="1"/>
  <c r="HN42" i="10" s="1" a="1"/>
  <c r="HN42" i="10" s="1"/>
  <c r="OH41" i="1"/>
  <c r="HF42" i="10" s="1" a="1"/>
  <c r="HF42" i="10" s="1"/>
  <c r="NS41" i="1"/>
  <c r="NL41" i="1"/>
  <c r="ND41" i="1"/>
  <c r="MW41" i="1"/>
  <c r="MH41" i="1"/>
  <c r="LS41" i="1"/>
  <c r="LL41" i="1"/>
  <c r="LD41" i="1"/>
  <c r="KW41" i="1"/>
  <c r="FJ42" i="10" s="1" a="1"/>
  <c r="FJ42" i="10" s="1"/>
  <c r="KH41" i="1"/>
  <c r="FB42" i="10" s="1" a="1"/>
  <c r="FB42" i="10" s="1"/>
  <c r="JS41" i="1"/>
  <c r="ET42" i="10" s="1" a="1"/>
  <c r="ET42" i="10" s="1"/>
  <c r="JL41" i="1"/>
  <c r="EP42" i="10" s="1" a="1"/>
  <c r="EP42" i="10" s="1"/>
  <c r="JD41" i="1"/>
  <c r="EL42" i="10" s="1" a="1"/>
  <c r="EL42" i="10" s="1"/>
  <c r="SU41" i="1"/>
  <c r="SF41" i="1"/>
  <c r="RY41" i="1"/>
  <c r="RQ41" i="1"/>
  <c r="RJ41" i="1"/>
  <c r="QU41" i="1"/>
  <c r="QF41" i="1"/>
  <c r="IG42" i="10" s="1" a="1"/>
  <c r="IG42" i="10" s="1"/>
  <c r="PY41" i="1"/>
  <c r="IC42" i="10" s="1" a="1"/>
  <c r="IC42" i="10" s="1"/>
  <c r="PQ41" i="1"/>
  <c r="HY42" i="10" s="1" a="1"/>
  <c r="HY42" i="10" s="1"/>
  <c r="PJ41" i="1"/>
  <c r="HU42" i="10" s="1" a="1"/>
  <c r="HU42" i="10" s="1"/>
  <c r="OU41" i="1"/>
  <c r="HM42" i="10" s="1" a="1"/>
  <c r="HM42" i="10" s="1"/>
  <c r="OF41" i="1"/>
  <c r="HE42" i="10" s="1" a="1"/>
  <c r="HE42" i="10" s="1"/>
  <c r="NY41" i="1"/>
  <c r="NQ41" i="1"/>
  <c r="NJ41" i="1"/>
  <c r="MU41" i="1"/>
  <c r="MF41" i="1"/>
  <c r="LY41" i="1"/>
  <c r="LQ41" i="1"/>
  <c r="LJ41" i="1"/>
  <c r="KU41" i="1"/>
  <c r="FI42" i="10" s="1" a="1"/>
  <c r="FI42" i="10" s="1"/>
  <c r="KF41" i="1"/>
  <c r="FA42" i="10" s="1" a="1"/>
  <c r="FA42" i="10" s="1"/>
  <c r="JY41" i="1"/>
  <c r="EW42" i="10" s="1" a="1"/>
  <c r="EW42" i="10" s="1"/>
  <c r="JQ41" i="1"/>
  <c r="ES42" i="10" s="1" a="1"/>
  <c r="ES42" i="10" s="1"/>
  <c r="JJ41" i="1"/>
  <c r="EO42" i="10" s="1" a="1"/>
  <c r="EO42" i="10" s="1"/>
  <c r="IS41" i="1"/>
  <c r="IL41" i="1"/>
  <c r="ID41" i="1"/>
  <c r="HW41" i="1"/>
  <c r="HH41" i="1"/>
  <c r="GS41" i="1"/>
  <c r="GL41" i="1"/>
  <c r="CZ42" i="10" s="1" a="1"/>
  <c r="CZ42" i="10" s="1"/>
  <c r="GD41" i="1"/>
  <c r="CV42" i="10" s="1" a="1"/>
  <c r="CV42" i="10" s="1"/>
  <c r="FW41" i="1"/>
  <c r="CR42" i="10" s="1" a="1"/>
  <c r="CR42" i="10" s="1"/>
  <c r="FH41" i="1"/>
  <c r="CJ42" i="10" s="1" a="1"/>
  <c r="CJ42" i="10" s="1"/>
  <c r="ES41" i="1"/>
  <c r="CB42" i="10" s="1" a="1"/>
  <c r="CB42" i="10" s="1"/>
  <c r="EL41" i="1"/>
  <c r="BX42" i="10" s="1" a="1"/>
  <c r="BX42" i="10" s="1"/>
  <c r="ED41" i="1"/>
  <c r="BT42" i="10" s="1" a="1"/>
  <c r="BT42" i="10" s="1"/>
  <c r="IW41" i="1"/>
  <c r="IH41" i="1"/>
  <c r="HS41" i="1"/>
  <c r="HL41" i="1"/>
  <c r="HD41" i="1"/>
  <c r="GW41" i="1"/>
  <c r="GH41" i="1"/>
  <c r="CX42" i="10" s="1" a="1"/>
  <c r="CX42" i="10" s="1"/>
  <c r="FS41" i="1"/>
  <c r="CP42" i="10" s="1" a="1"/>
  <c r="CP42" i="10" s="1"/>
  <c r="FL41" i="1"/>
  <c r="CL42" i="10" s="1" a="1"/>
  <c r="CL42" i="10" s="1"/>
  <c r="FD41" i="1"/>
  <c r="CH42" i="10" s="1" a="1"/>
  <c r="CH42" i="10" s="1"/>
  <c r="EW41" i="1"/>
  <c r="CD42" i="10" s="1" a="1"/>
  <c r="CD42" i="10" s="1"/>
  <c r="EH41" i="1"/>
  <c r="BV42" i="10" s="1" a="1"/>
  <c r="BV42" i="10" s="1"/>
  <c r="IU41" i="1"/>
  <c r="IF41" i="1"/>
  <c r="HY41" i="1"/>
  <c r="HQ41" i="1"/>
  <c r="HJ41" i="1"/>
  <c r="GU41" i="1"/>
  <c r="GF41" i="1"/>
  <c r="CW42" i="10" s="1" a="1"/>
  <c r="CW42" i="10" s="1"/>
  <c r="FY41" i="1"/>
  <c r="CS42" i="10" s="1" a="1"/>
  <c r="CS42" i="10" s="1"/>
  <c r="FQ41" i="1"/>
  <c r="CO42" i="10" s="1" a="1"/>
  <c r="CO42" i="10" s="1"/>
  <c r="FJ41" i="1"/>
  <c r="CK42" i="10" s="1" a="1"/>
  <c r="CK42" i="10" s="1"/>
  <c r="EU41" i="1"/>
  <c r="CC42" i="10" s="1" a="1"/>
  <c r="CC42" i="10" s="1"/>
  <c r="EF41" i="1"/>
  <c r="BU42" i="10" s="1" a="1"/>
  <c r="BU42" i="10" s="1"/>
  <c r="IQ41" i="1"/>
  <c r="GJ41" i="1"/>
  <c r="CY42" i="10" s="1" a="1"/>
  <c r="CY42" i="10" s="1"/>
  <c r="EQ41" i="1"/>
  <c r="CA42" i="10" s="1" a="1"/>
  <c r="CA42" i="10" s="1"/>
  <c r="DY41" i="1"/>
  <c r="BQ42" i="10" s="1" a="1"/>
  <c r="BQ42" i="10" s="1"/>
  <c r="DQ41" i="1"/>
  <c r="BM42" i="10" s="1" a="1"/>
  <c r="BM42" i="10" s="1"/>
  <c r="DJ41" i="1"/>
  <c r="BI42" i="10" s="1" a="1"/>
  <c r="BI42" i="10" s="1"/>
  <c r="CU41" i="1"/>
  <c r="BA42" i="10" s="1" a="1"/>
  <c r="BA42" i="10" s="1"/>
  <c r="CF41" i="1"/>
  <c r="AS42" i="10" s="1" a="1"/>
  <c r="AS42" i="10" s="1"/>
  <c r="BY41" i="1"/>
  <c r="AO42" i="10" s="1" a="1"/>
  <c r="AO42" i="10" s="1"/>
  <c r="BQ41" i="1"/>
  <c r="AK42" i="10" s="1" a="1"/>
  <c r="AK42" i="10" s="1"/>
  <c r="HU41" i="1"/>
  <c r="GY41" i="1"/>
  <c r="FF41" i="1"/>
  <c r="CI42" i="10" s="1" a="1"/>
  <c r="CI42" i="10" s="1"/>
  <c r="DW41" i="1"/>
  <c r="BP42" i="10" s="1" a="1"/>
  <c r="BP42" i="10" s="1"/>
  <c r="DH41" i="1"/>
  <c r="BH42" i="10" s="1" a="1"/>
  <c r="BH42" i="10" s="1"/>
  <c r="CS41" i="1"/>
  <c r="AZ42" i="10" s="1" a="1"/>
  <c r="AZ42" i="10" s="1"/>
  <c r="CL41" i="1"/>
  <c r="AV42" i="10" s="1" a="1"/>
  <c r="AV42" i="10" s="1"/>
  <c r="CD41" i="1"/>
  <c r="AR42" i="10" s="1" a="1"/>
  <c r="AR42" i="10" s="1"/>
  <c r="BW41" i="1"/>
  <c r="AN42" i="10" s="1" a="1"/>
  <c r="AN42" i="10" s="1"/>
  <c r="IJ41" i="1"/>
  <c r="GQ41" i="1"/>
  <c r="EJ41" i="1"/>
  <c r="BW42" i="10" s="1" a="1"/>
  <c r="BW42" i="10" s="1"/>
  <c r="DL41" i="1"/>
  <c r="BJ42" i="10" s="1" a="1"/>
  <c r="BJ42" i="10" s="1"/>
  <c r="CY41" i="1"/>
  <c r="BC42" i="10" s="1" a="1"/>
  <c r="BC42" i="10" s="1"/>
  <c r="BF41" i="1"/>
  <c r="AE42" i="10" s="1" a="1"/>
  <c r="AE42" i="10" s="1"/>
  <c r="AU41" i="1"/>
  <c r="Y42" i="10" s="1" a="1"/>
  <c r="Y42" i="10" s="1"/>
  <c r="AJ41" i="1"/>
  <c r="S42" i="10" s="1" a="1"/>
  <c r="S42" i="10" s="1"/>
  <c r="DD41" i="1"/>
  <c r="BF42" i="10" s="1" a="1"/>
  <c r="BF42" i="10" s="1"/>
  <c r="CH41" i="1"/>
  <c r="AT42" i="10" s="1" a="1"/>
  <c r="AT42" i="10" s="1"/>
  <c r="AQ41" i="1"/>
  <c r="W42" i="10" s="1" a="1"/>
  <c r="W42" i="10" s="1"/>
  <c r="BH41" i="1"/>
  <c r="AF42" i="10" s="1" a="1"/>
  <c r="AF42" i="10" s="1"/>
  <c r="AW41" i="1"/>
  <c r="Z42" i="10" s="1" a="1"/>
  <c r="Z42" i="10" s="1"/>
  <c r="AD41" i="1"/>
  <c r="P42" i="10" s="1" a="1"/>
  <c r="P42" i="10" s="1"/>
  <c r="DU41" i="1"/>
  <c r="BO42" i="10" s="1" a="1"/>
  <c r="BO42" i="10" s="1"/>
  <c r="DF41" i="1"/>
  <c r="BG42" i="10" s="1" a="1"/>
  <c r="BG42" i="10" s="1"/>
  <c r="CW41" i="1"/>
  <c r="BB42" i="10" s="1" a="1"/>
  <c r="BB42" i="10" s="1"/>
  <c r="CJ41" i="1"/>
  <c r="AU42" i="10" s="1" a="1"/>
  <c r="AU42" i="10" s="1"/>
  <c r="BU41" i="1"/>
  <c r="AM42" i="10" s="1" a="1"/>
  <c r="AM42" i="10" s="1"/>
  <c r="BL41" i="1"/>
  <c r="AH42" i="10" s="1" a="1"/>
  <c r="AH42" i="10" s="1"/>
  <c r="BD41" i="1"/>
  <c r="AD42" i="10" s="1" a="1"/>
  <c r="AD42" i="10" s="1"/>
  <c r="AS41" i="1"/>
  <c r="X42" i="10" s="1" a="1"/>
  <c r="X42" i="10" s="1"/>
  <c r="AH41" i="1"/>
  <c r="R42" i="10" s="1" a="1"/>
  <c r="R42" i="10" s="1"/>
  <c r="IY41" i="1"/>
  <c r="EY41" i="1"/>
  <c r="CE42" i="10" s="1" a="1"/>
  <c r="CE42" i="10" s="1"/>
  <c r="DS41" i="1"/>
  <c r="BN42" i="10" s="1" a="1"/>
  <c r="BN42" i="10" s="1"/>
  <c r="CQ41" i="1"/>
  <c r="AY42" i="10" s="1" a="1"/>
  <c r="AY42" i="10" s="1"/>
  <c r="BS41" i="1"/>
  <c r="AL42" i="10" s="1" a="1"/>
  <c r="AL42" i="10" s="1"/>
  <c r="BJ41" i="1"/>
  <c r="AG42" i="10" s="1" a="1"/>
  <c r="AG42" i="10" s="1"/>
  <c r="FU41" i="1"/>
  <c r="CQ42" i="10" s="1" a="1"/>
  <c r="CQ42" i="10" s="1"/>
  <c r="AY41" i="1"/>
  <c r="AA42" i="10" s="1" a="1"/>
  <c r="AA42" i="10" s="1"/>
  <c r="AF41" i="1"/>
  <c r="Q42" i="10" s="1" a="1"/>
  <c r="Q42" i="10" s="1"/>
  <c r="HF41" i="1"/>
  <c r="AL41" i="1"/>
  <c r="T42" i="10" s="1" a="1"/>
  <c r="T42" i="10" s="1"/>
  <c r="XY39" i="1"/>
  <c r="XQ39" i="1"/>
  <c r="XJ39" i="1"/>
  <c r="WU39" i="1"/>
  <c r="WF39" i="1"/>
  <c r="VY39" i="1"/>
  <c r="VQ39" i="1"/>
  <c r="VJ39" i="1"/>
  <c r="UU39" i="1"/>
  <c r="KS40" i="10" s="1" a="1"/>
  <c r="KS40" i="10" s="1"/>
  <c r="UF39" i="1"/>
  <c r="KK40" i="10" s="1" a="1"/>
  <c r="KK40" i="10" s="1"/>
  <c r="XU39" i="1"/>
  <c r="XL39" i="1"/>
  <c r="WQ39" i="1"/>
  <c r="WJ39" i="1"/>
  <c r="VF39" i="1"/>
  <c r="UW39" i="1"/>
  <c r="KT40" i="10" s="1" a="1"/>
  <c r="KT40" i="10" s="1"/>
  <c r="UD39" i="1"/>
  <c r="KJ40" i="10" s="1" a="1"/>
  <c r="KJ40" i="10" s="1"/>
  <c r="TW39" i="1"/>
  <c r="KF40" i="10" s="1" a="1"/>
  <c r="KF40" i="10" s="1"/>
  <c r="TH39" i="1"/>
  <c r="JX40" i="10" s="1" a="1"/>
  <c r="JX40" i="10" s="1"/>
  <c r="XS39" i="1"/>
  <c r="XH39" i="1"/>
  <c r="WY39" i="1"/>
  <c r="WH39" i="1"/>
  <c r="VW39" i="1"/>
  <c r="VD39" i="1"/>
  <c r="US39" i="1"/>
  <c r="KR40" i="10" s="1" a="1"/>
  <c r="KR40" i="10" s="1"/>
  <c r="UL39" i="1"/>
  <c r="KN40" i="10" s="1" a="1"/>
  <c r="KN40" i="10" s="1"/>
  <c r="TU39" i="1"/>
  <c r="KE40" i="10" s="1" a="1"/>
  <c r="KE40" i="10" s="1"/>
  <c r="XF39" i="1"/>
  <c r="WW39" i="1"/>
  <c r="WD39" i="1"/>
  <c r="VU39" i="1"/>
  <c r="VL39" i="1"/>
  <c r="UQ39" i="1"/>
  <c r="KQ40" i="10" s="1" a="1"/>
  <c r="KQ40" i="10" s="1"/>
  <c r="UJ39" i="1"/>
  <c r="KM40" i="10" s="1" a="1"/>
  <c r="KM40" i="10" s="1"/>
  <c r="TS39" i="1"/>
  <c r="KD40" i="10" s="1" a="1"/>
  <c r="KD40" i="10" s="1"/>
  <c r="TL39" i="1"/>
  <c r="JZ40" i="10" s="1" a="1"/>
  <c r="JZ40" i="10" s="1"/>
  <c r="TD39" i="1"/>
  <c r="JV40" i="10" s="1" a="1"/>
  <c r="JV40" i="10" s="1"/>
  <c r="XW39" i="1"/>
  <c r="WS39" i="1"/>
  <c r="UH39" i="1"/>
  <c r="KL40" i="10" s="1" a="1"/>
  <c r="KL40" i="10" s="1"/>
  <c r="VS39" i="1"/>
  <c r="UY39" i="1"/>
  <c r="KU40" i="10" s="1" a="1"/>
  <c r="KU40" i="10" s="1"/>
  <c r="TJ39" i="1"/>
  <c r="JY40" i="10" s="1" a="1"/>
  <c r="JY40" i="10" s="1"/>
  <c r="XD39" i="1"/>
  <c r="WL39" i="1"/>
  <c r="TY39" i="1"/>
  <c r="KG40" i="10" s="1" a="1"/>
  <c r="KG40" i="10" s="1"/>
  <c r="TF39" i="1"/>
  <c r="JW40" i="10" s="1" a="1"/>
  <c r="JW40" i="10" s="1"/>
  <c r="VH39" i="1"/>
  <c r="TQ39" i="1"/>
  <c r="KC40" i="10" s="1" a="1"/>
  <c r="KC40" i="10" s="1"/>
  <c r="SS39" i="1"/>
  <c r="SL39" i="1"/>
  <c r="SD39" i="1"/>
  <c r="RW39" i="1"/>
  <c r="RH39" i="1"/>
  <c r="QS39" i="1"/>
  <c r="QL39" i="1"/>
  <c r="IJ40" i="10" s="1" a="1"/>
  <c r="IJ40" i="10" s="1"/>
  <c r="QD39" i="1"/>
  <c r="IF40" i="10" s="1" a="1"/>
  <c r="IF40" i="10" s="1"/>
  <c r="PW39" i="1"/>
  <c r="IB40" i="10" s="1" a="1"/>
  <c r="IB40" i="10" s="1"/>
  <c r="PH39" i="1"/>
  <c r="HT40" i="10" s="1" a="1"/>
  <c r="HT40" i="10" s="1"/>
  <c r="OS39" i="1"/>
  <c r="HL40" i="10" s="1" a="1"/>
  <c r="HL40" i="10" s="1"/>
  <c r="OL39" i="1"/>
  <c r="HH40" i="10" s="1" a="1"/>
  <c r="HH40" i="10" s="1"/>
  <c r="OD39" i="1"/>
  <c r="HD40" i="10" s="1" a="1"/>
  <c r="HD40" i="10" s="1"/>
  <c r="NW39" i="1"/>
  <c r="NH39" i="1"/>
  <c r="MS39" i="1"/>
  <c r="ML39" i="1"/>
  <c r="MD39" i="1"/>
  <c r="LW39" i="1"/>
  <c r="LH39" i="1"/>
  <c r="KS39" i="1"/>
  <c r="FH40" i="10" s="1" a="1"/>
  <c r="FH40" i="10" s="1"/>
  <c r="KL39" i="1"/>
  <c r="FD40" i="10" s="1" a="1"/>
  <c r="FD40" i="10" s="1"/>
  <c r="KD39" i="1"/>
  <c r="EZ40" i="10" s="1" a="1"/>
  <c r="EZ40" i="10" s="1"/>
  <c r="JW39" i="1"/>
  <c r="EV40" i="10" s="1" a="1"/>
  <c r="EV40" i="10" s="1"/>
  <c r="JH39" i="1"/>
  <c r="EN40" i="10" s="1" a="1"/>
  <c r="EN40" i="10" s="1"/>
  <c r="SY39" i="1"/>
  <c r="SQ39" i="1"/>
  <c r="SJ39" i="1"/>
  <c r="RU39" i="1"/>
  <c r="RF39" i="1"/>
  <c r="QY39" i="1"/>
  <c r="QQ39" i="1"/>
  <c r="QJ39" i="1"/>
  <c r="II40" i="10" s="1" a="1"/>
  <c r="II40" i="10" s="1"/>
  <c r="PU39" i="1"/>
  <c r="IA40" i="10" s="1" a="1"/>
  <c r="IA40" i="10" s="1"/>
  <c r="PF39" i="1"/>
  <c r="HS40" i="10" s="1" a="1"/>
  <c r="HS40" i="10" s="1"/>
  <c r="OY39" i="1"/>
  <c r="HO40" i="10" s="1" a="1"/>
  <c r="HO40" i="10" s="1"/>
  <c r="OQ39" i="1"/>
  <c r="HK40" i="10" s="1" a="1"/>
  <c r="HK40" i="10" s="1"/>
  <c r="OJ39" i="1"/>
  <c r="HG40" i="10" s="1" a="1"/>
  <c r="HG40" i="10" s="1"/>
  <c r="NU39" i="1"/>
  <c r="NF39" i="1"/>
  <c r="MY39" i="1"/>
  <c r="MQ39" i="1"/>
  <c r="MJ39" i="1"/>
  <c r="LU39" i="1"/>
  <c r="LF39" i="1"/>
  <c r="KY39" i="1"/>
  <c r="FK40" i="10" s="1" a="1"/>
  <c r="FK40" i="10" s="1"/>
  <c r="KQ39" i="1"/>
  <c r="FG40" i="10" s="1" a="1"/>
  <c r="FG40" i="10" s="1"/>
  <c r="KJ39" i="1"/>
  <c r="FC40" i="10" s="1" a="1"/>
  <c r="FC40" i="10" s="1"/>
  <c r="JU39" i="1"/>
  <c r="EU40" i="10" s="1" a="1"/>
  <c r="EU40" i="10" s="1"/>
  <c r="JF39" i="1"/>
  <c r="EM40" i="10" s="1" a="1"/>
  <c r="EM40" i="10" s="1"/>
  <c r="SW39" i="1"/>
  <c r="SH39" i="1"/>
  <c r="RS39" i="1"/>
  <c r="RL39" i="1"/>
  <c r="RD39" i="1"/>
  <c r="QW39" i="1"/>
  <c r="QH39" i="1"/>
  <c r="IH40" i="10" s="1" a="1"/>
  <c r="IH40" i="10" s="1"/>
  <c r="PS39" i="1"/>
  <c r="HZ40" i="10" s="1" a="1"/>
  <c r="HZ40" i="10" s="1"/>
  <c r="PL39" i="1"/>
  <c r="HV40" i="10" s="1" a="1"/>
  <c r="HV40" i="10" s="1"/>
  <c r="PD39" i="1"/>
  <c r="HR40" i="10" s="1" a="1"/>
  <c r="HR40" i="10" s="1"/>
  <c r="OW39" i="1"/>
  <c r="HN40" i="10" s="1" a="1"/>
  <c r="HN40" i="10" s="1"/>
  <c r="OH39" i="1"/>
  <c r="HF40" i="10" s="1" a="1"/>
  <c r="HF40" i="10" s="1"/>
  <c r="NS39" i="1"/>
  <c r="NL39" i="1"/>
  <c r="ND39" i="1"/>
  <c r="MW39" i="1"/>
  <c r="MH39" i="1"/>
  <c r="LS39" i="1"/>
  <c r="LL39" i="1"/>
  <c r="LD39" i="1"/>
  <c r="KW39" i="1"/>
  <c r="FJ40" i="10" s="1" a="1"/>
  <c r="FJ40" i="10" s="1"/>
  <c r="KH39" i="1"/>
  <c r="FB40" i="10" s="1" a="1"/>
  <c r="FB40" i="10" s="1"/>
  <c r="JS39" i="1"/>
  <c r="ET40" i="10" s="1" a="1"/>
  <c r="ET40" i="10" s="1"/>
  <c r="JL39" i="1"/>
  <c r="EP40" i="10" s="1" a="1"/>
  <c r="EP40" i="10" s="1"/>
  <c r="JD39" i="1"/>
  <c r="EL40" i="10" s="1" a="1"/>
  <c r="EL40" i="10" s="1"/>
  <c r="SU39" i="1"/>
  <c r="SF39" i="1"/>
  <c r="RY39" i="1"/>
  <c r="RQ39" i="1"/>
  <c r="RJ39" i="1"/>
  <c r="QU39" i="1"/>
  <c r="QF39" i="1"/>
  <c r="IG40" i="10" s="1" a="1"/>
  <c r="IG40" i="10" s="1"/>
  <c r="PY39" i="1"/>
  <c r="IC40" i="10" s="1" a="1"/>
  <c r="IC40" i="10" s="1"/>
  <c r="PQ39" i="1"/>
  <c r="HY40" i="10" s="1" a="1"/>
  <c r="HY40" i="10" s="1"/>
  <c r="PJ39" i="1"/>
  <c r="HU40" i="10" s="1" a="1"/>
  <c r="HU40" i="10" s="1"/>
  <c r="OU39" i="1"/>
  <c r="HM40" i="10" s="1" a="1"/>
  <c r="HM40" i="10" s="1"/>
  <c r="OF39" i="1"/>
  <c r="HE40" i="10" s="1" a="1"/>
  <c r="HE40" i="10" s="1"/>
  <c r="NY39" i="1"/>
  <c r="NQ39" i="1"/>
  <c r="NJ39" i="1"/>
  <c r="MU39" i="1"/>
  <c r="MF39" i="1"/>
  <c r="LY39" i="1"/>
  <c r="LQ39" i="1"/>
  <c r="LJ39" i="1"/>
  <c r="KU39" i="1"/>
  <c r="FI40" i="10" s="1" a="1"/>
  <c r="FI40" i="10" s="1"/>
  <c r="KF39" i="1"/>
  <c r="FA40" i="10" s="1" a="1"/>
  <c r="FA40" i="10" s="1"/>
  <c r="JY39" i="1"/>
  <c r="EW40" i="10" s="1" a="1"/>
  <c r="EW40" i="10" s="1"/>
  <c r="JQ39" i="1"/>
  <c r="ES40" i="10" s="1" a="1"/>
  <c r="ES40" i="10" s="1"/>
  <c r="JJ39" i="1"/>
  <c r="EO40" i="10" s="1" a="1"/>
  <c r="EO40" i="10" s="1"/>
  <c r="IS39" i="1"/>
  <c r="IL39" i="1"/>
  <c r="ID39" i="1"/>
  <c r="HW39" i="1"/>
  <c r="HH39" i="1"/>
  <c r="GS39" i="1"/>
  <c r="GL39" i="1"/>
  <c r="CZ40" i="10" s="1" a="1"/>
  <c r="CZ40" i="10" s="1"/>
  <c r="GD39" i="1"/>
  <c r="CV40" i="10" s="1" a="1"/>
  <c r="CV40" i="10" s="1"/>
  <c r="FW39" i="1"/>
  <c r="CR40" i="10" s="1" a="1"/>
  <c r="CR40" i="10" s="1"/>
  <c r="FH39" i="1"/>
  <c r="CJ40" i="10" s="1" a="1"/>
  <c r="CJ40" i="10" s="1"/>
  <c r="ES39" i="1"/>
  <c r="CB40" i="10" s="1" a="1"/>
  <c r="CB40" i="10" s="1"/>
  <c r="EL39" i="1"/>
  <c r="BX40" i="10" s="1" a="1"/>
  <c r="BX40" i="10" s="1"/>
  <c r="ED39" i="1"/>
  <c r="BT40" i="10" s="1" a="1"/>
  <c r="BT40" i="10" s="1"/>
  <c r="IW39" i="1"/>
  <c r="IH39" i="1"/>
  <c r="HS39" i="1"/>
  <c r="HL39" i="1"/>
  <c r="HD39" i="1"/>
  <c r="GW39" i="1"/>
  <c r="GH39" i="1"/>
  <c r="CX40" i="10" s="1" a="1"/>
  <c r="CX40" i="10" s="1"/>
  <c r="FS39" i="1"/>
  <c r="CP40" i="10" s="1" a="1"/>
  <c r="CP40" i="10" s="1"/>
  <c r="FL39" i="1"/>
  <c r="CL40" i="10" s="1" a="1"/>
  <c r="CL40" i="10" s="1"/>
  <c r="FD39" i="1"/>
  <c r="CH40" i="10" s="1" a="1"/>
  <c r="CH40" i="10" s="1"/>
  <c r="EW39" i="1"/>
  <c r="CD40" i="10" s="1" a="1"/>
  <c r="CD40" i="10" s="1"/>
  <c r="EH39" i="1"/>
  <c r="BV40" i="10" s="1" a="1"/>
  <c r="BV40" i="10" s="1"/>
  <c r="IU39" i="1"/>
  <c r="IF39" i="1"/>
  <c r="HY39" i="1"/>
  <c r="HQ39" i="1"/>
  <c r="HJ39" i="1"/>
  <c r="GU39" i="1"/>
  <c r="GF39" i="1"/>
  <c r="CW40" i="10" s="1" a="1"/>
  <c r="CW40" i="10" s="1"/>
  <c r="FY39" i="1"/>
  <c r="CS40" i="10" s="1" a="1"/>
  <c r="CS40" i="10" s="1"/>
  <c r="FQ39" i="1"/>
  <c r="CO40" i="10" s="1" a="1"/>
  <c r="CO40" i="10" s="1"/>
  <c r="FJ39" i="1"/>
  <c r="CK40" i="10" s="1" a="1"/>
  <c r="CK40" i="10" s="1"/>
  <c r="EU39" i="1"/>
  <c r="CC40" i="10" s="1" a="1"/>
  <c r="CC40" i="10" s="1"/>
  <c r="EF39" i="1"/>
  <c r="BU40" i="10" s="1" a="1"/>
  <c r="BU40" i="10" s="1"/>
  <c r="IJ39" i="1"/>
  <c r="GQ39" i="1"/>
  <c r="EJ39" i="1"/>
  <c r="BW40" i="10" s="1" a="1"/>
  <c r="BW40" i="10" s="1"/>
  <c r="DU39" i="1"/>
  <c r="BO40" i="10" s="1" a="1"/>
  <c r="BO40" i="10" s="1"/>
  <c r="DF39" i="1"/>
  <c r="BG40" i="10" s="1" a="1"/>
  <c r="BG40" i="10" s="1"/>
  <c r="CY39" i="1"/>
  <c r="BC40" i="10" s="1" a="1"/>
  <c r="BC40" i="10" s="1"/>
  <c r="CQ39" i="1"/>
  <c r="AY40" i="10" s="1" a="1"/>
  <c r="AY40" i="10" s="1"/>
  <c r="CJ39" i="1"/>
  <c r="AU40" i="10" s="1" a="1"/>
  <c r="AU40" i="10" s="1"/>
  <c r="BU39" i="1"/>
  <c r="AM40" i="10" s="1" a="1"/>
  <c r="AM40" i="10" s="1"/>
  <c r="IY39" i="1"/>
  <c r="HF39" i="1"/>
  <c r="FU39" i="1"/>
  <c r="CQ40" i="10" s="1" a="1"/>
  <c r="CQ40" i="10" s="1"/>
  <c r="EY39" i="1"/>
  <c r="CE40" i="10" s="1" a="1"/>
  <c r="CE40" i="10" s="1"/>
  <c r="DS39" i="1"/>
  <c r="BN40" i="10" s="1" a="1"/>
  <c r="BN40" i="10" s="1"/>
  <c r="DL39" i="1"/>
  <c r="BJ40" i="10" s="1" a="1"/>
  <c r="BJ40" i="10" s="1"/>
  <c r="DD39" i="1"/>
  <c r="BF40" i="10" s="1" a="1"/>
  <c r="BF40" i="10" s="1"/>
  <c r="CW39" i="1"/>
  <c r="BB40" i="10" s="1" a="1"/>
  <c r="BB40" i="10" s="1"/>
  <c r="CH39" i="1"/>
  <c r="AT40" i="10" s="1" a="1"/>
  <c r="AT40" i="10" s="1"/>
  <c r="BS39" i="1"/>
  <c r="AL40" i="10" s="1" a="1"/>
  <c r="AL40" i="10" s="1"/>
  <c r="IQ39" i="1"/>
  <c r="GJ39" i="1"/>
  <c r="CY40" i="10" s="1" a="1"/>
  <c r="CY40" i="10" s="1"/>
  <c r="EQ39" i="1"/>
  <c r="CA40" i="10" s="1" a="1"/>
  <c r="CA40" i="10" s="1"/>
  <c r="DY39" i="1"/>
  <c r="BQ40" i="10" s="1" a="1"/>
  <c r="BQ40" i="10" s="1"/>
  <c r="CL39" i="1"/>
  <c r="AV40" i="10" s="1" a="1"/>
  <c r="AV40" i="10" s="1"/>
  <c r="BY39" i="1"/>
  <c r="AO40" i="10" s="1" a="1"/>
  <c r="AO40" i="10" s="1"/>
  <c r="BJ39" i="1"/>
  <c r="AG40" i="10" s="1" a="1"/>
  <c r="AG40" i="10" s="1"/>
  <c r="AY39" i="1"/>
  <c r="AA40" i="10" s="1" a="1"/>
  <c r="AA40" i="10" s="1"/>
  <c r="AQ39" i="1"/>
  <c r="W40" i="10" s="1" a="1"/>
  <c r="W40" i="10" s="1"/>
  <c r="AF39" i="1"/>
  <c r="Q40" i="10" s="1" a="1"/>
  <c r="Q40" i="10" s="1"/>
  <c r="DQ39" i="1"/>
  <c r="BM40" i="10" s="1" a="1"/>
  <c r="BM40" i="10" s="1"/>
  <c r="CS39" i="1"/>
  <c r="AZ40" i="10" s="1" a="1"/>
  <c r="AZ40" i="10" s="1"/>
  <c r="BQ39" i="1"/>
  <c r="AK40" i="10" s="1" a="1"/>
  <c r="AK40" i="10" s="1"/>
  <c r="AU39" i="1"/>
  <c r="Y40" i="10" s="1" a="1"/>
  <c r="Y40" i="10" s="1"/>
  <c r="FF39" i="1"/>
  <c r="CI40" i="10" s="1" a="1"/>
  <c r="CI40" i="10" s="1"/>
  <c r="BD39" i="1"/>
  <c r="AD40" i="10" s="1" a="1"/>
  <c r="AD40" i="10" s="1"/>
  <c r="DW39" i="1"/>
  <c r="BP40" i="10" s="1" a="1"/>
  <c r="BP40" i="10" s="1"/>
  <c r="DJ39" i="1"/>
  <c r="BI40" i="10" s="1" a="1"/>
  <c r="BI40" i="10" s="1"/>
  <c r="CU39" i="1"/>
  <c r="BA40" i="10" s="1" a="1"/>
  <c r="BA40" i="10" s="1"/>
  <c r="CF39" i="1"/>
  <c r="AS40" i="10" s="1" a="1"/>
  <c r="AS40" i="10" s="1"/>
  <c r="BW39" i="1"/>
  <c r="AN40" i="10" s="1" a="1"/>
  <c r="AN40" i="10" s="1"/>
  <c r="BH39" i="1"/>
  <c r="AF40" i="10" s="1" a="1"/>
  <c r="AF40" i="10" s="1"/>
  <c r="AW39" i="1"/>
  <c r="Z40" i="10" s="1" a="1"/>
  <c r="Z40" i="10" s="1"/>
  <c r="AL39" i="1"/>
  <c r="T40" i="10" s="1" a="1"/>
  <c r="T40" i="10" s="1"/>
  <c r="AD39" i="1"/>
  <c r="P40" i="10" s="1" a="1"/>
  <c r="P40" i="10" s="1"/>
  <c r="GY39" i="1"/>
  <c r="DH39" i="1"/>
  <c r="BH40" i="10" s="1" a="1"/>
  <c r="BH40" i="10" s="1"/>
  <c r="CD39" i="1"/>
  <c r="AR40" i="10" s="1" a="1"/>
  <c r="AR40" i="10" s="1"/>
  <c r="HU39" i="1"/>
  <c r="BL39" i="1"/>
  <c r="AH40" i="10" s="1" a="1"/>
  <c r="AH40" i="10" s="1"/>
  <c r="AS39" i="1"/>
  <c r="X40" i="10" s="1" a="1"/>
  <c r="X40" i="10" s="1"/>
  <c r="AH39" i="1"/>
  <c r="R40" i="10" s="1" a="1"/>
  <c r="R40" i="10" s="1"/>
  <c r="BF39" i="1"/>
  <c r="AE40" i="10" s="1" a="1"/>
  <c r="AE40" i="10" s="1"/>
  <c r="AJ39" i="1"/>
  <c r="S40" i="10" s="1" a="1"/>
  <c r="S40" i="10" s="1"/>
  <c r="XU40" i="1"/>
  <c r="XF40" i="1"/>
  <c r="WY40" i="1"/>
  <c r="WQ40" i="1"/>
  <c r="WJ40" i="1"/>
  <c r="VU40" i="1"/>
  <c r="VF40" i="1"/>
  <c r="UY40" i="1"/>
  <c r="KU41" i="10" s="1" a="1"/>
  <c r="KU41" i="10" s="1"/>
  <c r="UQ40" i="1"/>
  <c r="KQ41" i="10" s="1" a="1"/>
  <c r="KQ41" i="10" s="1"/>
  <c r="UJ40" i="1"/>
  <c r="KM41" i="10" s="1" a="1"/>
  <c r="KM41" i="10" s="1"/>
  <c r="TU40" i="1"/>
  <c r="KE41" i="10" s="1" a="1"/>
  <c r="KE41" i="10" s="1"/>
  <c r="TF40" i="1"/>
  <c r="JW41" i="10" s="1" a="1"/>
  <c r="JW41" i="10" s="1"/>
  <c r="XW40" i="1"/>
  <c r="XD40" i="1"/>
  <c r="WU40" i="1"/>
  <c r="WL40" i="1"/>
  <c r="VQ40" i="1"/>
  <c r="VJ40" i="1"/>
  <c r="UF40" i="1"/>
  <c r="KK41" i="10" s="1" a="1"/>
  <c r="KK41" i="10" s="1"/>
  <c r="TW40" i="1"/>
  <c r="KF41" i="10" s="1" a="1"/>
  <c r="KF41" i="10" s="1"/>
  <c r="TD40" i="1"/>
  <c r="JV41" i="10" s="1" a="1"/>
  <c r="JV41" i="10" s="1"/>
  <c r="XS40" i="1"/>
  <c r="XL40" i="1"/>
  <c r="WS40" i="1"/>
  <c r="WH40" i="1"/>
  <c r="VY40" i="1"/>
  <c r="VH40" i="1"/>
  <c r="UW40" i="1"/>
  <c r="KT41" i="10" s="1" a="1"/>
  <c r="KT41" i="10" s="1"/>
  <c r="UD40" i="1"/>
  <c r="KJ41" i="10" s="1" a="1"/>
  <c r="KJ41" i="10" s="1"/>
  <c r="TS40" i="1"/>
  <c r="KD41" i="10" s="1" a="1"/>
  <c r="KD41" i="10" s="1"/>
  <c r="TL40" i="1"/>
  <c r="JZ41" i="10" s="1" a="1"/>
  <c r="JZ41" i="10" s="1"/>
  <c r="XQ40" i="1"/>
  <c r="XJ40" i="1"/>
  <c r="WF40" i="1"/>
  <c r="VW40" i="1"/>
  <c r="VD40" i="1"/>
  <c r="UU40" i="1"/>
  <c r="KS41" i="10" s="1" a="1"/>
  <c r="KS41" i="10" s="1"/>
  <c r="UL40" i="1"/>
  <c r="KN41" i="10" s="1" a="1"/>
  <c r="KN41" i="10" s="1"/>
  <c r="TQ40" i="1"/>
  <c r="KC41" i="10" s="1" a="1"/>
  <c r="KC41" i="10" s="1"/>
  <c r="TJ40" i="1"/>
  <c r="JY41" i="10" s="1" a="1"/>
  <c r="JY41" i="10" s="1"/>
  <c r="XH40" i="1"/>
  <c r="WD40" i="1"/>
  <c r="VL40" i="1"/>
  <c r="XY40" i="1"/>
  <c r="UH40" i="1"/>
  <c r="KL41" i="10" s="1" a="1"/>
  <c r="KL41" i="10" s="1"/>
  <c r="WW40" i="1"/>
  <c r="VS40" i="1"/>
  <c r="TH40" i="1"/>
  <c r="JX41" i="10" s="1" a="1"/>
  <c r="JX41" i="10" s="1"/>
  <c r="US40" i="1"/>
  <c r="KR41" i="10" s="1" a="1"/>
  <c r="KR41" i="10" s="1"/>
  <c r="TY40" i="1"/>
  <c r="KG41" i="10" s="1" a="1"/>
  <c r="KG41" i="10" s="1"/>
  <c r="SS40" i="1"/>
  <c r="SL40" i="1"/>
  <c r="SD40" i="1"/>
  <c r="RW40" i="1"/>
  <c r="RH40" i="1"/>
  <c r="QS40" i="1"/>
  <c r="QL40" i="1"/>
  <c r="IJ41" i="10" s="1" a="1"/>
  <c r="IJ41" i="10" s="1"/>
  <c r="QD40" i="1"/>
  <c r="IF41" i="10" s="1" a="1"/>
  <c r="IF41" i="10" s="1"/>
  <c r="PW40" i="1"/>
  <c r="IB41" i="10" s="1" a="1"/>
  <c r="IB41" i="10" s="1"/>
  <c r="PH40" i="1"/>
  <c r="HT41" i="10" s="1" a="1"/>
  <c r="HT41" i="10" s="1"/>
  <c r="OS40" i="1"/>
  <c r="HL41" i="10" s="1" a="1"/>
  <c r="HL41" i="10" s="1"/>
  <c r="OL40" i="1"/>
  <c r="HH41" i="10" s="1" a="1"/>
  <c r="HH41" i="10" s="1"/>
  <c r="OD40" i="1"/>
  <c r="HD41" i="10" s="1" a="1"/>
  <c r="HD41" i="10" s="1"/>
  <c r="NW40" i="1"/>
  <c r="NH40" i="1"/>
  <c r="MS40" i="1"/>
  <c r="ML40" i="1"/>
  <c r="MD40" i="1"/>
  <c r="LW40" i="1"/>
  <c r="LH40" i="1"/>
  <c r="KS40" i="1"/>
  <c r="FH41" i="10" s="1" a="1"/>
  <c r="FH41" i="10" s="1"/>
  <c r="KL40" i="1"/>
  <c r="FD41" i="10" s="1" a="1"/>
  <c r="FD41" i="10" s="1"/>
  <c r="KD40" i="1"/>
  <c r="EZ41" i="10" s="1" a="1"/>
  <c r="EZ41" i="10" s="1"/>
  <c r="JW40" i="1"/>
  <c r="EV41" i="10" s="1" a="1"/>
  <c r="EV41" i="10" s="1"/>
  <c r="JH40" i="1"/>
  <c r="EN41" i="10" s="1" a="1"/>
  <c r="EN41" i="10" s="1"/>
  <c r="SY40" i="1"/>
  <c r="SQ40" i="1"/>
  <c r="SJ40" i="1"/>
  <c r="RU40" i="1"/>
  <c r="RF40" i="1"/>
  <c r="QY40" i="1"/>
  <c r="QQ40" i="1"/>
  <c r="QJ40" i="1"/>
  <c r="II41" i="10" s="1" a="1"/>
  <c r="II41" i="10" s="1"/>
  <c r="PU40" i="1"/>
  <c r="IA41" i="10" s="1" a="1"/>
  <c r="IA41" i="10" s="1"/>
  <c r="PF40" i="1"/>
  <c r="HS41" i="10" s="1" a="1"/>
  <c r="HS41" i="10" s="1"/>
  <c r="OY40" i="1"/>
  <c r="HO41" i="10" s="1" a="1"/>
  <c r="HO41" i="10" s="1"/>
  <c r="OQ40" i="1"/>
  <c r="HK41" i="10" s="1" a="1"/>
  <c r="HK41" i="10" s="1"/>
  <c r="OJ40" i="1"/>
  <c r="HG41" i="10" s="1" a="1"/>
  <c r="HG41" i="10" s="1"/>
  <c r="NU40" i="1"/>
  <c r="NF40" i="1"/>
  <c r="MY40" i="1"/>
  <c r="MQ40" i="1"/>
  <c r="MJ40" i="1"/>
  <c r="LU40" i="1"/>
  <c r="LF40" i="1"/>
  <c r="KY40" i="1"/>
  <c r="FK41" i="10" s="1" a="1"/>
  <c r="FK41" i="10" s="1"/>
  <c r="KQ40" i="1"/>
  <c r="FG41" i="10" s="1" a="1"/>
  <c r="FG41" i="10" s="1"/>
  <c r="KJ40" i="1"/>
  <c r="FC41" i="10" s="1" a="1"/>
  <c r="FC41" i="10" s="1"/>
  <c r="JU40" i="1"/>
  <c r="EU41" i="10" s="1" a="1"/>
  <c r="EU41" i="10" s="1"/>
  <c r="JF40" i="1"/>
  <c r="EM41" i="10" s="1" a="1"/>
  <c r="EM41" i="10" s="1"/>
  <c r="SW40" i="1"/>
  <c r="SH40" i="1"/>
  <c r="RS40" i="1"/>
  <c r="RL40" i="1"/>
  <c r="RD40" i="1"/>
  <c r="QW40" i="1"/>
  <c r="QH40" i="1"/>
  <c r="IH41" i="10" s="1" a="1"/>
  <c r="IH41" i="10" s="1"/>
  <c r="PS40" i="1"/>
  <c r="HZ41" i="10" s="1" a="1"/>
  <c r="HZ41" i="10" s="1"/>
  <c r="PL40" i="1"/>
  <c r="HV41" i="10" s="1" a="1"/>
  <c r="HV41" i="10" s="1"/>
  <c r="PD40" i="1"/>
  <c r="HR41" i="10" s="1" a="1"/>
  <c r="HR41" i="10" s="1"/>
  <c r="OW40" i="1"/>
  <c r="HN41" i="10" s="1" a="1"/>
  <c r="HN41" i="10" s="1"/>
  <c r="OH40" i="1"/>
  <c r="HF41" i="10" s="1" a="1"/>
  <c r="HF41" i="10" s="1"/>
  <c r="NS40" i="1"/>
  <c r="NL40" i="1"/>
  <c r="ND40" i="1"/>
  <c r="MW40" i="1"/>
  <c r="MH40" i="1"/>
  <c r="LS40" i="1"/>
  <c r="LL40" i="1"/>
  <c r="LD40" i="1"/>
  <c r="KW40" i="1"/>
  <c r="FJ41" i="10" s="1" a="1"/>
  <c r="FJ41" i="10" s="1"/>
  <c r="KH40" i="1"/>
  <c r="FB41" i="10" s="1" a="1"/>
  <c r="FB41" i="10" s="1"/>
  <c r="JS40" i="1"/>
  <c r="ET41" i="10" s="1" a="1"/>
  <c r="ET41" i="10" s="1"/>
  <c r="JL40" i="1"/>
  <c r="EP41" i="10" s="1" a="1"/>
  <c r="EP41" i="10" s="1"/>
  <c r="JD40" i="1"/>
  <c r="EL41" i="10" s="1" a="1"/>
  <c r="EL41" i="10" s="1"/>
  <c r="SU40" i="1"/>
  <c r="SF40" i="1"/>
  <c r="RY40" i="1"/>
  <c r="RQ40" i="1"/>
  <c r="RJ40" i="1"/>
  <c r="QU40" i="1"/>
  <c r="QF40" i="1"/>
  <c r="IG41" i="10" s="1" a="1"/>
  <c r="IG41" i="10" s="1"/>
  <c r="PY40" i="1"/>
  <c r="IC41" i="10" s="1" a="1"/>
  <c r="IC41" i="10" s="1"/>
  <c r="PQ40" i="1"/>
  <c r="HY41" i="10" s="1" a="1"/>
  <c r="HY41" i="10" s="1"/>
  <c r="PJ40" i="1"/>
  <c r="HU41" i="10" s="1" a="1"/>
  <c r="HU41" i="10" s="1"/>
  <c r="OU40" i="1"/>
  <c r="HM41" i="10" s="1" a="1"/>
  <c r="HM41" i="10" s="1"/>
  <c r="OF40" i="1"/>
  <c r="HE41" i="10" s="1" a="1"/>
  <c r="HE41" i="10" s="1"/>
  <c r="NY40" i="1"/>
  <c r="NQ40" i="1"/>
  <c r="NJ40" i="1"/>
  <c r="MU40" i="1"/>
  <c r="MF40" i="1"/>
  <c r="LY40" i="1"/>
  <c r="LQ40" i="1"/>
  <c r="LJ40" i="1"/>
  <c r="KU40" i="1"/>
  <c r="FI41" i="10" s="1" a="1"/>
  <c r="FI41" i="10" s="1"/>
  <c r="KF40" i="1"/>
  <c r="FA41" i="10" s="1" a="1"/>
  <c r="FA41" i="10" s="1"/>
  <c r="JY40" i="1"/>
  <c r="EW41" i="10" s="1" a="1"/>
  <c r="EW41" i="10" s="1"/>
  <c r="JQ40" i="1"/>
  <c r="ES41" i="10" s="1" a="1"/>
  <c r="ES41" i="10" s="1"/>
  <c r="JJ40" i="1"/>
  <c r="EO41" i="10" s="1" a="1"/>
  <c r="EO41" i="10" s="1"/>
  <c r="IW40" i="1"/>
  <c r="IH40" i="1"/>
  <c r="HS40" i="1"/>
  <c r="HL40" i="1"/>
  <c r="HD40" i="1"/>
  <c r="GW40" i="1"/>
  <c r="GH40" i="1"/>
  <c r="CX41" i="10" s="1" a="1"/>
  <c r="CX41" i="10" s="1"/>
  <c r="FS40" i="1"/>
  <c r="CP41" i="10" s="1" a="1"/>
  <c r="CP41" i="10" s="1"/>
  <c r="FL40" i="1"/>
  <c r="CL41" i="10" s="1" a="1"/>
  <c r="CL41" i="10" s="1"/>
  <c r="FD40" i="1"/>
  <c r="CH41" i="10" s="1" a="1"/>
  <c r="CH41" i="10" s="1"/>
  <c r="EW40" i="1"/>
  <c r="CD41" i="10" s="1" a="1"/>
  <c r="CD41" i="10" s="1"/>
  <c r="EH40" i="1"/>
  <c r="BV41" i="10" s="1" a="1"/>
  <c r="BV41" i="10" s="1"/>
  <c r="IS40" i="1"/>
  <c r="IL40" i="1"/>
  <c r="ID40" i="1"/>
  <c r="HW40" i="1"/>
  <c r="HH40" i="1"/>
  <c r="GS40" i="1"/>
  <c r="GL40" i="1"/>
  <c r="CZ41" i="10" s="1" a="1"/>
  <c r="CZ41" i="10" s="1"/>
  <c r="GD40" i="1"/>
  <c r="CV41" i="10" s="1" a="1"/>
  <c r="CV41" i="10" s="1"/>
  <c r="FW40" i="1"/>
  <c r="CR41" i="10" s="1" a="1"/>
  <c r="CR41" i="10" s="1"/>
  <c r="FH40" i="1"/>
  <c r="CJ41" i="10" s="1" a="1"/>
  <c r="CJ41" i="10" s="1"/>
  <c r="ES40" i="1"/>
  <c r="CB41" i="10" s="1" a="1"/>
  <c r="CB41" i="10" s="1"/>
  <c r="EL40" i="1"/>
  <c r="BX41" i="10" s="1" a="1"/>
  <c r="BX41" i="10" s="1"/>
  <c r="ED40" i="1"/>
  <c r="BT41" i="10" s="1" a="1"/>
  <c r="BT41" i="10" s="1"/>
  <c r="IY40" i="1"/>
  <c r="IQ40" i="1"/>
  <c r="IJ40" i="1"/>
  <c r="HU40" i="1"/>
  <c r="HF40" i="1"/>
  <c r="GY40" i="1"/>
  <c r="GQ40" i="1"/>
  <c r="GJ40" i="1"/>
  <c r="CY41" i="10" s="1" a="1"/>
  <c r="CY41" i="10" s="1"/>
  <c r="FU40" i="1"/>
  <c r="CQ41" i="10" s="1" a="1"/>
  <c r="CQ41" i="10" s="1"/>
  <c r="FF40" i="1"/>
  <c r="CI41" i="10" s="1" a="1"/>
  <c r="CI41" i="10" s="1"/>
  <c r="EY40" i="1"/>
  <c r="CE41" i="10" s="1" a="1"/>
  <c r="CE41" i="10" s="1"/>
  <c r="EQ40" i="1"/>
  <c r="CA41" i="10" s="1" a="1"/>
  <c r="CA41" i="10" s="1"/>
  <c r="EJ40" i="1"/>
  <c r="BW41" i="10" s="1" a="1"/>
  <c r="BW41" i="10" s="1"/>
  <c r="HJ40" i="1"/>
  <c r="FQ40" i="1"/>
  <c r="CO41" i="10" s="1" a="1"/>
  <c r="CO41" i="10" s="1"/>
  <c r="DW40" i="1"/>
  <c r="BP41" i="10" s="1" a="1"/>
  <c r="BP41" i="10" s="1"/>
  <c r="DH40" i="1"/>
  <c r="BH41" i="10" s="1" a="1"/>
  <c r="BH41" i="10" s="1"/>
  <c r="CS40" i="1"/>
  <c r="AZ41" i="10" s="1" a="1"/>
  <c r="AZ41" i="10" s="1"/>
  <c r="CL40" i="1"/>
  <c r="AV41" i="10" s="1" a="1"/>
  <c r="AV41" i="10" s="1"/>
  <c r="CD40" i="1"/>
  <c r="AR41" i="10" s="1" a="1"/>
  <c r="AR41" i="10" s="1"/>
  <c r="BW40" i="1"/>
  <c r="AN41" i="10" s="1" a="1"/>
  <c r="AN41" i="10" s="1"/>
  <c r="IU40" i="1"/>
  <c r="HY40" i="1"/>
  <c r="GF40" i="1"/>
  <c r="CW41" i="10" s="1" a="1"/>
  <c r="CW41" i="10" s="1"/>
  <c r="EU40" i="1"/>
  <c r="CC41" i="10" s="1" a="1"/>
  <c r="CC41" i="10" s="1"/>
  <c r="DU40" i="1"/>
  <c r="BO41" i="10" s="1" a="1"/>
  <c r="BO41" i="10" s="1"/>
  <c r="DF40" i="1"/>
  <c r="BG41" i="10" s="1" a="1"/>
  <c r="BG41" i="10" s="1"/>
  <c r="CY40" i="1"/>
  <c r="BC41" i="10" s="1" a="1"/>
  <c r="BC41" i="10" s="1"/>
  <c r="CQ40" i="1"/>
  <c r="AY41" i="10" s="1" a="1"/>
  <c r="AY41" i="10" s="1"/>
  <c r="CJ40" i="1"/>
  <c r="AU41" i="10" s="1" a="1"/>
  <c r="AU41" i="10" s="1"/>
  <c r="BU40" i="1"/>
  <c r="AM41" i="10" s="1" a="1"/>
  <c r="AM41" i="10" s="1"/>
  <c r="HQ40" i="1"/>
  <c r="FJ40" i="1"/>
  <c r="CK41" i="10" s="1" a="1"/>
  <c r="CK41" i="10" s="1"/>
  <c r="DY40" i="1"/>
  <c r="BQ41" i="10" s="1" a="1"/>
  <c r="BQ41" i="10" s="1"/>
  <c r="DL40" i="1"/>
  <c r="BJ41" i="10" s="1" a="1"/>
  <c r="BJ41" i="10" s="1"/>
  <c r="BY40" i="1"/>
  <c r="AO41" i="10" s="1" a="1"/>
  <c r="AO41" i="10" s="1"/>
  <c r="BL40" i="1"/>
  <c r="AH41" i="10" s="1" a="1"/>
  <c r="AH41" i="10" s="1"/>
  <c r="BD40" i="1"/>
  <c r="AD41" i="10" s="1" a="1"/>
  <c r="AD41" i="10" s="1"/>
  <c r="AS40" i="1"/>
  <c r="X41" i="10" s="1" a="1"/>
  <c r="X41" i="10" s="1"/>
  <c r="AH40" i="1"/>
  <c r="R41" i="10" s="1" a="1"/>
  <c r="R41" i="10" s="1"/>
  <c r="DD40" i="1"/>
  <c r="BF41" i="10" s="1" a="1"/>
  <c r="BF41" i="10" s="1"/>
  <c r="CF40" i="1"/>
  <c r="AS41" i="10" s="1" a="1"/>
  <c r="AS41" i="10" s="1"/>
  <c r="AD40" i="1"/>
  <c r="P41" i="10" s="1" a="1"/>
  <c r="P41" i="10" s="1"/>
  <c r="DS40" i="1"/>
  <c r="BN41" i="10" s="1" a="1"/>
  <c r="BN41" i="10" s="1"/>
  <c r="DJ40" i="1"/>
  <c r="BI41" i="10" s="1" a="1"/>
  <c r="BI41" i="10" s="1"/>
  <c r="CW40" i="1"/>
  <c r="BB41" i="10" s="1" a="1"/>
  <c r="BB41" i="10" s="1"/>
  <c r="CH40" i="1"/>
  <c r="AT41" i="10" s="1" a="1"/>
  <c r="AT41" i="10" s="1"/>
  <c r="BS40" i="1"/>
  <c r="AL41" i="10" s="1" a="1"/>
  <c r="AL41" i="10" s="1"/>
  <c r="BJ40" i="1"/>
  <c r="AG41" i="10" s="1" a="1"/>
  <c r="AG41" i="10" s="1"/>
  <c r="AY40" i="1"/>
  <c r="AA41" i="10" s="1" a="1"/>
  <c r="AA41" i="10" s="1"/>
  <c r="AQ40" i="1"/>
  <c r="W41" i="10" s="1" a="1"/>
  <c r="W41" i="10" s="1"/>
  <c r="AF40" i="1"/>
  <c r="Q41" i="10" s="1" a="1"/>
  <c r="Q41" i="10" s="1"/>
  <c r="FY40" i="1"/>
  <c r="CS41" i="10" s="1" a="1"/>
  <c r="CS41" i="10" s="1"/>
  <c r="DQ40" i="1"/>
  <c r="BM41" i="10" s="1" a="1"/>
  <c r="BM41" i="10" s="1"/>
  <c r="CU40" i="1"/>
  <c r="BA41" i="10" s="1" a="1"/>
  <c r="BA41" i="10" s="1"/>
  <c r="BQ40" i="1"/>
  <c r="AK41" i="10" s="1" a="1"/>
  <c r="AK41" i="10" s="1"/>
  <c r="BH40" i="1"/>
  <c r="AF41" i="10" s="1" a="1"/>
  <c r="AF41" i="10" s="1"/>
  <c r="AW40" i="1"/>
  <c r="Z41" i="10" s="1" a="1"/>
  <c r="Z41" i="10" s="1"/>
  <c r="AL40" i="1"/>
  <c r="T41" i="10" s="1" a="1"/>
  <c r="T41" i="10" s="1"/>
  <c r="GU40" i="1"/>
  <c r="AJ40" i="1"/>
  <c r="S41" i="10" s="1" a="1"/>
  <c r="S41" i="10" s="1"/>
  <c r="IF40" i="1"/>
  <c r="EF40" i="1"/>
  <c r="BU41" i="10" s="1" a="1"/>
  <c r="BU41" i="10" s="1"/>
  <c r="BF40" i="1"/>
  <c r="AE41" i="10" s="1" a="1"/>
  <c r="AE41" i="10" s="1"/>
  <c r="AU40" i="1"/>
  <c r="Y41" i="10" s="1" a="1"/>
  <c r="Y41" i="10" s="1"/>
  <c r="AW26" i="1"/>
  <c r="Z27" i="10" s="1" a="1"/>
  <c r="Z27" i="10" s="1"/>
  <c r="AH26" i="1"/>
  <c r="R27" i="10" s="1" a="1"/>
  <c r="R27" i="10" s="1"/>
  <c r="AS26" i="1"/>
  <c r="X27" i="10" s="1" a="1"/>
  <c r="X27" i="10" s="1"/>
  <c r="AL26" i="1"/>
  <c r="T27" i="10" s="1" a="1"/>
  <c r="T27" i="10" s="1"/>
  <c r="AQ26" i="1"/>
  <c r="W27" i="10" s="1" a="1"/>
  <c r="W27" i="10" s="1"/>
  <c r="AJ26" i="1"/>
  <c r="S27" i="10" s="1" a="1"/>
  <c r="S27" i="10" s="1"/>
  <c r="AF26" i="1"/>
  <c r="Q27" i="10" s="1" a="1"/>
  <c r="Q27" i="10" s="1"/>
  <c r="AU26" i="1"/>
  <c r="Y27" i="10" s="1" a="1"/>
  <c r="Y27" i="10" s="1"/>
  <c r="AD26" i="1"/>
  <c r="P27" i="10" s="1" a="1"/>
  <c r="P27" i="10" s="1"/>
  <c r="XW26" i="1"/>
  <c r="XH26" i="1"/>
  <c r="WS26" i="1"/>
  <c r="WL26" i="1"/>
  <c r="WD26" i="1"/>
  <c r="VW26" i="1"/>
  <c r="VH26" i="1"/>
  <c r="US26" i="1"/>
  <c r="KR27" i="10" s="1" a="1"/>
  <c r="KR27" i="10" s="1"/>
  <c r="UL26" i="1"/>
  <c r="KN27" i="10" s="1" a="1"/>
  <c r="KN27" i="10" s="1"/>
  <c r="UD26" i="1"/>
  <c r="KJ27" i="10" s="1" a="1"/>
  <c r="KJ27" i="10" s="1"/>
  <c r="TW26" i="1"/>
  <c r="KF27" i="10" s="1" a="1"/>
  <c r="KF27" i="10" s="1"/>
  <c r="TH26" i="1"/>
  <c r="JX27" i="10" s="1" a="1"/>
  <c r="JX27" i="10" s="1"/>
  <c r="XU26" i="1"/>
  <c r="XF26" i="1"/>
  <c r="WY26" i="1"/>
  <c r="WQ26" i="1"/>
  <c r="WJ26" i="1"/>
  <c r="VU26" i="1"/>
  <c r="VF26" i="1"/>
  <c r="UY26" i="1"/>
  <c r="KU27" i="10" s="1" a="1"/>
  <c r="KU27" i="10" s="1"/>
  <c r="UQ26" i="1"/>
  <c r="KQ27" i="10" s="1" a="1"/>
  <c r="KQ27" i="10" s="1"/>
  <c r="UJ26" i="1"/>
  <c r="KM27" i="10" s="1" a="1"/>
  <c r="KM27" i="10" s="1"/>
  <c r="TU26" i="1"/>
  <c r="KE27" i="10" s="1" a="1"/>
  <c r="KE27" i="10" s="1"/>
  <c r="TF26" i="1"/>
  <c r="JW27" i="10" s="1" a="1"/>
  <c r="JW27" i="10" s="1"/>
  <c r="XS26" i="1"/>
  <c r="XL26" i="1"/>
  <c r="XD26" i="1"/>
  <c r="WW26" i="1"/>
  <c r="WH26" i="1"/>
  <c r="VS26" i="1"/>
  <c r="VL26" i="1"/>
  <c r="VD26" i="1"/>
  <c r="UW26" i="1"/>
  <c r="KT27" i="10" s="1" a="1"/>
  <c r="KT27" i="10" s="1"/>
  <c r="UH26" i="1"/>
  <c r="KL27" i="10" s="1" a="1"/>
  <c r="KL27" i="10" s="1"/>
  <c r="TS26" i="1"/>
  <c r="KD27" i="10" s="1" a="1"/>
  <c r="KD27" i="10" s="1"/>
  <c r="TL26" i="1"/>
  <c r="JZ27" i="10" s="1" a="1"/>
  <c r="JZ27" i="10" s="1"/>
  <c r="TD26" i="1"/>
  <c r="JV27" i="10" s="1" a="1"/>
  <c r="JV27" i="10" s="1"/>
  <c r="XY26" i="1"/>
  <c r="XQ26" i="1"/>
  <c r="XJ26" i="1"/>
  <c r="WU26" i="1"/>
  <c r="WF26" i="1"/>
  <c r="VY26" i="1"/>
  <c r="VQ26" i="1"/>
  <c r="VJ26" i="1"/>
  <c r="UU26" i="1"/>
  <c r="KS27" i="10" s="1" a="1"/>
  <c r="KS27" i="10" s="1"/>
  <c r="UF26" i="1"/>
  <c r="KK27" i="10" s="1" a="1"/>
  <c r="KK27" i="10" s="1"/>
  <c r="TY26" i="1"/>
  <c r="KG27" i="10" s="1" a="1"/>
  <c r="KG27" i="10" s="1"/>
  <c r="TQ26" i="1"/>
  <c r="KC27" i="10" s="1" a="1"/>
  <c r="KC27" i="10" s="1"/>
  <c r="TJ26" i="1"/>
  <c r="JY27" i="10" s="1" a="1"/>
  <c r="JY27" i="10" s="1"/>
  <c r="SS26" i="1"/>
  <c r="SL26" i="1"/>
  <c r="SD26" i="1"/>
  <c r="RW26" i="1"/>
  <c r="RH26" i="1"/>
  <c r="QS26" i="1"/>
  <c r="QL26" i="1"/>
  <c r="IJ27" i="10" s="1" a="1"/>
  <c r="IJ27" i="10" s="1"/>
  <c r="QD26" i="1"/>
  <c r="IF27" i="10" s="1" a="1"/>
  <c r="IF27" i="10" s="1"/>
  <c r="PW26" i="1"/>
  <c r="IB27" i="10" s="1" a="1"/>
  <c r="IB27" i="10" s="1"/>
  <c r="PH26" i="1"/>
  <c r="HT27" i="10" s="1" a="1"/>
  <c r="HT27" i="10" s="1"/>
  <c r="OS26" i="1"/>
  <c r="HL27" i="10" s="1" a="1"/>
  <c r="HL27" i="10" s="1"/>
  <c r="OL26" i="1"/>
  <c r="HH27" i="10" s="1" a="1"/>
  <c r="HH27" i="10" s="1"/>
  <c r="OD26" i="1"/>
  <c r="HD27" i="10" s="1" a="1"/>
  <c r="HD27" i="10" s="1"/>
  <c r="NW26" i="1"/>
  <c r="NH26" i="1"/>
  <c r="MS26" i="1"/>
  <c r="ML26" i="1"/>
  <c r="MD26" i="1"/>
  <c r="LW26" i="1"/>
  <c r="LH26" i="1"/>
  <c r="KS26" i="1"/>
  <c r="FH27" i="10" s="1" a="1"/>
  <c r="FH27" i="10" s="1"/>
  <c r="KL26" i="1"/>
  <c r="FD27" i="10" s="1" a="1"/>
  <c r="FD27" i="10" s="1"/>
  <c r="KD26" i="1"/>
  <c r="EZ27" i="10" s="1" a="1"/>
  <c r="EZ27" i="10" s="1"/>
  <c r="JW26" i="1"/>
  <c r="EV27" i="10" s="1" a="1"/>
  <c r="EV27" i="10" s="1"/>
  <c r="JH26" i="1"/>
  <c r="EN27" i="10" s="1" a="1"/>
  <c r="EN27" i="10" s="1"/>
  <c r="SW26" i="1"/>
  <c r="SH26" i="1"/>
  <c r="RS26" i="1"/>
  <c r="RL26" i="1"/>
  <c r="RD26" i="1"/>
  <c r="QW26" i="1"/>
  <c r="QH26" i="1"/>
  <c r="IH27" i="10" s="1" a="1"/>
  <c r="IH27" i="10" s="1"/>
  <c r="PS26" i="1"/>
  <c r="HZ27" i="10" s="1" a="1"/>
  <c r="HZ27" i="10" s="1"/>
  <c r="PL26" i="1"/>
  <c r="HV27" i="10" s="1" a="1"/>
  <c r="HV27" i="10" s="1"/>
  <c r="PD26" i="1"/>
  <c r="HR27" i="10" s="1" a="1"/>
  <c r="HR27" i="10" s="1"/>
  <c r="OW26" i="1"/>
  <c r="HN27" i="10" s="1" a="1"/>
  <c r="HN27" i="10" s="1"/>
  <c r="OH26" i="1"/>
  <c r="HF27" i="10" s="1" a="1"/>
  <c r="HF27" i="10" s="1"/>
  <c r="NS26" i="1"/>
  <c r="NL26" i="1"/>
  <c r="ND26" i="1"/>
  <c r="MW26" i="1"/>
  <c r="MH26" i="1"/>
  <c r="LS26" i="1"/>
  <c r="LL26" i="1"/>
  <c r="LD26" i="1"/>
  <c r="KW26" i="1"/>
  <c r="FJ27" i="10" s="1" a="1"/>
  <c r="FJ27" i="10" s="1"/>
  <c r="KH26" i="1"/>
  <c r="FB27" i="10" s="1" a="1"/>
  <c r="FB27" i="10" s="1"/>
  <c r="JS26" i="1"/>
  <c r="ET27" i="10" s="1" a="1"/>
  <c r="ET27" i="10" s="1"/>
  <c r="JL26" i="1"/>
  <c r="EP27" i="10" s="1" a="1"/>
  <c r="EP27" i="10" s="1"/>
  <c r="JD26" i="1"/>
  <c r="EL27" i="10" s="1" a="1"/>
  <c r="EL27" i="10" s="1"/>
  <c r="SU26" i="1"/>
  <c r="SF26" i="1"/>
  <c r="RY26" i="1"/>
  <c r="RQ26" i="1"/>
  <c r="RJ26" i="1"/>
  <c r="QU26" i="1"/>
  <c r="QF26" i="1"/>
  <c r="IG27" i="10" s="1" a="1"/>
  <c r="IG27" i="10" s="1"/>
  <c r="PY26" i="1"/>
  <c r="IC27" i="10" s="1" a="1"/>
  <c r="IC27" i="10" s="1"/>
  <c r="PQ26" i="1"/>
  <c r="HY27" i="10" s="1" a="1"/>
  <c r="HY27" i="10" s="1"/>
  <c r="PJ26" i="1"/>
  <c r="HU27" i="10" s="1" a="1"/>
  <c r="HU27" i="10" s="1"/>
  <c r="OU26" i="1"/>
  <c r="HM27" i="10" s="1" a="1"/>
  <c r="HM27" i="10" s="1"/>
  <c r="OF26" i="1"/>
  <c r="HE27" i="10" s="1" a="1"/>
  <c r="HE27" i="10" s="1"/>
  <c r="NY26" i="1"/>
  <c r="NQ26" i="1"/>
  <c r="NJ26" i="1"/>
  <c r="MU26" i="1"/>
  <c r="MF26" i="1"/>
  <c r="LY26" i="1"/>
  <c r="LQ26" i="1"/>
  <c r="LJ26" i="1"/>
  <c r="KU26" i="1"/>
  <c r="FI27" i="10" s="1" a="1"/>
  <c r="FI27" i="10" s="1"/>
  <c r="KF26" i="1"/>
  <c r="FA27" i="10" s="1" a="1"/>
  <c r="FA27" i="10" s="1"/>
  <c r="JY26" i="1"/>
  <c r="EW27" i="10" s="1" a="1"/>
  <c r="EW27" i="10" s="1"/>
  <c r="JQ26" i="1"/>
  <c r="ES27" i="10" s="1" a="1"/>
  <c r="ES27" i="10" s="1"/>
  <c r="JJ26" i="1"/>
  <c r="EO27" i="10" s="1" a="1"/>
  <c r="EO27" i="10" s="1"/>
  <c r="SQ26" i="1"/>
  <c r="QJ26" i="1"/>
  <c r="II27" i="10" s="1" a="1"/>
  <c r="II27" i="10" s="1"/>
  <c r="OQ26" i="1"/>
  <c r="HK27" i="10" s="1" a="1"/>
  <c r="HK27" i="10" s="1"/>
  <c r="MJ26" i="1"/>
  <c r="KQ26" i="1"/>
  <c r="FG27" i="10" s="1" a="1"/>
  <c r="FG27" i="10" s="1"/>
  <c r="RU26" i="1"/>
  <c r="QY26" i="1"/>
  <c r="PF26" i="1"/>
  <c r="HS27" i="10" s="1" a="1"/>
  <c r="HS27" i="10" s="1"/>
  <c r="NU26" i="1"/>
  <c r="MY26" i="1"/>
  <c r="LF26" i="1"/>
  <c r="JU26" i="1"/>
  <c r="EU27" i="10" s="1" a="1"/>
  <c r="EU27" i="10" s="1"/>
  <c r="LU26" i="1"/>
  <c r="PU26" i="1"/>
  <c r="IA27" i="10" s="1" a="1"/>
  <c r="IA27" i="10" s="1"/>
  <c r="IS26" i="1"/>
  <c r="IL26" i="1"/>
  <c r="ID26" i="1"/>
  <c r="HW26" i="1"/>
  <c r="HH26" i="1"/>
  <c r="GS26" i="1"/>
  <c r="GL26" i="1"/>
  <c r="CZ27" i="10" s="1" a="1"/>
  <c r="CZ27" i="10" s="1"/>
  <c r="GD26" i="1"/>
  <c r="CV27" i="10" s="1" a="1"/>
  <c r="CV27" i="10" s="1"/>
  <c r="FW26" i="1"/>
  <c r="CR27" i="10" s="1" a="1"/>
  <c r="CR27" i="10" s="1"/>
  <c r="FH26" i="1"/>
  <c r="CJ27" i="10" s="1" a="1"/>
  <c r="CJ27" i="10" s="1"/>
  <c r="ES26" i="1"/>
  <c r="CB27" i="10" s="1" a="1"/>
  <c r="CB27" i="10" s="1"/>
  <c r="EL26" i="1"/>
  <c r="BX27" i="10" s="1" a="1"/>
  <c r="BX27" i="10" s="1"/>
  <c r="ED26" i="1"/>
  <c r="BT27" i="10" s="1" a="1"/>
  <c r="BT27" i="10" s="1"/>
  <c r="SY26" i="1"/>
  <c r="QQ26" i="1"/>
  <c r="OJ26" i="1"/>
  <c r="HG27" i="10" s="1" a="1"/>
  <c r="HG27" i="10" s="1"/>
  <c r="NF26" i="1"/>
  <c r="KY26" i="1"/>
  <c r="FK27" i="10" s="1" a="1"/>
  <c r="FK27" i="10" s="1"/>
  <c r="IY26" i="1"/>
  <c r="IQ26" i="1"/>
  <c r="IJ26" i="1"/>
  <c r="HU26" i="1"/>
  <c r="HF26" i="1"/>
  <c r="GY26" i="1"/>
  <c r="GQ26" i="1"/>
  <c r="GJ26" i="1"/>
  <c r="CY27" i="10" s="1" a="1"/>
  <c r="CY27" i="10" s="1"/>
  <c r="FU26" i="1"/>
  <c r="CQ27" i="10" s="1" a="1"/>
  <c r="CQ27" i="10" s="1"/>
  <c r="FF26" i="1"/>
  <c r="CI27" i="10" s="1" a="1"/>
  <c r="CI27" i="10" s="1"/>
  <c r="EY26" i="1"/>
  <c r="CE27" i="10" s="1" a="1"/>
  <c r="CE27" i="10" s="1"/>
  <c r="EQ26" i="1"/>
  <c r="CA27" i="10" s="1" a="1"/>
  <c r="CA27" i="10" s="1"/>
  <c r="EJ26" i="1"/>
  <c r="BW27" i="10" s="1" a="1"/>
  <c r="BW27" i="10" s="1"/>
  <c r="SJ26" i="1"/>
  <c r="KJ26" i="1"/>
  <c r="FC27" i="10" s="1" a="1"/>
  <c r="FC27" i="10" s="1"/>
  <c r="HY26" i="1"/>
  <c r="HL26" i="1"/>
  <c r="FY26" i="1"/>
  <c r="CS27" i="10" s="1" a="1"/>
  <c r="CS27" i="10" s="1"/>
  <c r="FL26" i="1"/>
  <c r="CL27" i="10" s="1" a="1"/>
  <c r="CL27" i="10" s="1"/>
  <c r="DS26" i="1"/>
  <c r="BN27" i="10" s="1" a="1"/>
  <c r="BN27" i="10" s="1"/>
  <c r="DL26" i="1"/>
  <c r="BJ27" i="10" s="1" a="1"/>
  <c r="BJ27" i="10" s="1"/>
  <c r="DD26" i="1"/>
  <c r="BF27" i="10" s="1" a="1"/>
  <c r="BF27" i="10" s="1"/>
  <c r="CW26" i="1"/>
  <c r="BB27" i="10" s="1" a="1"/>
  <c r="BB27" i="10" s="1"/>
  <c r="CH26" i="1"/>
  <c r="AT27" i="10" s="1" a="1"/>
  <c r="AT27" i="10" s="1"/>
  <c r="BS26" i="1"/>
  <c r="AL27" i="10" s="1" a="1"/>
  <c r="AL27" i="10" s="1"/>
  <c r="OY26" i="1"/>
  <c r="HO27" i="10" s="1" a="1"/>
  <c r="HO27" i="10" s="1"/>
  <c r="IW26" i="1"/>
  <c r="IH26" i="1"/>
  <c r="HS26" i="1"/>
  <c r="HJ26" i="1"/>
  <c r="GW26" i="1"/>
  <c r="GH26" i="1"/>
  <c r="CX27" i="10" s="1" a="1"/>
  <c r="CX27" i="10" s="1"/>
  <c r="FS26" i="1"/>
  <c r="CP27" i="10" s="1" a="1"/>
  <c r="CP27" i="10" s="1"/>
  <c r="FJ26" i="1"/>
  <c r="CK27" i="10" s="1" a="1"/>
  <c r="CK27" i="10" s="1"/>
  <c r="EW26" i="1"/>
  <c r="CD27" i="10" s="1" a="1"/>
  <c r="CD27" i="10" s="1"/>
  <c r="EH26" i="1"/>
  <c r="BV27" i="10" s="1" a="1"/>
  <c r="BV27" i="10" s="1"/>
  <c r="DY26" i="1"/>
  <c r="BQ27" i="10" s="1" a="1"/>
  <c r="BQ27" i="10" s="1"/>
  <c r="DQ26" i="1"/>
  <c r="BM27" i="10" s="1" a="1"/>
  <c r="BM27" i="10" s="1"/>
  <c r="DJ26" i="1"/>
  <c r="BI27" i="10" s="1" a="1"/>
  <c r="BI27" i="10" s="1"/>
  <c r="CU26" i="1"/>
  <c r="BA27" i="10" s="1" a="1"/>
  <c r="BA27" i="10" s="1"/>
  <c r="CF26" i="1"/>
  <c r="AS27" i="10" s="1" a="1"/>
  <c r="AS27" i="10" s="1"/>
  <c r="BY26" i="1"/>
  <c r="AO27" i="10" s="1" a="1"/>
  <c r="AO27" i="10" s="1"/>
  <c r="BQ26" i="1"/>
  <c r="AK27" i="10" s="1" a="1"/>
  <c r="AK27" i="10" s="1"/>
  <c r="MQ26" i="1"/>
  <c r="IU26" i="1"/>
  <c r="IF26" i="1"/>
  <c r="HQ26" i="1"/>
  <c r="HD26" i="1"/>
  <c r="GU26" i="1"/>
  <c r="GF26" i="1"/>
  <c r="CW27" i="10" s="1" a="1"/>
  <c r="CW27" i="10" s="1"/>
  <c r="FQ26" i="1"/>
  <c r="CO27" i="10" s="1" a="1"/>
  <c r="CO27" i="10" s="1"/>
  <c r="FD26" i="1"/>
  <c r="CH27" i="10" s="1" a="1"/>
  <c r="CH27" i="10" s="1"/>
  <c r="EU26" i="1"/>
  <c r="CC27" i="10" s="1" a="1"/>
  <c r="CC27" i="10" s="1"/>
  <c r="EF26" i="1"/>
  <c r="BU27" i="10" s="1" a="1"/>
  <c r="BU27" i="10" s="1"/>
  <c r="CY26" i="1"/>
  <c r="BC27" i="10" s="1" a="1"/>
  <c r="BC27" i="10" s="1"/>
  <c r="CL26" i="1"/>
  <c r="AV27" i="10" s="1" a="1"/>
  <c r="AV27" i="10" s="1"/>
  <c r="BH26" i="1"/>
  <c r="AF27" i="10" s="1" a="1"/>
  <c r="AF27" i="10" s="1"/>
  <c r="DF26" i="1"/>
  <c r="BG27" i="10" s="1" a="1"/>
  <c r="BG27" i="10" s="1"/>
  <c r="BU26" i="1"/>
  <c r="AM27" i="10" s="1" a="1"/>
  <c r="AM27" i="10" s="1"/>
  <c r="DW26" i="1"/>
  <c r="BP27" i="10" s="1" a="1"/>
  <c r="BP27" i="10" s="1"/>
  <c r="DH26" i="1"/>
  <c r="BH27" i="10" s="1" a="1"/>
  <c r="BH27" i="10" s="1"/>
  <c r="CS26" i="1"/>
  <c r="AZ27" i="10" s="1" a="1"/>
  <c r="AZ27" i="10" s="1"/>
  <c r="CJ26" i="1"/>
  <c r="AU27" i="10" s="1" a="1"/>
  <c r="AU27" i="10" s="1"/>
  <c r="BW26" i="1"/>
  <c r="AN27" i="10" s="1" a="1"/>
  <c r="AN27" i="10" s="1"/>
  <c r="BF26" i="1"/>
  <c r="AE27" i="10" s="1" a="1"/>
  <c r="AE27" i="10" s="1"/>
  <c r="RF26" i="1"/>
  <c r="DU26" i="1"/>
  <c r="BO27" i="10" s="1" a="1"/>
  <c r="BO27" i="10" s="1"/>
  <c r="CQ26" i="1"/>
  <c r="AY27" i="10" s="1" a="1"/>
  <c r="AY27" i="10" s="1"/>
  <c r="CD26" i="1"/>
  <c r="AR27" i="10" s="1" a="1"/>
  <c r="AR27" i="10" s="1"/>
  <c r="BL26" i="1"/>
  <c r="AH27" i="10" s="1" a="1"/>
  <c r="AH27" i="10" s="1"/>
  <c r="JF26" i="1"/>
  <c r="EM27" i="10" s="1" a="1"/>
  <c r="EM27" i="10" s="1"/>
  <c r="AY26" i="1"/>
  <c r="AA27" i="10" s="1" a="1"/>
  <c r="AA27" i="10" s="1"/>
  <c r="BD26" i="1"/>
  <c r="AD27" i="10" s="1" a="1"/>
  <c r="AD27" i="10" s="1"/>
  <c r="BJ26" i="1"/>
  <c r="AG27" i="10" s="1" a="1"/>
  <c r="AG27" i="10" s="1"/>
  <c r="AW29" i="1"/>
  <c r="Z30" i="10" s="1" a="1"/>
  <c r="Z30" i="10" s="1"/>
  <c r="AJ29" i="1"/>
  <c r="S30" i="10" s="1" a="1"/>
  <c r="S30" i="10" s="1"/>
  <c r="AQ29" i="1"/>
  <c r="W30" i="10" s="1" a="1"/>
  <c r="W30" i="10" s="1"/>
  <c r="AD29" i="1"/>
  <c r="P30" i="10" s="1" a="1"/>
  <c r="P30" i="10" s="1"/>
  <c r="AL29" i="1"/>
  <c r="T30" i="10" s="1" a="1"/>
  <c r="T30" i="10" s="1"/>
  <c r="AU29" i="1"/>
  <c r="Y30" i="10" s="1" a="1"/>
  <c r="Y30" i="10" s="1"/>
  <c r="AH29" i="1"/>
  <c r="R30" i="10" s="1" a="1"/>
  <c r="R30" i="10" s="1"/>
  <c r="AS29" i="1"/>
  <c r="X30" i="10" s="1" a="1"/>
  <c r="X30" i="10" s="1"/>
  <c r="AF29" i="1"/>
  <c r="Q30" i="10" s="1" a="1"/>
  <c r="Q30" i="10" s="1"/>
  <c r="XS29" i="1"/>
  <c r="XL29" i="1"/>
  <c r="XD29" i="1"/>
  <c r="WW29" i="1"/>
  <c r="WH29" i="1"/>
  <c r="VS29" i="1"/>
  <c r="VL29" i="1"/>
  <c r="VD29" i="1"/>
  <c r="UW29" i="1"/>
  <c r="KT30" i="10" s="1" a="1"/>
  <c r="KT30" i="10" s="1"/>
  <c r="UH29" i="1"/>
  <c r="KL30" i="10" s="1" a="1"/>
  <c r="KL30" i="10" s="1"/>
  <c r="TS29" i="1"/>
  <c r="KD30" i="10" s="1" a="1"/>
  <c r="KD30" i="10" s="1"/>
  <c r="TL29" i="1"/>
  <c r="JZ30" i="10" s="1" a="1"/>
  <c r="JZ30" i="10" s="1"/>
  <c r="TD29" i="1"/>
  <c r="JV30" i="10" s="1" a="1"/>
  <c r="JV30" i="10" s="1"/>
  <c r="XY29" i="1"/>
  <c r="XQ29" i="1"/>
  <c r="XJ29" i="1"/>
  <c r="WU29" i="1"/>
  <c r="WF29" i="1"/>
  <c r="VY29" i="1"/>
  <c r="VQ29" i="1"/>
  <c r="VJ29" i="1"/>
  <c r="UU29" i="1"/>
  <c r="KS30" i="10" s="1" a="1"/>
  <c r="KS30" i="10" s="1"/>
  <c r="UF29" i="1"/>
  <c r="KK30" i="10" s="1" a="1"/>
  <c r="KK30" i="10" s="1"/>
  <c r="TY29" i="1"/>
  <c r="KG30" i="10" s="1" a="1"/>
  <c r="KG30" i="10" s="1"/>
  <c r="TQ29" i="1"/>
  <c r="KC30" i="10" s="1" a="1"/>
  <c r="KC30" i="10" s="1"/>
  <c r="TJ29" i="1"/>
  <c r="JY30" i="10" s="1" a="1"/>
  <c r="JY30" i="10" s="1"/>
  <c r="XW29" i="1"/>
  <c r="XH29" i="1"/>
  <c r="WS29" i="1"/>
  <c r="WL29" i="1"/>
  <c r="WD29" i="1"/>
  <c r="VW29" i="1"/>
  <c r="VH29" i="1"/>
  <c r="US29" i="1"/>
  <c r="KR30" i="10" s="1" a="1"/>
  <c r="KR30" i="10" s="1"/>
  <c r="UL29" i="1"/>
  <c r="KN30" i="10" s="1" a="1"/>
  <c r="KN30" i="10" s="1"/>
  <c r="UD29" i="1"/>
  <c r="KJ30" i="10" s="1" a="1"/>
  <c r="KJ30" i="10" s="1"/>
  <c r="TW29" i="1"/>
  <c r="KF30" i="10" s="1" a="1"/>
  <c r="KF30" i="10" s="1"/>
  <c r="TH29" i="1"/>
  <c r="JX30" i="10" s="1" a="1"/>
  <c r="JX30" i="10" s="1"/>
  <c r="XU29" i="1"/>
  <c r="XF29" i="1"/>
  <c r="WY29" i="1"/>
  <c r="WQ29" i="1"/>
  <c r="WJ29" i="1"/>
  <c r="VU29" i="1"/>
  <c r="VF29" i="1"/>
  <c r="UY29" i="1"/>
  <c r="KU30" i="10" s="1" a="1"/>
  <c r="KU30" i="10" s="1"/>
  <c r="UQ29" i="1"/>
  <c r="KQ30" i="10" s="1" a="1"/>
  <c r="KQ30" i="10" s="1"/>
  <c r="UJ29" i="1"/>
  <c r="KM30" i="10" s="1" a="1"/>
  <c r="KM30" i="10" s="1"/>
  <c r="TU29" i="1"/>
  <c r="KE30" i="10" s="1" a="1"/>
  <c r="KE30" i="10" s="1"/>
  <c r="TF29" i="1"/>
  <c r="JW30" i="10" s="1" a="1"/>
  <c r="JW30" i="10" s="1"/>
  <c r="SS29" i="1"/>
  <c r="SL29" i="1"/>
  <c r="SD29" i="1"/>
  <c r="RW29" i="1"/>
  <c r="RH29" i="1"/>
  <c r="QS29" i="1"/>
  <c r="QL29" i="1"/>
  <c r="IJ30" i="10" s="1" a="1"/>
  <c r="IJ30" i="10" s="1"/>
  <c r="QD29" i="1"/>
  <c r="IF30" i="10" s="1" a="1"/>
  <c r="IF30" i="10" s="1"/>
  <c r="PW29" i="1"/>
  <c r="IB30" i="10" s="1" a="1"/>
  <c r="IB30" i="10" s="1"/>
  <c r="PH29" i="1"/>
  <c r="HT30" i="10" s="1" a="1"/>
  <c r="HT30" i="10" s="1"/>
  <c r="OS29" i="1"/>
  <c r="HL30" i="10" s="1" a="1"/>
  <c r="HL30" i="10" s="1"/>
  <c r="OL29" i="1"/>
  <c r="HH30" i="10" s="1" a="1"/>
  <c r="HH30" i="10" s="1"/>
  <c r="OD29" i="1"/>
  <c r="HD30" i="10" s="1" a="1"/>
  <c r="HD30" i="10" s="1"/>
  <c r="NW29" i="1"/>
  <c r="NH29" i="1"/>
  <c r="MS29" i="1"/>
  <c r="ML29" i="1"/>
  <c r="MD29" i="1"/>
  <c r="LW29" i="1"/>
  <c r="LH29" i="1"/>
  <c r="KS29" i="1"/>
  <c r="FH30" i="10" s="1" a="1"/>
  <c r="FH30" i="10" s="1"/>
  <c r="KL29" i="1"/>
  <c r="FD30" i="10" s="1" a="1"/>
  <c r="FD30" i="10" s="1"/>
  <c r="KD29" i="1"/>
  <c r="EZ30" i="10" s="1" a="1"/>
  <c r="EZ30" i="10" s="1"/>
  <c r="JW29" i="1"/>
  <c r="EV30" i="10" s="1" a="1"/>
  <c r="EV30" i="10" s="1"/>
  <c r="JH29" i="1"/>
  <c r="EN30" i="10" s="1" a="1"/>
  <c r="EN30" i="10" s="1"/>
  <c r="SW29" i="1"/>
  <c r="SH29" i="1"/>
  <c r="RS29" i="1"/>
  <c r="RL29" i="1"/>
  <c r="RD29" i="1"/>
  <c r="QW29" i="1"/>
  <c r="QH29" i="1"/>
  <c r="IH30" i="10" s="1" a="1"/>
  <c r="IH30" i="10" s="1"/>
  <c r="PS29" i="1"/>
  <c r="HZ30" i="10" s="1" a="1"/>
  <c r="HZ30" i="10" s="1"/>
  <c r="PL29" i="1"/>
  <c r="HV30" i="10" s="1" a="1"/>
  <c r="HV30" i="10" s="1"/>
  <c r="PD29" i="1"/>
  <c r="HR30" i="10" s="1" a="1"/>
  <c r="HR30" i="10" s="1"/>
  <c r="OW29" i="1"/>
  <c r="HN30" i="10" s="1" a="1"/>
  <c r="HN30" i="10" s="1"/>
  <c r="OH29" i="1"/>
  <c r="HF30" i="10" s="1" a="1"/>
  <c r="HF30" i="10" s="1"/>
  <c r="NS29" i="1"/>
  <c r="NL29" i="1"/>
  <c r="ND29" i="1"/>
  <c r="MW29" i="1"/>
  <c r="MH29" i="1"/>
  <c r="LS29" i="1"/>
  <c r="LL29" i="1"/>
  <c r="LD29" i="1"/>
  <c r="KW29" i="1"/>
  <c r="FJ30" i="10" s="1" a="1"/>
  <c r="FJ30" i="10" s="1"/>
  <c r="KH29" i="1"/>
  <c r="FB30" i="10" s="1" a="1"/>
  <c r="FB30" i="10" s="1"/>
  <c r="JS29" i="1"/>
  <c r="ET30" i="10" s="1" a="1"/>
  <c r="ET30" i="10" s="1"/>
  <c r="JL29" i="1"/>
  <c r="EP30" i="10" s="1" a="1"/>
  <c r="EP30" i="10" s="1"/>
  <c r="JD29" i="1"/>
  <c r="EL30" i="10" s="1" a="1"/>
  <c r="EL30" i="10" s="1"/>
  <c r="SU29" i="1"/>
  <c r="SF29" i="1"/>
  <c r="RY29" i="1"/>
  <c r="RQ29" i="1"/>
  <c r="RJ29" i="1"/>
  <c r="QU29" i="1"/>
  <c r="QF29" i="1"/>
  <c r="IG30" i="10" s="1" a="1"/>
  <c r="IG30" i="10" s="1"/>
  <c r="PY29" i="1"/>
  <c r="IC30" i="10" s="1" a="1"/>
  <c r="IC30" i="10" s="1"/>
  <c r="PQ29" i="1"/>
  <c r="HY30" i="10" s="1" a="1"/>
  <c r="HY30" i="10" s="1"/>
  <c r="PJ29" i="1"/>
  <c r="HU30" i="10" s="1" a="1"/>
  <c r="HU30" i="10" s="1"/>
  <c r="OU29" i="1"/>
  <c r="HM30" i="10" s="1" a="1"/>
  <c r="HM30" i="10" s="1"/>
  <c r="OF29" i="1"/>
  <c r="HE30" i="10" s="1" a="1"/>
  <c r="HE30" i="10" s="1"/>
  <c r="NY29" i="1"/>
  <c r="NQ29" i="1"/>
  <c r="NJ29" i="1"/>
  <c r="MU29" i="1"/>
  <c r="MF29" i="1"/>
  <c r="LY29" i="1"/>
  <c r="LQ29" i="1"/>
  <c r="LJ29" i="1"/>
  <c r="KU29" i="1"/>
  <c r="FI30" i="10" s="1" a="1"/>
  <c r="FI30" i="10" s="1"/>
  <c r="KF29" i="1"/>
  <c r="FA30" i="10" s="1" a="1"/>
  <c r="FA30" i="10" s="1"/>
  <c r="JY29" i="1"/>
  <c r="EW30" i="10" s="1" a="1"/>
  <c r="EW30" i="10" s="1"/>
  <c r="JQ29" i="1"/>
  <c r="ES30" i="10" s="1" a="1"/>
  <c r="ES30" i="10" s="1"/>
  <c r="JJ29" i="1"/>
  <c r="EO30" i="10" s="1" a="1"/>
  <c r="EO30" i="10" s="1"/>
  <c r="SJ29" i="1"/>
  <c r="QQ29" i="1"/>
  <c r="OJ29" i="1"/>
  <c r="HG30" i="10" s="1" a="1"/>
  <c r="HG30" i="10" s="1"/>
  <c r="MQ29" i="1"/>
  <c r="KJ29" i="1"/>
  <c r="FC30" i="10" s="1" a="1"/>
  <c r="FC30" i="10" s="1"/>
  <c r="SY29" i="1"/>
  <c r="RF29" i="1"/>
  <c r="PU29" i="1"/>
  <c r="IA30" i="10" s="1" a="1"/>
  <c r="IA30" i="10" s="1"/>
  <c r="OY29" i="1"/>
  <c r="HO30" i="10" s="1" a="1"/>
  <c r="HO30" i="10" s="1"/>
  <c r="NF29" i="1"/>
  <c r="LU29" i="1"/>
  <c r="KY29" i="1"/>
  <c r="FK30" i="10" s="1" a="1"/>
  <c r="FK30" i="10" s="1"/>
  <c r="JF29" i="1"/>
  <c r="EM30" i="10" s="1" a="1"/>
  <c r="EM30" i="10" s="1"/>
  <c r="NU29" i="1"/>
  <c r="RU29" i="1"/>
  <c r="JU29" i="1"/>
  <c r="EU30" i="10" s="1" a="1"/>
  <c r="EU30" i="10" s="1"/>
  <c r="IW29" i="1"/>
  <c r="IH29" i="1"/>
  <c r="HS29" i="1"/>
  <c r="HL29" i="1"/>
  <c r="HD29" i="1"/>
  <c r="GW29" i="1"/>
  <c r="GH29" i="1"/>
  <c r="CX30" i="10" s="1" a="1"/>
  <c r="CX30" i="10" s="1"/>
  <c r="FS29" i="1"/>
  <c r="CP30" i="10" s="1" a="1"/>
  <c r="CP30" i="10" s="1"/>
  <c r="FL29" i="1"/>
  <c r="CL30" i="10" s="1" a="1"/>
  <c r="CL30" i="10" s="1"/>
  <c r="FD29" i="1"/>
  <c r="CH30" i="10" s="1" a="1"/>
  <c r="CH30" i="10" s="1"/>
  <c r="EW29" i="1"/>
  <c r="CD30" i="10" s="1" a="1"/>
  <c r="CD30" i="10" s="1"/>
  <c r="EH29" i="1"/>
  <c r="BV30" i="10" s="1" a="1"/>
  <c r="BV30" i="10" s="1"/>
  <c r="SQ29" i="1"/>
  <c r="QJ29" i="1"/>
  <c r="II30" i="10" s="1" a="1"/>
  <c r="II30" i="10" s="1"/>
  <c r="PF29" i="1"/>
  <c r="HS30" i="10" s="1" a="1"/>
  <c r="HS30" i="10" s="1"/>
  <c r="MY29" i="1"/>
  <c r="KQ29" i="1"/>
  <c r="FG30" i="10" s="1" a="1"/>
  <c r="FG30" i="10" s="1"/>
  <c r="IU29" i="1"/>
  <c r="IF29" i="1"/>
  <c r="HY29" i="1"/>
  <c r="HQ29" i="1"/>
  <c r="HJ29" i="1"/>
  <c r="GU29" i="1"/>
  <c r="GF29" i="1"/>
  <c r="CW30" i="10" s="1" a="1"/>
  <c r="CW30" i="10" s="1"/>
  <c r="FY29" i="1"/>
  <c r="CS30" i="10" s="1" a="1"/>
  <c r="CS30" i="10" s="1"/>
  <c r="FQ29" i="1"/>
  <c r="CO30" i="10" s="1" a="1"/>
  <c r="CO30" i="10" s="1"/>
  <c r="FJ29" i="1"/>
  <c r="CK30" i="10" s="1" a="1"/>
  <c r="CK30" i="10" s="1"/>
  <c r="EU29" i="1"/>
  <c r="CC30" i="10" s="1" a="1"/>
  <c r="CC30" i="10" s="1"/>
  <c r="EF29" i="1"/>
  <c r="BU30" i="10" s="1" a="1"/>
  <c r="BU30" i="10" s="1"/>
  <c r="MJ29" i="1"/>
  <c r="IY29" i="1"/>
  <c r="IL29" i="1"/>
  <c r="GY29" i="1"/>
  <c r="GL29" i="1"/>
  <c r="CZ30" i="10" s="1" a="1"/>
  <c r="CZ30" i="10" s="1"/>
  <c r="EY29" i="1"/>
  <c r="CE30" i="10" s="1" a="1"/>
  <c r="CE30" i="10" s="1"/>
  <c r="EL29" i="1"/>
  <c r="BX30" i="10" s="1" a="1"/>
  <c r="BX30" i="10" s="1"/>
  <c r="DY29" i="1"/>
  <c r="BQ30" i="10" s="1" a="1"/>
  <c r="BQ30" i="10" s="1"/>
  <c r="DQ29" i="1"/>
  <c r="BM30" i="10" s="1" a="1"/>
  <c r="BM30" i="10" s="1"/>
  <c r="DJ29" i="1"/>
  <c r="BI30" i="10" s="1" a="1"/>
  <c r="BI30" i="10" s="1"/>
  <c r="CU29" i="1"/>
  <c r="BA30" i="10" s="1" a="1"/>
  <c r="BA30" i="10" s="1"/>
  <c r="CF29" i="1"/>
  <c r="AS30" i="10" s="1" a="1"/>
  <c r="AS30" i="10" s="1"/>
  <c r="BY29" i="1"/>
  <c r="AO30" i="10" s="1" a="1"/>
  <c r="AO30" i="10" s="1"/>
  <c r="BQ29" i="1"/>
  <c r="AK30" i="10" s="1" a="1"/>
  <c r="AK30" i="10" s="1"/>
  <c r="QY29" i="1"/>
  <c r="IS29" i="1"/>
  <c r="IJ29" i="1"/>
  <c r="HW29" i="1"/>
  <c r="HH29" i="1"/>
  <c r="GS29" i="1"/>
  <c r="GJ29" i="1"/>
  <c r="CY30" i="10" s="1" a="1"/>
  <c r="CY30" i="10" s="1"/>
  <c r="FW29" i="1"/>
  <c r="CR30" i="10" s="1" a="1"/>
  <c r="CR30" i="10" s="1"/>
  <c r="FH29" i="1"/>
  <c r="CJ30" i="10" s="1" a="1"/>
  <c r="CJ30" i="10" s="1"/>
  <c r="ES29" i="1"/>
  <c r="CB30" i="10" s="1" a="1"/>
  <c r="CB30" i="10" s="1"/>
  <c r="EJ29" i="1"/>
  <c r="BW30" i="10" s="1" a="1"/>
  <c r="BW30" i="10" s="1"/>
  <c r="DW29" i="1"/>
  <c r="BP30" i="10" s="1" a="1"/>
  <c r="BP30" i="10" s="1"/>
  <c r="DH29" i="1"/>
  <c r="BH30" i="10" s="1" a="1"/>
  <c r="BH30" i="10" s="1"/>
  <c r="CS29" i="1"/>
  <c r="AZ30" i="10" s="1" a="1"/>
  <c r="AZ30" i="10" s="1"/>
  <c r="CL29" i="1"/>
  <c r="AV30" i="10" s="1" a="1"/>
  <c r="AV30" i="10" s="1"/>
  <c r="CD29" i="1"/>
  <c r="AR30" i="10" s="1" a="1"/>
  <c r="AR30" i="10" s="1"/>
  <c r="BW29" i="1"/>
  <c r="AN30" i="10" s="1" a="1"/>
  <c r="AN30" i="10" s="1"/>
  <c r="OQ29" i="1"/>
  <c r="HK30" i="10" s="1" a="1"/>
  <c r="HK30" i="10" s="1"/>
  <c r="IQ29" i="1"/>
  <c r="ID29" i="1"/>
  <c r="HU29" i="1"/>
  <c r="HF29" i="1"/>
  <c r="GQ29" i="1"/>
  <c r="GD29" i="1"/>
  <c r="CV30" i="10" s="1" a="1"/>
  <c r="CV30" i="10" s="1"/>
  <c r="FU29" i="1"/>
  <c r="CQ30" i="10" s="1" a="1"/>
  <c r="CQ30" i="10" s="1"/>
  <c r="FF29" i="1"/>
  <c r="CI30" i="10" s="1" a="1"/>
  <c r="CI30" i="10" s="1"/>
  <c r="EQ29" i="1"/>
  <c r="CA30" i="10" s="1" a="1"/>
  <c r="CA30" i="10" s="1"/>
  <c r="ED29" i="1"/>
  <c r="BT30" i="10" s="1" a="1"/>
  <c r="BT30" i="10" s="1"/>
  <c r="DL29" i="1"/>
  <c r="BJ30" i="10" s="1" a="1"/>
  <c r="BJ30" i="10" s="1"/>
  <c r="CY29" i="1"/>
  <c r="BC30" i="10" s="1" a="1"/>
  <c r="BC30" i="10" s="1"/>
  <c r="BF29" i="1"/>
  <c r="AE30" i="10" s="1" a="1"/>
  <c r="AE30" i="10" s="1"/>
  <c r="DS29" i="1"/>
  <c r="BN30" i="10" s="1" a="1"/>
  <c r="BN30" i="10" s="1"/>
  <c r="CH29" i="1"/>
  <c r="AT30" i="10" s="1" a="1"/>
  <c r="AT30" i="10" s="1"/>
  <c r="DU29" i="1"/>
  <c r="BO30" i="10" s="1" a="1"/>
  <c r="BO30" i="10" s="1"/>
  <c r="DF29" i="1"/>
  <c r="BG30" i="10" s="1" a="1"/>
  <c r="BG30" i="10" s="1"/>
  <c r="CW29" i="1"/>
  <c r="BB30" i="10" s="1" a="1"/>
  <c r="BB30" i="10" s="1"/>
  <c r="CJ29" i="1"/>
  <c r="AU30" i="10" s="1" a="1"/>
  <c r="AU30" i="10" s="1"/>
  <c r="BU29" i="1"/>
  <c r="AM30" i="10" s="1" a="1"/>
  <c r="AM30" i="10" s="1"/>
  <c r="BL29" i="1"/>
  <c r="AH30" i="10" s="1" a="1"/>
  <c r="AH30" i="10" s="1"/>
  <c r="BD29" i="1"/>
  <c r="AD30" i="10" s="1" a="1"/>
  <c r="AD30" i="10" s="1"/>
  <c r="DD29" i="1"/>
  <c r="BF30" i="10" s="1" a="1"/>
  <c r="BF30" i="10" s="1"/>
  <c r="CQ29" i="1"/>
  <c r="AY30" i="10" s="1" a="1"/>
  <c r="AY30" i="10" s="1"/>
  <c r="BS29" i="1"/>
  <c r="AL30" i="10" s="1" a="1"/>
  <c r="AL30" i="10" s="1"/>
  <c r="BJ29" i="1"/>
  <c r="AG30" i="10" s="1" a="1"/>
  <c r="AG30" i="10" s="1"/>
  <c r="AY29" i="1"/>
  <c r="AA30" i="10" s="1" a="1"/>
  <c r="AA30" i="10" s="1"/>
  <c r="BH29" i="1"/>
  <c r="AF30" i="10" s="1" a="1"/>
  <c r="AF30" i="10" s="1"/>
  <c r="LF29" i="1"/>
  <c r="AW19" i="1"/>
  <c r="Z20" i="10" s="1" a="1"/>
  <c r="Z20" i="10" s="1"/>
  <c r="AF19" i="1"/>
  <c r="Q20" i="10" s="1" a="1"/>
  <c r="Q20" i="10" s="1"/>
  <c r="AU19" i="1"/>
  <c r="Y20" i="10" s="1" a="1"/>
  <c r="Y20" i="10" s="1"/>
  <c r="AH19" i="1"/>
  <c r="R20" i="10" s="1" a="1"/>
  <c r="R20" i="10" s="1"/>
  <c r="AS19" i="1"/>
  <c r="X20" i="10" s="1" a="1"/>
  <c r="X20" i="10" s="1"/>
  <c r="AD19" i="1"/>
  <c r="P20" i="10" s="1" a="1"/>
  <c r="P20" i="10" s="1"/>
  <c r="AQ19" i="1"/>
  <c r="W20" i="10" s="1" a="1"/>
  <c r="W20" i="10" s="1"/>
  <c r="AL19" i="1"/>
  <c r="T20" i="10" s="1" a="1"/>
  <c r="T20" i="10" s="1"/>
  <c r="AJ19" i="1"/>
  <c r="S20" i="10" s="1" a="1"/>
  <c r="S20" i="10" s="1"/>
  <c r="XS19" i="1"/>
  <c r="XL19" i="1"/>
  <c r="XD19" i="1"/>
  <c r="WW19" i="1"/>
  <c r="WH19" i="1"/>
  <c r="VS19" i="1"/>
  <c r="VL19" i="1"/>
  <c r="VD19" i="1"/>
  <c r="UW19" i="1"/>
  <c r="KT20" i="10" s="1" a="1"/>
  <c r="KT20" i="10" s="1"/>
  <c r="UH19" i="1"/>
  <c r="KL20" i="10" s="1" a="1"/>
  <c r="KL20" i="10" s="1"/>
  <c r="TS19" i="1"/>
  <c r="KD20" i="10" s="1" a="1"/>
  <c r="KD20" i="10" s="1"/>
  <c r="TL19" i="1"/>
  <c r="JZ20" i="10" s="1" a="1"/>
  <c r="JZ20" i="10" s="1"/>
  <c r="TD19" i="1"/>
  <c r="JV20" i="10" s="1" a="1"/>
  <c r="JV20" i="10" s="1"/>
  <c r="XY19" i="1"/>
  <c r="XQ19" i="1"/>
  <c r="XJ19" i="1"/>
  <c r="WU19" i="1"/>
  <c r="WF19" i="1"/>
  <c r="VY19" i="1"/>
  <c r="VQ19" i="1"/>
  <c r="VJ19" i="1"/>
  <c r="UU19" i="1"/>
  <c r="KS20" i="10" s="1" a="1"/>
  <c r="KS20" i="10" s="1"/>
  <c r="UF19" i="1"/>
  <c r="KK20" i="10" s="1" a="1"/>
  <c r="KK20" i="10" s="1"/>
  <c r="TY19" i="1"/>
  <c r="KG20" i="10" s="1" a="1"/>
  <c r="KG20" i="10" s="1"/>
  <c r="TQ19" i="1"/>
  <c r="KC20" i="10" s="1" a="1"/>
  <c r="KC20" i="10" s="1"/>
  <c r="TJ19" i="1"/>
  <c r="JY20" i="10" s="1" a="1"/>
  <c r="JY20" i="10" s="1"/>
  <c r="XW19" i="1"/>
  <c r="XH19" i="1"/>
  <c r="WS19" i="1"/>
  <c r="WL19" i="1"/>
  <c r="WD19" i="1"/>
  <c r="VW19" i="1"/>
  <c r="VH19" i="1"/>
  <c r="US19" i="1"/>
  <c r="KR20" i="10" s="1" a="1"/>
  <c r="KR20" i="10" s="1"/>
  <c r="UL19" i="1"/>
  <c r="KN20" i="10" s="1" a="1"/>
  <c r="KN20" i="10" s="1"/>
  <c r="UD19" i="1"/>
  <c r="KJ20" i="10" s="1" a="1"/>
  <c r="KJ20" i="10" s="1"/>
  <c r="TW19" i="1"/>
  <c r="KF20" i="10" s="1" a="1"/>
  <c r="KF20" i="10" s="1"/>
  <c r="TH19" i="1"/>
  <c r="JX20" i="10" s="1" a="1"/>
  <c r="JX20" i="10" s="1"/>
  <c r="XU19" i="1"/>
  <c r="XF19" i="1"/>
  <c r="WY19" i="1"/>
  <c r="WQ19" i="1"/>
  <c r="WJ19" i="1"/>
  <c r="VU19" i="1"/>
  <c r="VF19" i="1"/>
  <c r="UY19" i="1"/>
  <c r="KU20" i="10" s="1" a="1"/>
  <c r="KU20" i="10" s="1"/>
  <c r="UQ19" i="1"/>
  <c r="KQ20" i="10" s="1" a="1"/>
  <c r="KQ20" i="10" s="1"/>
  <c r="UJ19" i="1"/>
  <c r="KM20" i="10" s="1" a="1"/>
  <c r="KM20" i="10" s="1"/>
  <c r="TU19" i="1"/>
  <c r="KE20" i="10" s="1" a="1"/>
  <c r="KE20" i="10" s="1"/>
  <c r="TF19" i="1"/>
  <c r="JW20" i="10" s="1" a="1"/>
  <c r="JW20" i="10" s="1"/>
  <c r="SW19" i="1"/>
  <c r="SH19" i="1"/>
  <c r="RS19" i="1"/>
  <c r="RL19" i="1"/>
  <c r="RD19" i="1"/>
  <c r="QW19" i="1"/>
  <c r="QH19" i="1"/>
  <c r="IH20" i="10" s="1" a="1"/>
  <c r="IH20" i="10" s="1"/>
  <c r="PS19" i="1"/>
  <c r="HZ20" i="10" s="1" a="1"/>
  <c r="HZ20" i="10" s="1"/>
  <c r="PL19" i="1"/>
  <c r="HV20" i="10" s="1" a="1"/>
  <c r="HV20" i="10" s="1"/>
  <c r="PD19" i="1"/>
  <c r="HR20" i="10" s="1" a="1"/>
  <c r="HR20" i="10" s="1"/>
  <c r="OW19" i="1"/>
  <c r="HN20" i="10" s="1" a="1"/>
  <c r="HN20" i="10" s="1"/>
  <c r="OH19" i="1"/>
  <c r="HF20" i="10" s="1" a="1"/>
  <c r="HF20" i="10" s="1"/>
  <c r="NS19" i="1"/>
  <c r="NL19" i="1"/>
  <c r="ND19" i="1"/>
  <c r="MW19" i="1"/>
  <c r="MH19" i="1"/>
  <c r="LS19" i="1"/>
  <c r="LL19" i="1"/>
  <c r="LD19" i="1"/>
  <c r="KW19" i="1"/>
  <c r="FJ20" i="10" s="1" a="1"/>
  <c r="FJ20" i="10" s="1"/>
  <c r="KH19" i="1"/>
  <c r="FB20" i="10" s="1" a="1"/>
  <c r="FB20" i="10" s="1"/>
  <c r="JS19" i="1"/>
  <c r="ET20" i="10" s="1" a="1"/>
  <c r="ET20" i="10" s="1"/>
  <c r="JL19" i="1"/>
  <c r="EP20" i="10" s="1" a="1"/>
  <c r="EP20" i="10" s="1"/>
  <c r="JD19" i="1"/>
  <c r="EL20" i="10" s="1" a="1"/>
  <c r="EL20" i="10" s="1"/>
  <c r="SU19" i="1"/>
  <c r="SF19" i="1"/>
  <c r="RY19" i="1"/>
  <c r="RQ19" i="1"/>
  <c r="RJ19" i="1"/>
  <c r="QU19" i="1"/>
  <c r="QF19" i="1"/>
  <c r="IG20" i="10" s="1" a="1"/>
  <c r="IG20" i="10" s="1"/>
  <c r="PY19" i="1"/>
  <c r="IC20" i="10" s="1" a="1"/>
  <c r="IC20" i="10" s="1"/>
  <c r="PQ19" i="1"/>
  <c r="HY20" i="10" s="1" a="1"/>
  <c r="HY20" i="10" s="1"/>
  <c r="PJ19" i="1"/>
  <c r="HU20" i="10" s="1" a="1"/>
  <c r="HU20" i="10" s="1"/>
  <c r="OU19" i="1"/>
  <c r="HM20" i="10" s="1" a="1"/>
  <c r="HM20" i="10" s="1"/>
  <c r="OF19" i="1"/>
  <c r="HE20" i="10" s="1" a="1"/>
  <c r="HE20" i="10" s="1"/>
  <c r="NY19" i="1"/>
  <c r="NQ19" i="1"/>
  <c r="NJ19" i="1"/>
  <c r="MU19" i="1"/>
  <c r="MF19" i="1"/>
  <c r="LY19" i="1"/>
  <c r="LQ19" i="1"/>
  <c r="LJ19" i="1"/>
  <c r="KU19" i="1"/>
  <c r="FI20" i="10" s="1" a="1"/>
  <c r="FI20" i="10" s="1"/>
  <c r="KF19" i="1"/>
  <c r="FA20" i="10" s="1" a="1"/>
  <c r="FA20" i="10" s="1"/>
  <c r="JY19" i="1"/>
  <c r="EW20" i="10" s="1" a="1"/>
  <c r="EW20" i="10" s="1"/>
  <c r="JQ19" i="1"/>
  <c r="ES20" i="10" s="1" a="1"/>
  <c r="ES20" i="10" s="1"/>
  <c r="JJ19" i="1"/>
  <c r="EO20" i="10" s="1" a="1"/>
  <c r="EO20" i="10" s="1"/>
  <c r="SS19" i="1"/>
  <c r="SJ19" i="1"/>
  <c r="RW19" i="1"/>
  <c r="RH19" i="1"/>
  <c r="QS19" i="1"/>
  <c r="QJ19" i="1"/>
  <c r="II20" i="10" s="1" a="1"/>
  <c r="II20" i="10" s="1"/>
  <c r="PW19" i="1"/>
  <c r="IB20" i="10" s="1" a="1"/>
  <c r="IB20" i="10" s="1"/>
  <c r="PH19" i="1"/>
  <c r="HT20" i="10" s="1" a="1"/>
  <c r="HT20" i="10" s="1"/>
  <c r="OS19" i="1"/>
  <c r="HL20" i="10" s="1" a="1"/>
  <c r="HL20" i="10" s="1"/>
  <c r="OJ19" i="1"/>
  <c r="HG20" i="10" s="1" a="1"/>
  <c r="HG20" i="10" s="1"/>
  <c r="NW19" i="1"/>
  <c r="NH19" i="1"/>
  <c r="MS19" i="1"/>
  <c r="MJ19" i="1"/>
  <c r="LW19" i="1"/>
  <c r="LH19" i="1"/>
  <c r="KS19" i="1"/>
  <c r="FH20" i="10" s="1" a="1"/>
  <c r="FH20" i="10" s="1"/>
  <c r="KJ19" i="1"/>
  <c r="FC20" i="10" s="1" a="1"/>
  <c r="FC20" i="10" s="1"/>
  <c r="JW19" i="1"/>
  <c r="EV20" i="10" s="1" a="1"/>
  <c r="EV20" i="10" s="1"/>
  <c r="JH19" i="1"/>
  <c r="EN20" i="10" s="1" a="1"/>
  <c r="EN20" i="10" s="1"/>
  <c r="SQ19" i="1"/>
  <c r="SD19" i="1"/>
  <c r="RU19" i="1"/>
  <c r="RF19" i="1"/>
  <c r="QQ19" i="1"/>
  <c r="QD19" i="1"/>
  <c r="IF20" i="10" s="1" a="1"/>
  <c r="IF20" i="10" s="1"/>
  <c r="PU19" i="1"/>
  <c r="IA20" i="10" s="1" a="1"/>
  <c r="IA20" i="10" s="1"/>
  <c r="PF19" i="1"/>
  <c r="HS20" i="10" s="1" a="1"/>
  <c r="HS20" i="10" s="1"/>
  <c r="OQ19" i="1"/>
  <c r="HK20" i="10" s="1" a="1"/>
  <c r="HK20" i="10" s="1"/>
  <c r="OD19" i="1"/>
  <c r="HD20" i="10" s="1" a="1"/>
  <c r="HD20" i="10" s="1"/>
  <c r="NU19" i="1"/>
  <c r="NF19" i="1"/>
  <c r="MQ19" i="1"/>
  <c r="MD19" i="1"/>
  <c r="LU19" i="1"/>
  <c r="LF19" i="1"/>
  <c r="KQ19" i="1"/>
  <c r="FG20" i="10" s="1" a="1"/>
  <c r="FG20" i="10" s="1"/>
  <c r="KD19" i="1"/>
  <c r="EZ20" i="10" s="1" a="1"/>
  <c r="EZ20" i="10" s="1"/>
  <c r="JU19" i="1"/>
  <c r="EU20" i="10" s="1" a="1"/>
  <c r="EU20" i="10" s="1"/>
  <c r="JF19" i="1"/>
  <c r="EM20" i="10" s="1" a="1"/>
  <c r="EM20" i="10" s="1"/>
  <c r="SL19" i="1"/>
  <c r="QL19" i="1"/>
  <c r="IJ20" i="10" s="1" a="1"/>
  <c r="IJ20" i="10" s="1"/>
  <c r="OL19" i="1"/>
  <c r="HH20" i="10" s="1" a="1"/>
  <c r="HH20" i="10" s="1"/>
  <c r="ML19" i="1"/>
  <c r="KL19" i="1"/>
  <c r="FD20" i="10" s="1" a="1"/>
  <c r="FD20" i="10" s="1"/>
  <c r="SY19" i="1"/>
  <c r="QY19" i="1"/>
  <c r="OY19" i="1"/>
  <c r="HO20" i="10" s="1" a="1"/>
  <c r="HO20" i="10" s="1"/>
  <c r="MY19" i="1"/>
  <c r="KY19" i="1"/>
  <c r="FK20" i="10" s="1" a="1"/>
  <c r="FK20" i="10" s="1"/>
  <c r="IW19" i="1"/>
  <c r="IH19" i="1"/>
  <c r="HS19" i="1"/>
  <c r="HL19" i="1"/>
  <c r="HD19" i="1"/>
  <c r="GW19" i="1"/>
  <c r="GH19" i="1"/>
  <c r="CX20" i="10" s="1" a="1"/>
  <c r="CX20" i="10" s="1"/>
  <c r="FS19" i="1"/>
  <c r="CP20" i="10" s="1" a="1"/>
  <c r="CP20" i="10" s="1"/>
  <c r="FL19" i="1"/>
  <c r="CL20" i="10" s="1" a="1"/>
  <c r="CL20" i="10" s="1"/>
  <c r="FD19" i="1"/>
  <c r="CH20" i="10" s="1" a="1"/>
  <c r="CH20" i="10" s="1"/>
  <c r="EW19" i="1"/>
  <c r="CD20" i="10" s="1" a="1"/>
  <c r="CD20" i="10" s="1"/>
  <c r="EH19" i="1"/>
  <c r="BV20" i="10" s="1" a="1"/>
  <c r="BV20" i="10" s="1"/>
  <c r="IU19" i="1"/>
  <c r="IF19" i="1"/>
  <c r="HY19" i="1"/>
  <c r="HQ19" i="1"/>
  <c r="HJ19" i="1"/>
  <c r="GU19" i="1"/>
  <c r="GF19" i="1"/>
  <c r="CW20" i="10" s="1" a="1"/>
  <c r="CW20" i="10" s="1"/>
  <c r="FY19" i="1"/>
  <c r="CS20" i="10" s="1" a="1"/>
  <c r="CS20" i="10" s="1"/>
  <c r="FQ19" i="1"/>
  <c r="CO20" i="10" s="1" a="1"/>
  <c r="CO20" i="10" s="1"/>
  <c r="FJ19" i="1"/>
  <c r="CK20" i="10" s="1" a="1"/>
  <c r="CK20" i="10" s="1"/>
  <c r="EU19" i="1"/>
  <c r="CC20" i="10" s="1" a="1"/>
  <c r="CC20" i="10" s="1"/>
  <c r="EF19" i="1"/>
  <c r="BU20" i="10" s="1" a="1"/>
  <c r="BU20" i="10" s="1"/>
  <c r="IS19" i="1"/>
  <c r="IL19" i="1"/>
  <c r="ID19" i="1"/>
  <c r="HW19" i="1"/>
  <c r="HH19" i="1"/>
  <c r="GS19" i="1"/>
  <c r="GL19" i="1"/>
  <c r="CZ20" i="10" s="1" a="1"/>
  <c r="CZ20" i="10" s="1"/>
  <c r="GD19" i="1"/>
  <c r="CV20" i="10" s="1" a="1"/>
  <c r="CV20" i="10" s="1"/>
  <c r="FW19" i="1"/>
  <c r="CR20" i="10" s="1" a="1"/>
  <c r="CR20" i="10" s="1"/>
  <c r="FH19" i="1"/>
  <c r="CJ20" i="10" s="1" a="1"/>
  <c r="CJ20" i="10" s="1"/>
  <c r="ES19" i="1"/>
  <c r="CB20" i="10" s="1" a="1"/>
  <c r="CB20" i="10" s="1"/>
  <c r="EL19" i="1"/>
  <c r="BX20" i="10" s="1" a="1"/>
  <c r="BX20" i="10" s="1"/>
  <c r="ED19" i="1"/>
  <c r="BT20" i="10" s="1" a="1"/>
  <c r="BT20" i="10" s="1"/>
  <c r="IY19" i="1"/>
  <c r="HF19" i="1"/>
  <c r="FU19" i="1"/>
  <c r="CQ20" i="10" s="1" a="1"/>
  <c r="CQ20" i="10" s="1"/>
  <c r="EY19" i="1"/>
  <c r="CE20" i="10" s="1" a="1"/>
  <c r="CE20" i="10" s="1"/>
  <c r="DU19" i="1"/>
  <c r="BO20" i="10" s="1" a="1"/>
  <c r="BO20" i="10" s="1"/>
  <c r="DF19" i="1"/>
  <c r="BG20" i="10" s="1" a="1"/>
  <c r="BG20" i="10" s="1"/>
  <c r="CY19" i="1"/>
  <c r="BC20" i="10" s="1" a="1"/>
  <c r="BC20" i="10" s="1"/>
  <c r="CQ19" i="1"/>
  <c r="AY20" i="10" s="1" a="1"/>
  <c r="AY20" i="10" s="1"/>
  <c r="CJ19" i="1"/>
  <c r="AU20" i="10" s="1" a="1"/>
  <c r="AU20" i="10" s="1"/>
  <c r="BU19" i="1"/>
  <c r="AM20" i="10" s="1" a="1"/>
  <c r="AM20" i="10" s="1"/>
  <c r="BJ19" i="1"/>
  <c r="AG20" i="10" s="1" a="1"/>
  <c r="AG20" i="10" s="1"/>
  <c r="AY19" i="1"/>
  <c r="AA20" i="10" s="1" a="1"/>
  <c r="AA20" i="10" s="1"/>
  <c r="BY19" i="1"/>
  <c r="AO20" i="10" s="1" a="1"/>
  <c r="AO20" i="10" s="1"/>
  <c r="CD19" i="1"/>
  <c r="AR20" i="10" s="1" a="1"/>
  <c r="AR20" i="10" s="1"/>
  <c r="IQ19" i="1"/>
  <c r="GJ19" i="1"/>
  <c r="CY20" i="10" s="1" a="1"/>
  <c r="CY20" i="10" s="1"/>
  <c r="EQ19" i="1"/>
  <c r="CA20" i="10" s="1" a="1"/>
  <c r="CA20" i="10" s="1"/>
  <c r="DS19" i="1"/>
  <c r="BN20" i="10" s="1" a="1"/>
  <c r="BN20" i="10" s="1"/>
  <c r="DL19" i="1"/>
  <c r="BJ20" i="10" s="1" a="1"/>
  <c r="BJ20" i="10" s="1"/>
  <c r="DD19" i="1"/>
  <c r="BF20" i="10" s="1" a="1"/>
  <c r="BF20" i="10" s="1"/>
  <c r="CW19" i="1"/>
  <c r="BB20" i="10" s="1" a="1"/>
  <c r="BB20" i="10" s="1"/>
  <c r="CH19" i="1"/>
  <c r="AT20" i="10" s="1" a="1"/>
  <c r="AT20" i="10" s="1"/>
  <c r="BS19" i="1"/>
  <c r="AL20" i="10" s="1" a="1"/>
  <c r="AL20" i="10" s="1"/>
  <c r="BH19" i="1"/>
  <c r="AF20" i="10" s="1" a="1"/>
  <c r="AF20" i="10" s="1"/>
  <c r="HU19" i="1"/>
  <c r="GY19" i="1"/>
  <c r="FF19" i="1"/>
  <c r="CI20" i="10" s="1" a="1"/>
  <c r="CI20" i="10" s="1"/>
  <c r="DY19" i="1"/>
  <c r="BQ20" i="10" s="1" a="1"/>
  <c r="BQ20" i="10" s="1"/>
  <c r="DJ19" i="1"/>
  <c r="BI20" i="10" s="1" a="1"/>
  <c r="BI20" i="10" s="1"/>
  <c r="CU19" i="1"/>
  <c r="BA20" i="10" s="1" a="1"/>
  <c r="BA20" i="10" s="1"/>
  <c r="CF19" i="1"/>
  <c r="AS20" i="10" s="1" a="1"/>
  <c r="AS20" i="10" s="1"/>
  <c r="BF19" i="1"/>
  <c r="AE20" i="10" s="1" a="1"/>
  <c r="AE20" i="10" s="1"/>
  <c r="GQ19" i="1"/>
  <c r="DW19" i="1"/>
  <c r="BP20" i="10" s="1" a="1"/>
  <c r="BP20" i="10" s="1"/>
  <c r="DH19" i="1"/>
  <c r="BH20" i="10" s="1" a="1"/>
  <c r="BH20" i="10" s="1"/>
  <c r="CL19" i="1"/>
  <c r="AV20" i="10" s="1" a="1"/>
  <c r="AV20" i="10" s="1"/>
  <c r="BL19" i="1"/>
  <c r="AH20" i="10" s="1" a="1"/>
  <c r="AH20" i="10" s="1"/>
  <c r="DQ19" i="1"/>
  <c r="BM20" i="10" s="1" a="1"/>
  <c r="BM20" i="10" s="1"/>
  <c r="BQ19" i="1"/>
  <c r="AK20" i="10" s="1" a="1"/>
  <c r="AK20" i="10" s="1"/>
  <c r="IJ19" i="1"/>
  <c r="EJ19" i="1"/>
  <c r="BW20" i="10" s="1" a="1"/>
  <c r="BW20" i="10" s="1"/>
  <c r="CS19" i="1"/>
  <c r="AZ20" i="10" s="1" a="1"/>
  <c r="AZ20" i="10" s="1"/>
  <c r="BW19" i="1"/>
  <c r="AN20" i="10" s="1" a="1"/>
  <c r="AN20" i="10" s="1"/>
  <c r="BD19" i="1"/>
  <c r="AD20" i="10" s="1" a="1"/>
  <c r="AD20" i="10" s="1"/>
  <c r="AW25" i="1"/>
  <c r="Z26" i="10" s="1" a="1"/>
  <c r="Z26" i="10" s="1"/>
  <c r="AJ25" i="1"/>
  <c r="S26" i="10" s="1" a="1"/>
  <c r="S26" i="10" s="1"/>
  <c r="AQ25" i="1"/>
  <c r="W26" i="10" s="1" a="1"/>
  <c r="W26" i="10" s="1"/>
  <c r="AL25" i="1"/>
  <c r="T26" i="10" s="1" a="1"/>
  <c r="T26" i="10" s="1"/>
  <c r="AH25" i="1"/>
  <c r="R26" i="10" s="1" a="1"/>
  <c r="R26" i="10" s="1"/>
  <c r="AU25" i="1"/>
  <c r="Y26" i="10" s="1" a="1"/>
  <c r="Y26" i="10" s="1"/>
  <c r="AF25" i="1"/>
  <c r="Q26" i="10" s="1" a="1"/>
  <c r="Q26" i="10" s="1"/>
  <c r="AS25" i="1"/>
  <c r="X26" i="10" s="1" a="1"/>
  <c r="X26" i="10" s="1"/>
  <c r="AD25" i="1"/>
  <c r="P26" i="10" s="1" a="1"/>
  <c r="P26" i="10" s="1"/>
  <c r="XS25" i="1"/>
  <c r="XL25" i="1"/>
  <c r="XD25" i="1"/>
  <c r="WW25" i="1"/>
  <c r="WH25" i="1"/>
  <c r="VS25" i="1"/>
  <c r="VL25" i="1"/>
  <c r="VD25" i="1"/>
  <c r="UW25" i="1"/>
  <c r="KT26" i="10" s="1" a="1"/>
  <c r="KT26" i="10" s="1"/>
  <c r="UH25" i="1"/>
  <c r="KL26" i="10" s="1" a="1"/>
  <c r="KL26" i="10" s="1"/>
  <c r="TS25" i="1"/>
  <c r="KD26" i="10" s="1" a="1"/>
  <c r="KD26" i="10" s="1"/>
  <c r="TL25" i="1"/>
  <c r="JZ26" i="10" s="1" a="1"/>
  <c r="JZ26" i="10" s="1"/>
  <c r="TD25" i="1"/>
  <c r="JV26" i="10" s="1" a="1"/>
  <c r="JV26" i="10" s="1"/>
  <c r="XY25" i="1"/>
  <c r="XQ25" i="1"/>
  <c r="XJ25" i="1"/>
  <c r="WU25" i="1"/>
  <c r="WF25" i="1"/>
  <c r="VY25" i="1"/>
  <c r="VQ25" i="1"/>
  <c r="VJ25" i="1"/>
  <c r="UU25" i="1"/>
  <c r="KS26" i="10" s="1" a="1"/>
  <c r="KS26" i="10" s="1"/>
  <c r="UF25" i="1"/>
  <c r="KK26" i="10" s="1" a="1"/>
  <c r="KK26" i="10" s="1"/>
  <c r="TY25" i="1"/>
  <c r="KG26" i="10" s="1" a="1"/>
  <c r="KG26" i="10" s="1"/>
  <c r="TQ25" i="1"/>
  <c r="KC26" i="10" s="1" a="1"/>
  <c r="KC26" i="10" s="1"/>
  <c r="TJ25" i="1"/>
  <c r="JY26" i="10" s="1" a="1"/>
  <c r="JY26" i="10" s="1"/>
  <c r="XW25" i="1"/>
  <c r="XH25" i="1"/>
  <c r="WS25" i="1"/>
  <c r="WL25" i="1"/>
  <c r="WD25" i="1"/>
  <c r="VW25" i="1"/>
  <c r="VH25" i="1"/>
  <c r="US25" i="1"/>
  <c r="KR26" i="10" s="1" a="1"/>
  <c r="KR26" i="10" s="1"/>
  <c r="UL25" i="1"/>
  <c r="KN26" i="10" s="1" a="1"/>
  <c r="KN26" i="10" s="1"/>
  <c r="UD25" i="1"/>
  <c r="KJ26" i="10" s="1" a="1"/>
  <c r="KJ26" i="10" s="1"/>
  <c r="TW25" i="1"/>
  <c r="KF26" i="10" s="1" a="1"/>
  <c r="KF26" i="10" s="1"/>
  <c r="TH25" i="1"/>
  <c r="JX26" i="10" s="1" a="1"/>
  <c r="JX26" i="10" s="1"/>
  <c r="XU25" i="1"/>
  <c r="XF25" i="1"/>
  <c r="WY25" i="1"/>
  <c r="WQ25" i="1"/>
  <c r="WJ25" i="1"/>
  <c r="VU25" i="1"/>
  <c r="VF25" i="1"/>
  <c r="UY25" i="1"/>
  <c r="KU26" i="10" s="1" a="1"/>
  <c r="KU26" i="10" s="1"/>
  <c r="UQ25" i="1"/>
  <c r="KQ26" i="10" s="1" a="1"/>
  <c r="KQ26" i="10" s="1"/>
  <c r="UJ25" i="1"/>
  <c r="KM26" i="10" s="1" a="1"/>
  <c r="KM26" i="10" s="1"/>
  <c r="TU25" i="1"/>
  <c r="KE26" i="10" s="1" a="1"/>
  <c r="KE26" i="10" s="1"/>
  <c r="TF25" i="1"/>
  <c r="JW26" i="10" s="1" a="1"/>
  <c r="JW26" i="10" s="1"/>
  <c r="SS25" i="1"/>
  <c r="SL25" i="1"/>
  <c r="SD25" i="1"/>
  <c r="RW25" i="1"/>
  <c r="RH25" i="1"/>
  <c r="QS25" i="1"/>
  <c r="QL25" i="1"/>
  <c r="IJ26" i="10" s="1" a="1"/>
  <c r="IJ26" i="10" s="1"/>
  <c r="QD25" i="1"/>
  <c r="IF26" i="10" s="1" a="1"/>
  <c r="IF26" i="10" s="1"/>
  <c r="PW25" i="1"/>
  <c r="IB26" i="10" s="1" a="1"/>
  <c r="IB26" i="10" s="1"/>
  <c r="PH25" i="1"/>
  <c r="HT26" i="10" s="1" a="1"/>
  <c r="HT26" i="10" s="1"/>
  <c r="OS25" i="1"/>
  <c r="HL26" i="10" s="1" a="1"/>
  <c r="HL26" i="10" s="1"/>
  <c r="OL25" i="1"/>
  <c r="HH26" i="10" s="1" a="1"/>
  <c r="HH26" i="10" s="1"/>
  <c r="OD25" i="1"/>
  <c r="HD26" i="10" s="1" a="1"/>
  <c r="HD26" i="10" s="1"/>
  <c r="NW25" i="1"/>
  <c r="NH25" i="1"/>
  <c r="MS25" i="1"/>
  <c r="ML25" i="1"/>
  <c r="MD25" i="1"/>
  <c r="LW25" i="1"/>
  <c r="LH25" i="1"/>
  <c r="KS25" i="1"/>
  <c r="FH26" i="10" s="1" a="1"/>
  <c r="FH26" i="10" s="1"/>
  <c r="KL25" i="1"/>
  <c r="FD26" i="10" s="1" a="1"/>
  <c r="FD26" i="10" s="1"/>
  <c r="KD25" i="1"/>
  <c r="EZ26" i="10" s="1" a="1"/>
  <c r="EZ26" i="10" s="1"/>
  <c r="JW25" i="1"/>
  <c r="EV26" i="10" s="1" a="1"/>
  <c r="EV26" i="10" s="1"/>
  <c r="JH25" i="1"/>
  <c r="EN26" i="10" s="1" a="1"/>
  <c r="EN26" i="10" s="1"/>
  <c r="SW25" i="1"/>
  <c r="SH25" i="1"/>
  <c r="RS25" i="1"/>
  <c r="RL25" i="1"/>
  <c r="RD25" i="1"/>
  <c r="QW25" i="1"/>
  <c r="QH25" i="1"/>
  <c r="IH26" i="10" s="1" a="1"/>
  <c r="IH26" i="10" s="1"/>
  <c r="PS25" i="1"/>
  <c r="HZ26" i="10" s="1" a="1"/>
  <c r="HZ26" i="10" s="1"/>
  <c r="PL25" i="1"/>
  <c r="HV26" i="10" s="1" a="1"/>
  <c r="HV26" i="10" s="1"/>
  <c r="PD25" i="1"/>
  <c r="HR26" i="10" s="1" a="1"/>
  <c r="HR26" i="10" s="1"/>
  <c r="OW25" i="1"/>
  <c r="HN26" i="10" s="1" a="1"/>
  <c r="HN26" i="10" s="1"/>
  <c r="OH25" i="1"/>
  <c r="HF26" i="10" s="1" a="1"/>
  <c r="HF26" i="10" s="1"/>
  <c r="NS25" i="1"/>
  <c r="NL25" i="1"/>
  <c r="ND25" i="1"/>
  <c r="MW25" i="1"/>
  <c r="MH25" i="1"/>
  <c r="LS25" i="1"/>
  <c r="LL25" i="1"/>
  <c r="LD25" i="1"/>
  <c r="KW25" i="1"/>
  <c r="FJ26" i="10" s="1" a="1"/>
  <c r="FJ26" i="10" s="1"/>
  <c r="KH25" i="1"/>
  <c r="FB26" i="10" s="1" a="1"/>
  <c r="FB26" i="10" s="1"/>
  <c r="JS25" i="1"/>
  <c r="ET26" i="10" s="1" a="1"/>
  <c r="ET26" i="10" s="1"/>
  <c r="JL25" i="1"/>
  <c r="EP26" i="10" s="1" a="1"/>
  <c r="EP26" i="10" s="1"/>
  <c r="JD25" i="1"/>
  <c r="EL26" i="10" s="1" a="1"/>
  <c r="EL26" i="10" s="1"/>
  <c r="SU25" i="1"/>
  <c r="SF25" i="1"/>
  <c r="RY25" i="1"/>
  <c r="RQ25" i="1"/>
  <c r="RJ25" i="1"/>
  <c r="QU25" i="1"/>
  <c r="QF25" i="1"/>
  <c r="IG26" i="10" s="1" a="1"/>
  <c r="IG26" i="10" s="1"/>
  <c r="PY25" i="1"/>
  <c r="IC26" i="10" s="1" a="1"/>
  <c r="IC26" i="10" s="1"/>
  <c r="PQ25" i="1"/>
  <c r="HY26" i="10" s="1" a="1"/>
  <c r="HY26" i="10" s="1"/>
  <c r="PJ25" i="1"/>
  <c r="HU26" i="10" s="1" a="1"/>
  <c r="HU26" i="10" s="1"/>
  <c r="OU25" i="1"/>
  <c r="HM26" i="10" s="1" a="1"/>
  <c r="HM26" i="10" s="1"/>
  <c r="OF25" i="1"/>
  <c r="HE26" i="10" s="1" a="1"/>
  <c r="HE26" i="10" s="1"/>
  <c r="NY25" i="1"/>
  <c r="NQ25" i="1"/>
  <c r="NJ25" i="1"/>
  <c r="MU25" i="1"/>
  <c r="MF25" i="1"/>
  <c r="LY25" i="1"/>
  <c r="LQ25" i="1"/>
  <c r="LJ25" i="1"/>
  <c r="KU25" i="1"/>
  <c r="FI26" i="10" s="1" a="1"/>
  <c r="FI26" i="10" s="1"/>
  <c r="KF25" i="1"/>
  <c r="FA26" i="10" s="1" a="1"/>
  <c r="FA26" i="10" s="1"/>
  <c r="JY25" i="1"/>
  <c r="EW26" i="10" s="1" a="1"/>
  <c r="EW26" i="10" s="1"/>
  <c r="JQ25" i="1"/>
  <c r="ES26" i="10" s="1" a="1"/>
  <c r="ES26" i="10" s="1"/>
  <c r="JJ25" i="1"/>
  <c r="EO26" i="10" s="1" a="1"/>
  <c r="EO26" i="10" s="1"/>
  <c r="SJ25" i="1"/>
  <c r="QQ25" i="1"/>
  <c r="OJ25" i="1"/>
  <c r="HG26" i="10" s="1" a="1"/>
  <c r="HG26" i="10" s="1"/>
  <c r="MQ25" i="1"/>
  <c r="KJ25" i="1"/>
  <c r="FC26" i="10" s="1" a="1"/>
  <c r="FC26" i="10" s="1"/>
  <c r="SY25" i="1"/>
  <c r="RF25" i="1"/>
  <c r="PU25" i="1"/>
  <c r="IA26" i="10" s="1" a="1"/>
  <c r="IA26" i="10" s="1"/>
  <c r="OY25" i="1"/>
  <c r="HO26" i="10" s="1" a="1"/>
  <c r="HO26" i="10" s="1"/>
  <c r="NF25" i="1"/>
  <c r="LU25" i="1"/>
  <c r="KY25" i="1"/>
  <c r="FK26" i="10" s="1" a="1"/>
  <c r="FK26" i="10" s="1"/>
  <c r="JF25" i="1"/>
  <c r="EM26" i="10" s="1" a="1"/>
  <c r="EM26" i="10" s="1"/>
  <c r="NU25" i="1"/>
  <c r="RU25" i="1"/>
  <c r="JU25" i="1"/>
  <c r="EU26" i="10" s="1" a="1"/>
  <c r="EU26" i="10" s="1"/>
  <c r="IW25" i="1"/>
  <c r="IH25" i="1"/>
  <c r="HS25" i="1"/>
  <c r="HL25" i="1"/>
  <c r="HD25" i="1"/>
  <c r="GW25" i="1"/>
  <c r="GH25" i="1"/>
  <c r="CX26" i="10" s="1" a="1"/>
  <c r="CX26" i="10" s="1"/>
  <c r="FS25" i="1"/>
  <c r="CP26" i="10" s="1" a="1"/>
  <c r="CP26" i="10" s="1"/>
  <c r="FL25" i="1"/>
  <c r="CL26" i="10" s="1" a="1"/>
  <c r="CL26" i="10" s="1"/>
  <c r="FD25" i="1"/>
  <c r="CH26" i="10" s="1" a="1"/>
  <c r="CH26" i="10" s="1"/>
  <c r="EW25" i="1"/>
  <c r="CD26" i="10" s="1" a="1"/>
  <c r="CD26" i="10" s="1"/>
  <c r="EH25" i="1"/>
  <c r="BV26" i="10" s="1" a="1"/>
  <c r="BV26" i="10" s="1"/>
  <c r="SQ25" i="1"/>
  <c r="QJ25" i="1"/>
  <c r="II26" i="10" s="1" a="1"/>
  <c r="II26" i="10" s="1"/>
  <c r="PF25" i="1"/>
  <c r="HS26" i="10" s="1" a="1"/>
  <c r="HS26" i="10" s="1"/>
  <c r="MY25" i="1"/>
  <c r="KQ25" i="1"/>
  <c r="FG26" i="10" s="1" a="1"/>
  <c r="FG26" i="10" s="1"/>
  <c r="IU25" i="1"/>
  <c r="IF25" i="1"/>
  <c r="HY25" i="1"/>
  <c r="HQ25" i="1"/>
  <c r="HJ25" i="1"/>
  <c r="GU25" i="1"/>
  <c r="GF25" i="1"/>
  <c r="CW26" i="10" s="1" a="1"/>
  <c r="CW26" i="10" s="1"/>
  <c r="FY25" i="1"/>
  <c r="CS26" i="10" s="1" a="1"/>
  <c r="CS26" i="10" s="1"/>
  <c r="FQ25" i="1"/>
  <c r="CO26" i="10" s="1" a="1"/>
  <c r="CO26" i="10" s="1"/>
  <c r="FJ25" i="1"/>
  <c r="CK26" i="10" s="1" a="1"/>
  <c r="CK26" i="10" s="1"/>
  <c r="EU25" i="1"/>
  <c r="CC26" i="10" s="1" a="1"/>
  <c r="CC26" i="10" s="1"/>
  <c r="EF25" i="1"/>
  <c r="BU26" i="10" s="1" a="1"/>
  <c r="BU26" i="10" s="1"/>
  <c r="MJ25" i="1"/>
  <c r="IY25" i="1"/>
  <c r="IL25" i="1"/>
  <c r="GY25" i="1"/>
  <c r="GL25" i="1"/>
  <c r="CZ26" i="10" s="1" a="1"/>
  <c r="CZ26" i="10" s="1"/>
  <c r="EY25" i="1"/>
  <c r="CE26" i="10" s="1" a="1"/>
  <c r="CE26" i="10" s="1"/>
  <c r="EL25" i="1"/>
  <c r="BX26" i="10" s="1" a="1"/>
  <c r="BX26" i="10" s="1"/>
  <c r="DY25" i="1"/>
  <c r="BQ26" i="10" s="1" a="1"/>
  <c r="BQ26" i="10" s="1"/>
  <c r="DQ25" i="1"/>
  <c r="BM26" i="10" s="1" a="1"/>
  <c r="BM26" i="10" s="1"/>
  <c r="DJ25" i="1"/>
  <c r="BI26" i="10" s="1" a="1"/>
  <c r="BI26" i="10" s="1"/>
  <c r="CU25" i="1"/>
  <c r="BA26" i="10" s="1" a="1"/>
  <c r="BA26" i="10" s="1"/>
  <c r="CF25" i="1"/>
  <c r="AS26" i="10" s="1" a="1"/>
  <c r="AS26" i="10" s="1"/>
  <c r="BY25" i="1"/>
  <c r="AO26" i="10" s="1" a="1"/>
  <c r="AO26" i="10" s="1"/>
  <c r="BQ25" i="1"/>
  <c r="AK26" i="10" s="1" a="1"/>
  <c r="AK26" i="10" s="1"/>
  <c r="QY25" i="1"/>
  <c r="IS25" i="1"/>
  <c r="IJ25" i="1"/>
  <c r="HW25" i="1"/>
  <c r="HH25" i="1"/>
  <c r="GS25" i="1"/>
  <c r="GJ25" i="1"/>
  <c r="CY26" i="10" s="1" a="1"/>
  <c r="CY26" i="10" s="1"/>
  <c r="FW25" i="1"/>
  <c r="CR26" i="10" s="1" a="1"/>
  <c r="CR26" i="10" s="1"/>
  <c r="FH25" i="1"/>
  <c r="CJ26" i="10" s="1" a="1"/>
  <c r="CJ26" i="10" s="1"/>
  <c r="ES25" i="1"/>
  <c r="CB26" i="10" s="1" a="1"/>
  <c r="CB26" i="10" s="1"/>
  <c r="EJ25" i="1"/>
  <c r="BW26" i="10" s="1" a="1"/>
  <c r="BW26" i="10" s="1"/>
  <c r="DW25" i="1"/>
  <c r="BP26" i="10" s="1" a="1"/>
  <c r="BP26" i="10" s="1"/>
  <c r="DH25" i="1"/>
  <c r="BH26" i="10" s="1" a="1"/>
  <c r="BH26" i="10" s="1"/>
  <c r="CS25" i="1"/>
  <c r="AZ26" i="10" s="1" a="1"/>
  <c r="AZ26" i="10" s="1"/>
  <c r="CL25" i="1"/>
  <c r="AV26" i="10" s="1" a="1"/>
  <c r="AV26" i="10" s="1"/>
  <c r="CD25" i="1"/>
  <c r="AR26" i="10" s="1" a="1"/>
  <c r="AR26" i="10" s="1"/>
  <c r="BW25" i="1"/>
  <c r="AN26" i="10" s="1" a="1"/>
  <c r="AN26" i="10" s="1"/>
  <c r="OQ25" i="1"/>
  <c r="HK26" i="10" s="1" a="1"/>
  <c r="HK26" i="10" s="1"/>
  <c r="IQ25" i="1"/>
  <c r="ID25" i="1"/>
  <c r="HU25" i="1"/>
  <c r="HF25" i="1"/>
  <c r="GQ25" i="1"/>
  <c r="GD25" i="1"/>
  <c r="CV26" i="10" s="1" a="1"/>
  <c r="CV26" i="10" s="1"/>
  <c r="FU25" i="1"/>
  <c r="CQ26" i="10" s="1" a="1"/>
  <c r="CQ26" i="10" s="1"/>
  <c r="FF25" i="1"/>
  <c r="CI26" i="10" s="1" a="1"/>
  <c r="CI26" i="10" s="1"/>
  <c r="EQ25" i="1"/>
  <c r="CA26" i="10" s="1" a="1"/>
  <c r="CA26" i="10" s="1"/>
  <c r="ED25" i="1"/>
  <c r="BT26" i="10" s="1" a="1"/>
  <c r="BT26" i="10" s="1"/>
  <c r="LF25" i="1"/>
  <c r="DL25" i="1"/>
  <c r="BJ26" i="10" s="1" a="1"/>
  <c r="BJ26" i="10" s="1"/>
  <c r="CY25" i="1"/>
  <c r="BC26" i="10" s="1" a="1"/>
  <c r="BC26" i="10" s="1"/>
  <c r="BF25" i="1"/>
  <c r="AE26" i="10" s="1" a="1"/>
  <c r="AE26" i="10" s="1"/>
  <c r="DD25" i="1"/>
  <c r="BF26" i="10" s="1" a="1"/>
  <c r="BF26" i="10" s="1"/>
  <c r="CH25" i="1"/>
  <c r="AT26" i="10" s="1" a="1"/>
  <c r="AT26" i="10" s="1"/>
  <c r="DU25" i="1"/>
  <c r="BO26" i="10" s="1" a="1"/>
  <c r="BO26" i="10" s="1"/>
  <c r="DF25" i="1"/>
  <c r="BG26" i="10" s="1" a="1"/>
  <c r="BG26" i="10" s="1"/>
  <c r="CW25" i="1"/>
  <c r="BB26" i="10" s="1" a="1"/>
  <c r="BB26" i="10" s="1"/>
  <c r="CJ25" i="1"/>
  <c r="AU26" i="10" s="1" a="1"/>
  <c r="AU26" i="10" s="1"/>
  <c r="BU25" i="1"/>
  <c r="AM26" i="10" s="1" a="1"/>
  <c r="AM26" i="10" s="1"/>
  <c r="BL25" i="1"/>
  <c r="AH26" i="10" s="1" a="1"/>
  <c r="AH26" i="10" s="1"/>
  <c r="BD25" i="1"/>
  <c r="AD26" i="10" s="1" a="1"/>
  <c r="AD26" i="10" s="1"/>
  <c r="DS25" i="1"/>
  <c r="BN26" i="10" s="1" a="1"/>
  <c r="BN26" i="10" s="1"/>
  <c r="CQ25" i="1"/>
  <c r="AY26" i="10" s="1" a="1"/>
  <c r="AY26" i="10" s="1"/>
  <c r="BJ25" i="1"/>
  <c r="AG26" i="10" s="1" a="1"/>
  <c r="AG26" i="10" s="1"/>
  <c r="BS25" i="1"/>
  <c r="AL26" i="10" s="1" a="1"/>
  <c r="AL26" i="10" s="1"/>
  <c r="AY25" i="1"/>
  <c r="AA26" i="10" s="1" a="1"/>
  <c r="AA26" i="10" s="1"/>
  <c r="BH25" i="1"/>
  <c r="AF26" i="10" s="1" a="1"/>
  <c r="AF26" i="10" s="1"/>
  <c r="AW22" i="1"/>
  <c r="Z23" i="10" s="1" a="1"/>
  <c r="Z23" i="10" s="1"/>
  <c r="AH22" i="1"/>
  <c r="R23" i="10" s="1" a="1"/>
  <c r="R23" i="10" s="1"/>
  <c r="AS22" i="1"/>
  <c r="X23" i="10" s="1" a="1"/>
  <c r="X23" i="10" s="1"/>
  <c r="AJ22" i="1"/>
  <c r="S23" i="10" s="1" a="1"/>
  <c r="S23" i="10" s="1"/>
  <c r="AQ22" i="1"/>
  <c r="W23" i="10" s="1" a="1"/>
  <c r="W23" i="10" s="1"/>
  <c r="AF22" i="1"/>
  <c r="Q23" i="10" s="1" a="1"/>
  <c r="Q23" i="10" s="1"/>
  <c r="AD22" i="1"/>
  <c r="P23" i="10" s="1" a="1"/>
  <c r="P23" i="10" s="1"/>
  <c r="AU22" i="1"/>
  <c r="Y23" i="10" s="1" a="1"/>
  <c r="Y23" i="10" s="1"/>
  <c r="AL22" i="1"/>
  <c r="T23" i="10" s="1" a="1"/>
  <c r="T23" i="10" s="1"/>
  <c r="XW22" i="1"/>
  <c r="XH22" i="1"/>
  <c r="WS22" i="1"/>
  <c r="WL22" i="1"/>
  <c r="WD22" i="1"/>
  <c r="VW22" i="1"/>
  <c r="VH22" i="1"/>
  <c r="US22" i="1"/>
  <c r="KR23" i="10" s="1" a="1"/>
  <c r="KR23" i="10" s="1"/>
  <c r="UL22" i="1"/>
  <c r="KN23" i="10" s="1" a="1"/>
  <c r="KN23" i="10" s="1"/>
  <c r="UD22" i="1"/>
  <c r="KJ23" i="10" s="1" a="1"/>
  <c r="KJ23" i="10" s="1"/>
  <c r="TW22" i="1"/>
  <c r="KF23" i="10" s="1" a="1"/>
  <c r="KF23" i="10" s="1"/>
  <c r="TH22" i="1"/>
  <c r="JX23" i="10" s="1" a="1"/>
  <c r="JX23" i="10" s="1"/>
  <c r="XU22" i="1"/>
  <c r="XF22" i="1"/>
  <c r="WY22" i="1"/>
  <c r="WQ22" i="1"/>
  <c r="WJ22" i="1"/>
  <c r="VU22" i="1"/>
  <c r="VF22" i="1"/>
  <c r="UY22" i="1"/>
  <c r="KU23" i="10" s="1" a="1"/>
  <c r="KU23" i="10" s="1"/>
  <c r="UQ22" i="1"/>
  <c r="KQ23" i="10" s="1" a="1"/>
  <c r="KQ23" i="10" s="1"/>
  <c r="UJ22" i="1"/>
  <c r="KM23" i="10" s="1" a="1"/>
  <c r="KM23" i="10" s="1"/>
  <c r="TU22" i="1"/>
  <c r="KE23" i="10" s="1" a="1"/>
  <c r="KE23" i="10" s="1"/>
  <c r="TF22" i="1"/>
  <c r="JW23" i="10" s="1" a="1"/>
  <c r="JW23" i="10" s="1"/>
  <c r="XS22" i="1"/>
  <c r="XL22" i="1"/>
  <c r="XD22" i="1"/>
  <c r="WW22" i="1"/>
  <c r="WH22" i="1"/>
  <c r="VS22" i="1"/>
  <c r="VL22" i="1"/>
  <c r="VD22" i="1"/>
  <c r="UW22" i="1"/>
  <c r="KT23" i="10" s="1" a="1"/>
  <c r="KT23" i="10" s="1"/>
  <c r="UH22" i="1"/>
  <c r="KL23" i="10" s="1" a="1"/>
  <c r="KL23" i="10" s="1"/>
  <c r="TS22" i="1"/>
  <c r="KD23" i="10" s="1" a="1"/>
  <c r="KD23" i="10" s="1"/>
  <c r="TL22" i="1"/>
  <c r="JZ23" i="10" s="1" a="1"/>
  <c r="JZ23" i="10" s="1"/>
  <c r="TD22" i="1"/>
  <c r="JV23" i="10" s="1" a="1"/>
  <c r="JV23" i="10" s="1"/>
  <c r="XY22" i="1"/>
  <c r="XQ22" i="1"/>
  <c r="XJ22" i="1"/>
  <c r="WU22" i="1"/>
  <c r="WF22" i="1"/>
  <c r="VY22" i="1"/>
  <c r="VQ22" i="1"/>
  <c r="VJ22" i="1"/>
  <c r="UU22" i="1"/>
  <c r="KS23" i="10" s="1" a="1"/>
  <c r="KS23" i="10" s="1"/>
  <c r="UF22" i="1"/>
  <c r="KK23" i="10" s="1" a="1"/>
  <c r="KK23" i="10" s="1"/>
  <c r="TY22" i="1"/>
  <c r="KG23" i="10" s="1" a="1"/>
  <c r="KG23" i="10" s="1"/>
  <c r="TQ22" i="1"/>
  <c r="KC23" i="10" s="1" a="1"/>
  <c r="KC23" i="10" s="1"/>
  <c r="TJ22" i="1"/>
  <c r="JY23" i="10" s="1" a="1"/>
  <c r="JY23" i="10" s="1"/>
  <c r="SS22" i="1"/>
  <c r="SL22" i="1"/>
  <c r="SD22" i="1"/>
  <c r="RW22" i="1"/>
  <c r="RH22" i="1"/>
  <c r="QS22" i="1"/>
  <c r="QL22" i="1"/>
  <c r="IJ23" i="10" s="1" a="1"/>
  <c r="IJ23" i="10" s="1"/>
  <c r="QD22" i="1"/>
  <c r="IF23" i="10" s="1" a="1"/>
  <c r="IF23" i="10" s="1"/>
  <c r="PW22" i="1"/>
  <c r="IB23" i="10" s="1" a="1"/>
  <c r="IB23" i="10" s="1"/>
  <c r="PH22" i="1"/>
  <c r="HT23" i="10" s="1" a="1"/>
  <c r="HT23" i="10" s="1"/>
  <c r="OS22" i="1"/>
  <c r="HL23" i="10" s="1" a="1"/>
  <c r="HL23" i="10" s="1"/>
  <c r="OL22" i="1"/>
  <c r="HH23" i="10" s="1" a="1"/>
  <c r="HH23" i="10" s="1"/>
  <c r="OD22" i="1"/>
  <c r="HD23" i="10" s="1" a="1"/>
  <c r="HD23" i="10" s="1"/>
  <c r="NW22" i="1"/>
  <c r="NH22" i="1"/>
  <c r="MS22" i="1"/>
  <c r="ML22" i="1"/>
  <c r="MD22" i="1"/>
  <c r="LW22" i="1"/>
  <c r="LH22" i="1"/>
  <c r="KS22" i="1"/>
  <c r="FH23" i="10" s="1" a="1"/>
  <c r="FH23" i="10" s="1"/>
  <c r="KL22" i="1"/>
  <c r="FD23" i="10" s="1" a="1"/>
  <c r="FD23" i="10" s="1"/>
  <c r="KD22" i="1"/>
  <c r="EZ23" i="10" s="1" a="1"/>
  <c r="EZ23" i="10" s="1"/>
  <c r="JW22" i="1"/>
  <c r="EV23" i="10" s="1" a="1"/>
  <c r="EV23" i="10" s="1"/>
  <c r="JH22" i="1"/>
  <c r="EN23" i="10" s="1" a="1"/>
  <c r="EN23" i="10" s="1"/>
  <c r="SW22" i="1"/>
  <c r="SH22" i="1"/>
  <c r="RS22" i="1"/>
  <c r="RL22" i="1"/>
  <c r="RD22" i="1"/>
  <c r="QW22" i="1"/>
  <c r="QH22" i="1"/>
  <c r="IH23" i="10" s="1" a="1"/>
  <c r="IH23" i="10" s="1"/>
  <c r="PS22" i="1"/>
  <c r="HZ23" i="10" s="1" a="1"/>
  <c r="HZ23" i="10" s="1"/>
  <c r="PL22" i="1"/>
  <c r="HV23" i="10" s="1" a="1"/>
  <c r="HV23" i="10" s="1"/>
  <c r="PD22" i="1"/>
  <c r="HR23" i="10" s="1" a="1"/>
  <c r="HR23" i="10" s="1"/>
  <c r="OW22" i="1"/>
  <c r="HN23" i="10" s="1" a="1"/>
  <c r="HN23" i="10" s="1"/>
  <c r="OH22" i="1"/>
  <c r="HF23" i="10" s="1" a="1"/>
  <c r="HF23" i="10" s="1"/>
  <c r="NS22" i="1"/>
  <c r="NL22" i="1"/>
  <c r="ND22" i="1"/>
  <c r="MW22" i="1"/>
  <c r="MH22" i="1"/>
  <c r="LS22" i="1"/>
  <c r="LL22" i="1"/>
  <c r="LD22" i="1"/>
  <c r="KW22" i="1"/>
  <c r="FJ23" i="10" s="1" a="1"/>
  <c r="FJ23" i="10" s="1"/>
  <c r="KH22" i="1"/>
  <c r="FB23" i="10" s="1" a="1"/>
  <c r="FB23" i="10" s="1"/>
  <c r="JS22" i="1"/>
  <c r="ET23" i="10" s="1" a="1"/>
  <c r="ET23" i="10" s="1"/>
  <c r="JL22" i="1"/>
  <c r="EP23" i="10" s="1" a="1"/>
  <c r="EP23" i="10" s="1"/>
  <c r="JD22" i="1"/>
  <c r="EL23" i="10" s="1" a="1"/>
  <c r="EL23" i="10" s="1"/>
  <c r="SU22" i="1"/>
  <c r="SF22" i="1"/>
  <c r="RY22" i="1"/>
  <c r="RQ22" i="1"/>
  <c r="RJ22" i="1"/>
  <c r="QU22" i="1"/>
  <c r="QF22" i="1"/>
  <c r="IG23" i="10" s="1" a="1"/>
  <c r="IG23" i="10" s="1"/>
  <c r="PY22" i="1"/>
  <c r="IC23" i="10" s="1" a="1"/>
  <c r="IC23" i="10" s="1"/>
  <c r="PQ22" i="1"/>
  <c r="HY23" i="10" s="1" a="1"/>
  <c r="HY23" i="10" s="1"/>
  <c r="PJ22" i="1"/>
  <c r="HU23" i="10" s="1" a="1"/>
  <c r="HU23" i="10" s="1"/>
  <c r="OU22" i="1"/>
  <c r="HM23" i="10" s="1" a="1"/>
  <c r="HM23" i="10" s="1"/>
  <c r="OF22" i="1"/>
  <c r="HE23" i="10" s="1" a="1"/>
  <c r="HE23" i="10" s="1"/>
  <c r="NY22" i="1"/>
  <c r="NQ22" i="1"/>
  <c r="NJ22" i="1"/>
  <c r="MU22" i="1"/>
  <c r="MF22" i="1"/>
  <c r="LY22" i="1"/>
  <c r="LQ22" i="1"/>
  <c r="LJ22" i="1"/>
  <c r="KU22" i="1"/>
  <c r="FI23" i="10" s="1" a="1"/>
  <c r="FI23" i="10" s="1"/>
  <c r="KF22" i="1"/>
  <c r="FA23" i="10" s="1" a="1"/>
  <c r="FA23" i="10" s="1"/>
  <c r="JY22" i="1"/>
  <c r="EW23" i="10" s="1" a="1"/>
  <c r="EW23" i="10" s="1"/>
  <c r="JQ22" i="1"/>
  <c r="ES23" i="10" s="1" a="1"/>
  <c r="ES23" i="10" s="1"/>
  <c r="JJ22" i="1"/>
  <c r="EO23" i="10" s="1" a="1"/>
  <c r="EO23" i="10" s="1"/>
  <c r="SQ22" i="1"/>
  <c r="QJ22" i="1"/>
  <c r="II23" i="10" s="1" a="1"/>
  <c r="II23" i="10" s="1"/>
  <c r="OQ22" i="1"/>
  <c r="HK23" i="10" s="1" a="1"/>
  <c r="HK23" i="10" s="1"/>
  <c r="MJ22" i="1"/>
  <c r="KQ22" i="1"/>
  <c r="FG23" i="10" s="1" a="1"/>
  <c r="FG23" i="10" s="1"/>
  <c r="RU22" i="1"/>
  <c r="QY22" i="1"/>
  <c r="PF22" i="1"/>
  <c r="HS23" i="10" s="1" a="1"/>
  <c r="HS23" i="10" s="1"/>
  <c r="NU22" i="1"/>
  <c r="MY22" i="1"/>
  <c r="LF22" i="1"/>
  <c r="JU22" i="1"/>
  <c r="EU23" i="10" s="1" a="1"/>
  <c r="EU23" i="10" s="1"/>
  <c r="LU22" i="1"/>
  <c r="PU22" i="1"/>
  <c r="IA23" i="10" s="1" a="1"/>
  <c r="IA23" i="10" s="1"/>
  <c r="SY22" i="1"/>
  <c r="QQ22" i="1"/>
  <c r="OJ22" i="1"/>
  <c r="HG23" i="10" s="1" a="1"/>
  <c r="HG23" i="10" s="1"/>
  <c r="NF22" i="1"/>
  <c r="KY22" i="1"/>
  <c r="FK23" i="10" s="1" a="1"/>
  <c r="FK23" i="10" s="1"/>
  <c r="IY22" i="1"/>
  <c r="IQ22" i="1"/>
  <c r="IJ22" i="1"/>
  <c r="HU22" i="1"/>
  <c r="HF22" i="1"/>
  <c r="GY22" i="1"/>
  <c r="GQ22" i="1"/>
  <c r="GJ22" i="1"/>
  <c r="CY23" i="10" s="1" a="1"/>
  <c r="CY23" i="10" s="1"/>
  <c r="FU22" i="1"/>
  <c r="CQ23" i="10" s="1" a="1"/>
  <c r="CQ23" i="10" s="1"/>
  <c r="FF22" i="1"/>
  <c r="CI23" i="10" s="1" a="1"/>
  <c r="CI23" i="10" s="1"/>
  <c r="EY22" i="1"/>
  <c r="CE23" i="10" s="1" a="1"/>
  <c r="CE23" i="10" s="1"/>
  <c r="EQ22" i="1"/>
  <c r="CA23" i="10" s="1" a="1"/>
  <c r="CA23" i="10" s="1"/>
  <c r="EJ22" i="1"/>
  <c r="BW23" i="10" s="1" a="1"/>
  <c r="BW23" i="10" s="1"/>
  <c r="SJ22" i="1"/>
  <c r="KJ22" i="1"/>
  <c r="FC23" i="10" s="1" a="1"/>
  <c r="FC23" i="10" s="1"/>
  <c r="IU22" i="1"/>
  <c r="IL22" i="1"/>
  <c r="HQ22" i="1"/>
  <c r="HJ22" i="1"/>
  <c r="GF22" i="1"/>
  <c r="CW23" i="10" s="1" a="1"/>
  <c r="CW23" i="10" s="1"/>
  <c r="FW22" i="1"/>
  <c r="CR23" i="10" s="1" a="1"/>
  <c r="CR23" i="10" s="1"/>
  <c r="FD22" i="1"/>
  <c r="CH23" i="10" s="1" a="1"/>
  <c r="CH23" i="10" s="1"/>
  <c r="EU22" i="1"/>
  <c r="CC23" i="10" s="1" a="1"/>
  <c r="CC23" i="10" s="1"/>
  <c r="EL22" i="1"/>
  <c r="BX23" i="10" s="1" a="1"/>
  <c r="BX23" i="10" s="1"/>
  <c r="DS22" i="1"/>
  <c r="BN23" i="10" s="1" a="1"/>
  <c r="BN23" i="10" s="1"/>
  <c r="DL22" i="1"/>
  <c r="BJ23" i="10" s="1" a="1"/>
  <c r="BJ23" i="10" s="1"/>
  <c r="DD22" i="1"/>
  <c r="BF23" i="10" s="1" a="1"/>
  <c r="BF23" i="10" s="1"/>
  <c r="CW22" i="1"/>
  <c r="BB23" i="10" s="1" a="1"/>
  <c r="BB23" i="10" s="1"/>
  <c r="CH22" i="1"/>
  <c r="AT23" i="10" s="1" a="1"/>
  <c r="AT23" i="10" s="1"/>
  <c r="BS22" i="1"/>
  <c r="AL23" i="10" s="1" a="1"/>
  <c r="AL23" i="10" s="1"/>
  <c r="OY22" i="1"/>
  <c r="HO23" i="10" s="1" a="1"/>
  <c r="HO23" i="10" s="1"/>
  <c r="IS22" i="1"/>
  <c r="IH22" i="1"/>
  <c r="HY22" i="1"/>
  <c r="HH22" i="1"/>
  <c r="GW22" i="1"/>
  <c r="GD22" i="1"/>
  <c r="CV23" i="10" s="1" a="1"/>
  <c r="CV23" i="10" s="1"/>
  <c r="FS22" i="1"/>
  <c r="CP23" i="10" s="1" a="1"/>
  <c r="CP23" i="10" s="1"/>
  <c r="FL22" i="1"/>
  <c r="CL23" i="10" s="1" a="1"/>
  <c r="CL23" i="10" s="1"/>
  <c r="ES22" i="1"/>
  <c r="CB23" i="10" s="1" a="1"/>
  <c r="CB23" i="10" s="1"/>
  <c r="EH22" i="1"/>
  <c r="BV23" i="10" s="1" a="1"/>
  <c r="BV23" i="10" s="1"/>
  <c r="DY22" i="1"/>
  <c r="BQ23" i="10" s="1" a="1"/>
  <c r="BQ23" i="10" s="1"/>
  <c r="DQ22" i="1"/>
  <c r="BM23" i="10" s="1" a="1"/>
  <c r="BM23" i="10" s="1"/>
  <c r="DJ22" i="1"/>
  <c r="BI23" i="10" s="1" a="1"/>
  <c r="BI23" i="10" s="1"/>
  <c r="CU22" i="1"/>
  <c r="BA23" i="10" s="1" a="1"/>
  <c r="BA23" i="10" s="1"/>
  <c r="CF22" i="1"/>
  <c r="AS23" i="10" s="1" a="1"/>
  <c r="AS23" i="10" s="1"/>
  <c r="BY22" i="1"/>
  <c r="AO23" i="10" s="1" a="1"/>
  <c r="AO23" i="10" s="1"/>
  <c r="BQ22" i="1"/>
  <c r="AK23" i="10" s="1" a="1"/>
  <c r="AK23" i="10" s="1"/>
  <c r="MQ22" i="1"/>
  <c r="IF22" i="1"/>
  <c r="HW22" i="1"/>
  <c r="HD22" i="1"/>
  <c r="GU22" i="1"/>
  <c r="GL22" i="1"/>
  <c r="CZ23" i="10" s="1" a="1"/>
  <c r="CZ23" i="10" s="1"/>
  <c r="FQ22" i="1"/>
  <c r="CO23" i="10" s="1" a="1"/>
  <c r="CO23" i="10" s="1"/>
  <c r="FJ22" i="1"/>
  <c r="CK23" i="10" s="1" a="1"/>
  <c r="CK23" i="10" s="1"/>
  <c r="EF22" i="1"/>
  <c r="BU23" i="10" s="1" a="1"/>
  <c r="BU23" i="10" s="1"/>
  <c r="JF22" i="1"/>
  <c r="EM23" i="10" s="1" a="1"/>
  <c r="EM23" i="10" s="1"/>
  <c r="GS22" i="1"/>
  <c r="FY22" i="1"/>
  <c r="CS23" i="10" s="1" a="1"/>
  <c r="CS23" i="10" s="1"/>
  <c r="CY22" i="1"/>
  <c r="BC23" i="10" s="1" a="1"/>
  <c r="BC23" i="10" s="1"/>
  <c r="CL22" i="1"/>
  <c r="AV23" i="10" s="1" a="1"/>
  <c r="AV23" i="10" s="1"/>
  <c r="BH22" i="1"/>
  <c r="AF23" i="10" s="1" a="1"/>
  <c r="AF23" i="10" s="1"/>
  <c r="DU22" i="1"/>
  <c r="BO23" i="10" s="1" a="1"/>
  <c r="BO23" i="10" s="1"/>
  <c r="CQ22" i="1"/>
  <c r="AY23" i="10" s="1" a="1"/>
  <c r="AY23" i="10" s="1"/>
  <c r="BD22" i="1"/>
  <c r="AD23" i="10" s="1" a="1"/>
  <c r="AD23" i="10" s="1"/>
  <c r="ID22" i="1"/>
  <c r="HL22" i="1"/>
  <c r="EW22" i="1"/>
  <c r="CD23" i="10" s="1" a="1"/>
  <c r="CD23" i="10" s="1"/>
  <c r="DW22" i="1"/>
  <c r="BP23" i="10" s="1" a="1"/>
  <c r="BP23" i="10" s="1"/>
  <c r="DH22" i="1"/>
  <c r="BH23" i="10" s="1" a="1"/>
  <c r="BH23" i="10" s="1"/>
  <c r="CS22" i="1"/>
  <c r="AZ23" i="10" s="1" a="1"/>
  <c r="AZ23" i="10" s="1"/>
  <c r="CJ22" i="1"/>
  <c r="AU23" i="10" s="1" a="1"/>
  <c r="AU23" i="10" s="1"/>
  <c r="BW22" i="1"/>
  <c r="AN23" i="10" s="1" a="1"/>
  <c r="AN23" i="10" s="1"/>
  <c r="BF22" i="1"/>
  <c r="AE23" i="10" s="1" a="1"/>
  <c r="AE23" i="10" s="1"/>
  <c r="GH22" i="1"/>
  <c r="CX23" i="10" s="1" a="1"/>
  <c r="CX23" i="10" s="1"/>
  <c r="DF22" i="1"/>
  <c r="BG23" i="10" s="1" a="1"/>
  <c r="BG23" i="10" s="1"/>
  <c r="CD22" i="1"/>
  <c r="AR23" i="10" s="1" a="1"/>
  <c r="AR23" i="10" s="1"/>
  <c r="BU22" i="1"/>
  <c r="AM23" i="10" s="1" a="1"/>
  <c r="AM23" i="10" s="1"/>
  <c r="BL22" i="1"/>
  <c r="AH23" i="10" s="1" a="1"/>
  <c r="AH23" i="10" s="1"/>
  <c r="RF22" i="1"/>
  <c r="HS22" i="1"/>
  <c r="ED22" i="1"/>
  <c r="BT23" i="10" s="1" a="1"/>
  <c r="BT23" i="10" s="1"/>
  <c r="BJ22" i="1"/>
  <c r="AG23" i="10" s="1" a="1"/>
  <c r="AG23" i="10" s="1"/>
  <c r="IW22" i="1"/>
  <c r="FH22" i="1"/>
  <c r="CJ23" i="10" s="1" a="1"/>
  <c r="CJ23" i="10" s="1"/>
  <c r="AY22" i="1"/>
  <c r="AA23" i="10" s="1" a="1"/>
  <c r="AA23" i="10" s="1"/>
  <c r="BH4" i="1"/>
  <c r="BO3" i="1"/>
  <c r="BB5" i="1"/>
  <c r="BB4" i="1"/>
  <c r="M44" i="10" a="1"/>
  <c r="M44" i="10" s="1"/>
  <c r="I44" i="10" a="1"/>
  <c r="I44" i="10" s="1"/>
  <c r="J44" i="10" a="1"/>
  <c r="J44" i="10" s="1"/>
  <c r="L44" i="10" a="1"/>
  <c r="L44" i="10" s="1"/>
  <c r="K44" i="10" a="1"/>
  <c r="K44" i="10" s="1"/>
  <c r="K10" i="10" a="1"/>
  <c r="K10" i="10" s="1"/>
  <c r="L10" i="10" a="1"/>
  <c r="L10" i="10" s="1"/>
  <c r="J10" i="10" a="1"/>
  <c r="J10" i="10" s="1"/>
  <c r="M10" i="10" a="1"/>
  <c r="M10" i="10" s="1"/>
  <c r="I10" i="10" a="1"/>
  <c r="I10" i="10" s="1"/>
  <c r="D43" i="1"/>
  <c r="B44" i="10" s="1" a="1"/>
  <c r="B44" i="10" s="1"/>
  <c r="H43" i="1"/>
  <c r="D44" i="10" s="1" a="1"/>
  <c r="D44" i="10" s="1"/>
  <c r="F43" i="1"/>
  <c r="C44" i="10" s="1" a="1"/>
  <c r="C44" i="10" s="1"/>
  <c r="J43" i="1"/>
  <c r="E44" i="10" s="1" a="1"/>
  <c r="E44" i="10" s="1"/>
  <c r="L43" i="1"/>
  <c r="F44" i="10" s="1" a="1"/>
  <c r="F44" i="10" s="1"/>
  <c r="D9" i="1"/>
  <c r="B10" i="10" s="1" a="1"/>
  <c r="B10" i="10" s="1"/>
  <c r="L9" i="1"/>
  <c r="F10" i="10" s="1" a="1"/>
  <c r="F10" i="10" s="1"/>
  <c r="J9" i="1"/>
  <c r="E10" i="10" s="1" a="1"/>
  <c r="E10" i="10" s="1"/>
  <c r="H9" i="1"/>
  <c r="D10" i="10" s="1" a="1"/>
  <c r="D10" i="10" s="1"/>
  <c r="F9" i="1"/>
  <c r="C10" i="10" s="1" a="1"/>
  <c r="C10" i="10" s="1"/>
  <c r="U44" i="1" l="1"/>
  <c r="U46" i="1" s="1"/>
  <c r="U47" i="1" s="1"/>
  <c r="U51" i="1" s="1"/>
  <c r="W44" i="1"/>
  <c r="W46" i="1" s="1"/>
  <c r="W47" i="1" s="1"/>
  <c r="W51" i="1" s="1"/>
  <c r="S44" i="1"/>
  <c r="S46" i="1" s="1"/>
  <c r="S47" i="1" s="1"/>
  <c r="S51" i="1" s="1"/>
  <c r="L9" i="10" a="1"/>
  <c r="L9" i="10" s="1"/>
  <c r="K9" i="10" a="1"/>
  <c r="K9" i="10" s="1"/>
  <c r="Q44" i="1"/>
  <c r="Q46" i="1" s="1"/>
  <c r="Q47" i="1" s="1"/>
  <c r="Q51" i="1" s="1"/>
  <c r="I9" i="10" a="1"/>
  <c r="I9" i="10" s="1"/>
  <c r="J9" i="10" a="1"/>
  <c r="J9" i="10" s="1"/>
  <c r="Y44" i="1"/>
  <c r="Y46" i="1" s="1"/>
  <c r="Y47" i="1" s="1"/>
  <c r="Y51" i="1" s="1"/>
  <c r="M9" i="10" a="1"/>
  <c r="M9" i="10" s="1"/>
  <c r="E17" i="5" a="1"/>
  <c r="E17" i="5" s="1"/>
  <c r="AD5" i="10" a="1"/>
  <c r="AD5" i="10" s="1"/>
  <c r="G17" i="5" a="1"/>
  <c r="G17" i="5" s="1"/>
  <c r="AD6" i="10" a="1"/>
  <c r="AD6" i="10" s="1"/>
  <c r="C17" i="5" a="1"/>
  <c r="C17" i="5" s="1"/>
  <c r="AD4" i="10" a="1"/>
  <c r="AD4" i="10" s="1"/>
  <c r="KZ51" i="10" a="1"/>
  <c r="KZ51" i="10" s="1"/>
  <c r="LB50" i="10" a="1"/>
  <c r="LB50" i="10" s="1"/>
  <c r="KX50" i="10" a="1"/>
  <c r="KX50" i="10" s="1"/>
  <c r="LA49" i="10" a="1"/>
  <c r="LA49" i="10" s="1"/>
  <c r="KY49" i="10" a="1"/>
  <c r="KY49" i="10" s="1"/>
  <c r="KY51" i="10" a="1"/>
  <c r="KY51" i="10" s="1"/>
  <c r="LA50" i="10" a="1"/>
  <c r="LA50" i="10" s="1"/>
  <c r="KX51" i="10" a="1"/>
  <c r="KX51" i="10" s="1"/>
  <c r="KZ50" i="10" a="1"/>
  <c r="KZ50" i="10" s="1"/>
  <c r="LB49" i="10" a="1"/>
  <c r="LB49" i="10" s="1"/>
  <c r="KX49" i="10" a="1"/>
  <c r="KX49" i="10" s="1"/>
  <c r="KY50" i="10" a="1"/>
  <c r="KY50" i="10" s="1"/>
  <c r="LA46" i="10" a="1"/>
  <c r="LA46" i="10" s="1"/>
  <c r="KY46" i="10" a="1"/>
  <c r="KY46" i="10" s="1"/>
  <c r="LB51" i="10" a="1"/>
  <c r="LB51" i="10" s="1"/>
  <c r="KZ49" i="10" a="1"/>
  <c r="KZ49" i="10" s="1"/>
  <c r="LA51" i="10" a="1"/>
  <c r="LA51" i="10" s="1"/>
  <c r="LB44" i="10" a="1"/>
  <c r="LB44" i="10" s="1"/>
  <c r="KY44" i="10" a="1"/>
  <c r="KY44" i="10" s="1"/>
  <c r="LA43" i="10" a="1"/>
  <c r="LA43" i="10" s="1"/>
  <c r="KZ46" i="10" a="1"/>
  <c r="KZ46" i="10" s="1"/>
  <c r="LA44" i="10" a="1"/>
  <c r="LA44" i="10" s="1"/>
  <c r="KX43" i="10" a="1"/>
  <c r="KX43" i="10" s="1"/>
  <c r="KX44" i="10" a="1"/>
  <c r="KX44" i="10" s="1"/>
  <c r="KZ43" i="10" a="1"/>
  <c r="KZ43" i="10" s="1"/>
  <c r="LA42" i="10" a="1"/>
  <c r="LA42" i="10" s="1"/>
  <c r="KY41" i="10" a="1"/>
  <c r="KY41" i="10" s="1"/>
  <c r="LA40" i="10" a="1"/>
  <c r="LA40" i="10" s="1"/>
  <c r="KX40" i="10" a="1"/>
  <c r="KX40" i="10" s="1"/>
  <c r="KZ39" i="10" a="1"/>
  <c r="KZ39" i="10" s="1"/>
  <c r="LB38" i="10" a="1"/>
  <c r="LB38" i="10" s="1"/>
  <c r="KY37" i="10" a="1"/>
  <c r="KY37" i="10" s="1"/>
  <c r="LA36" i="10" a="1"/>
  <c r="LA36" i="10" s="1"/>
  <c r="KX36" i="10" a="1"/>
  <c r="KX36" i="10" s="1"/>
  <c r="KZ35" i="10" a="1"/>
  <c r="KZ35" i="10" s="1"/>
  <c r="LB34" i="10" a="1"/>
  <c r="LB34" i="10" s="1"/>
  <c r="KY33" i="10" a="1"/>
  <c r="KY33" i="10" s="1"/>
  <c r="LA32" i="10" a="1"/>
  <c r="LA32" i="10" s="1"/>
  <c r="KY32" i="10" a="1"/>
  <c r="KY32" i="10" s="1"/>
  <c r="LA31" i="10" a="1"/>
  <c r="LA31" i="10" s="1"/>
  <c r="KY31" i="10" a="1"/>
  <c r="KY31" i="10" s="1"/>
  <c r="LA30" i="10" a="1"/>
  <c r="LA30" i="10" s="1"/>
  <c r="KY30" i="10" a="1"/>
  <c r="KY30" i="10" s="1"/>
  <c r="LA29" i="10" a="1"/>
  <c r="LA29" i="10" s="1"/>
  <c r="KY29" i="10" a="1"/>
  <c r="KY29" i="10" s="1"/>
  <c r="LA28" i="10" a="1"/>
  <c r="LA28" i="10" s="1"/>
  <c r="KY28" i="10" a="1"/>
  <c r="KY28" i="10" s="1"/>
  <c r="LA27" i="10" a="1"/>
  <c r="LA27" i="10" s="1"/>
  <c r="KY27" i="10" a="1"/>
  <c r="KY27" i="10" s="1"/>
  <c r="LB43" i="10" a="1"/>
  <c r="LB43" i="10" s="1"/>
  <c r="KZ42" i="10" a="1"/>
  <c r="KZ42" i="10" s="1"/>
  <c r="LB41" i="10" a="1"/>
  <c r="LB41" i="10" s="1"/>
  <c r="KX41" i="10" a="1"/>
  <c r="KX41" i="10" s="1"/>
  <c r="KZ40" i="10" a="1"/>
  <c r="KZ40" i="10" s="1"/>
  <c r="LB39" i="10" a="1"/>
  <c r="LB39" i="10" s="1"/>
  <c r="KY38" i="10" a="1"/>
  <c r="KY38" i="10" s="1"/>
  <c r="LA37" i="10" a="1"/>
  <c r="LA37" i="10" s="1"/>
  <c r="KX37" i="10" a="1"/>
  <c r="KX37" i="10" s="1"/>
  <c r="KZ36" i="10" a="1"/>
  <c r="KZ36" i="10" s="1"/>
  <c r="LB35" i="10" a="1"/>
  <c r="LB35" i="10" s="1"/>
  <c r="KY34" i="10" a="1"/>
  <c r="KY34" i="10" s="1"/>
  <c r="LB46" i="10" a="1"/>
  <c r="LB46" i="10" s="1"/>
  <c r="KY43" i="10" a="1"/>
  <c r="KY43" i="10" s="1"/>
  <c r="KY42" i="10" a="1"/>
  <c r="KY42" i="10" s="1"/>
  <c r="LA41" i="10" a="1"/>
  <c r="LA41" i="10" s="1"/>
  <c r="LB40" i="10" a="1"/>
  <c r="LB40" i="10" s="1"/>
  <c r="KY39" i="10" a="1"/>
  <c r="KY39" i="10" s="1"/>
  <c r="LA38" i="10" a="1"/>
  <c r="LA38" i="10" s="1"/>
  <c r="KX38" i="10" a="1"/>
  <c r="KX38" i="10" s="1"/>
  <c r="KZ37" i="10" a="1"/>
  <c r="KZ37" i="10" s="1"/>
  <c r="LB36" i="10" a="1"/>
  <c r="LB36" i="10" s="1"/>
  <c r="KY35" i="10" a="1"/>
  <c r="KY35" i="10" s="1"/>
  <c r="LA34" i="10" a="1"/>
  <c r="LA34" i="10" s="1"/>
  <c r="KX34" i="10" a="1"/>
  <c r="KX34" i="10" s="1"/>
  <c r="KX46" i="10" a="1"/>
  <c r="KX46" i="10" s="1"/>
  <c r="KZ44" i="10" a="1"/>
  <c r="KZ44" i="10" s="1"/>
  <c r="KY40" i="10" a="1"/>
  <c r="KY40" i="10" s="1"/>
  <c r="KZ34" i="10" a="1"/>
  <c r="KZ34" i="10" s="1"/>
  <c r="LB33" i="10" a="1"/>
  <c r="LB33" i="10" s="1"/>
  <c r="KX33" i="10" a="1"/>
  <c r="KX33" i="10" s="1"/>
  <c r="LB32" i="10" a="1"/>
  <c r="LB32" i="10" s="1"/>
  <c r="KX30" i="10" a="1"/>
  <c r="KX30" i="10" s="1"/>
  <c r="KZ29" i="10" a="1"/>
  <c r="KZ29" i="10" s="1"/>
  <c r="LB28" i="10" a="1"/>
  <c r="LB28" i="10" s="1"/>
  <c r="LB42" i="10" a="1"/>
  <c r="LB42" i="10" s="1"/>
  <c r="KZ38" i="10" a="1"/>
  <c r="KZ38" i="10" s="1"/>
  <c r="LA35" i="10" a="1"/>
  <c r="LA35" i="10" s="1"/>
  <c r="LA33" i="10" a="1"/>
  <c r="LA33" i="10" s="1"/>
  <c r="KX31" i="10" a="1"/>
  <c r="KX31" i="10" s="1"/>
  <c r="KZ30" i="10" a="1"/>
  <c r="KZ30" i="10" s="1"/>
  <c r="LB29" i="10" a="1"/>
  <c r="LB29" i="10" s="1"/>
  <c r="KX27" i="10" a="1"/>
  <c r="KX27" i="10" s="1"/>
  <c r="LB26" i="10" a="1"/>
  <c r="LB26" i="10" s="1"/>
  <c r="KZ26" i="10" a="1"/>
  <c r="KZ26" i="10" s="1"/>
  <c r="KX26" i="10" a="1"/>
  <c r="KX26" i="10" s="1"/>
  <c r="LB25" i="10" a="1"/>
  <c r="LB25" i="10" s="1"/>
  <c r="KZ25" i="10" a="1"/>
  <c r="KZ25" i="10" s="1"/>
  <c r="KX25" i="10" a="1"/>
  <c r="KX25" i="10" s="1"/>
  <c r="LB24" i="10" a="1"/>
  <c r="LB24" i="10" s="1"/>
  <c r="KZ24" i="10" a="1"/>
  <c r="KZ24" i="10" s="1"/>
  <c r="KX24" i="10" a="1"/>
  <c r="KX24" i="10" s="1"/>
  <c r="LB23" i="10" a="1"/>
  <c r="LB23" i="10" s="1"/>
  <c r="KZ23" i="10" a="1"/>
  <c r="KZ23" i="10" s="1"/>
  <c r="KX23" i="10" a="1"/>
  <c r="KX23" i="10" s="1"/>
  <c r="LB22" i="10" a="1"/>
  <c r="LB22" i="10" s="1"/>
  <c r="KZ22" i="10" a="1"/>
  <c r="KZ22" i="10" s="1"/>
  <c r="KX22" i="10" a="1"/>
  <c r="KX22" i="10" s="1"/>
  <c r="LB21" i="10" a="1"/>
  <c r="LB21" i="10" s="1"/>
  <c r="KZ21" i="10" a="1"/>
  <c r="KZ21" i="10" s="1"/>
  <c r="KX21" i="10" a="1"/>
  <c r="KX21" i="10" s="1"/>
  <c r="LB20" i="10" a="1"/>
  <c r="LB20" i="10" s="1"/>
  <c r="KZ20" i="10" a="1"/>
  <c r="KZ20" i="10" s="1"/>
  <c r="KX20" i="10" a="1"/>
  <c r="KX20" i="10" s="1"/>
  <c r="KX42" i="10" a="1"/>
  <c r="KX42" i="10" s="1"/>
  <c r="LA39" i="10" a="1"/>
  <c r="LA39" i="10" s="1"/>
  <c r="KX32" i="10" a="1"/>
  <c r="KX32" i="10" s="1"/>
  <c r="KZ31" i="10" a="1"/>
  <c r="KZ31" i="10" s="1"/>
  <c r="LB30" i="10" a="1"/>
  <c r="LB30" i="10" s="1"/>
  <c r="LB19" i="10" a="1"/>
  <c r="LB19" i="10" s="1"/>
  <c r="KX39" i="10" a="1"/>
  <c r="KX39" i="10" s="1"/>
  <c r="KY36" i="10" a="1"/>
  <c r="KY36" i="10" s="1"/>
  <c r="KX29" i="10" a="1"/>
  <c r="KX29" i="10" s="1"/>
  <c r="KZ28" i="10" a="1"/>
  <c r="KZ28" i="10" s="1"/>
  <c r="LB27" i="10" a="1"/>
  <c r="LB27" i="10" s="1"/>
  <c r="LA26" i="10" a="1"/>
  <c r="LA26" i="10" s="1"/>
  <c r="KZ41" i="10" a="1"/>
  <c r="KZ41" i="10" s="1"/>
  <c r="KX35" i="10" a="1"/>
  <c r="KX35" i="10" s="1"/>
  <c r="KZ33" i="10" a="1"/>
  <c r="KZ33" i="10" s="1"/>
  <c r="KX28" i="10" a="1"/>
  <c r="KX28" i="10" s="1"/>
  <c r="KZ27" i="10" a="1"/>
  <c r="KZ27" i="10" s="1"/>
  <c r="LB37" i="10" a="1"/>
  <c r="LB37" i="10" s="1"/>
  <c r="KZ32" i="10" a="1"/>
  <c r="KZ32" i="10" s="1"/>
  <c r="LB31" i="10" a="1"/>
  <c r="LB31" i="10" s="1"/>
  <c r="KY23" i="10" a="1"/>
  <c r="KY23" i="10" s="1"/>
  <c r="LA22" i="10" a="1"/>
  <c r="LA22" i="10" s="1"/>
  <c r="KY19" i="10" a="1"/>
  <c r="KY19" i="10" s="1"/>
  <c r="LA18" i="10" a="1"/>
  <c r="LA18" i="10" s="1"/>
  <c r="KX18" i="10" a="1"/>
  <c r="KX18" i="10" s="1"/>
  <c r="KZ17" i="10" a="1"/>
  <c r="KZ17" i="10" s="1"/>
  <c r="LB16" i="10" a="1"/>
  <c r="LB16" i="10" s="1"/>
  <c r="KY15" i="10" a="1"/>
  <c r="KY15" i="10" s="1"/>
  <c r="LA14" i="10" a="1"/>
  <c r="LA14" i="10" s="1"/>
  <c r="KX14" i="10" a="1"/>
  <c r="KX14" i="10" s="1"/>
  <c r="KZ13" i="10" a="1"/>
  <c r="KZ13" i="10" s="1"/>
  <c r="KY26" i="10" a="1"/>
  <c r="KY26" i="10" s="1"/>
  <c r="LA25" i="10" a="1"/>
  <c r="LA25" i="10" s="1"/>
  <c r="KY22" i="10" a="1"/>
  <c r="KY22" i="10" s="1"/>
  <c r="LA21" i="10" a="1"/>
  <c r="LA21" i="10" s="1"/>
  <c r="LA19" i="10" a="1"/>
  <c r="LA19" i="10" s="1"/>
  <c r="KX19" i="10" a="1"/>
  <c r="KX19" i="10" s="1"/>
  <c r="KZ18" i="10" a="1"/>
  <c r="KZ18" i="10" s="1"/>
  <c r="LB17" i="10" a="1"/>
  <c r="LB17" i="10" s="1"/>
  <c r="KY16" i="10" a="1"/>
  <c r="KY16" i="10" s="1"/>
  <c r="LA15" i="10" a="1"/>
  <c r="LA15" i="10" s="1"/>
  <c r="KX15" i="10" a="1"/>
  <c r="KX15" i="10" s="1"/>
  <c r="KZ14" i="10" a="1"/>
  <c r="KZ14" i="10" s="1"/>
  <c r="KY25" i="10" a="1"/>
  <c r="KY25" i="10" s="1"/>
  <c r="LA24" i="10" a="1"/>
  <c r="LA24" i="10" s="1"/>
  <c r="KY21" i="10" a="1"/>
  <c r="KY21" i="10" s="1"/>
  <c r="LA20" i="10" a="1"/>
  <c r="LA20" i="10" s="1"/>
  <c r="KZ19" i="10" a="1"/>
  <c r="KZ19" i="10" s="1"/>
  <c r="LB18" i="10" a="1"/>
  <c r="LB18" i="10" s="1"/>
  <c r="KY24" i="10" a="1"/>
  <c r="KY24" i="10" s="1"/>
  <c r="LA23" i="10" a="1"/>
  <c r="LA23" i="10" s="1"/>
  <c r="KY20" i="10" a="1"/>
  <c r="KY20" i="10" s="1"/>
  <c r="KY18" i="10" a="1"/>
  <c r="KY18" i="10" s="1"/>
  <c r="KX16" i="10" a="1"/>
  <c r="KX16" i="10" s="1"/>
  <c r="KZ15" i="10" a="1"/>
  <c r="KZ15" i="10" s="1"/>
  <c r="LB14" i="10" a="1"/>
  <c r="LB14" i="10" s="1"/>
  <c r="LB13" i="10" a="1"/>
  <c r="LB13" i="10" s="1"/>
  <c r="KY13" i="10" a="1"/>
  <c r="KY13" i="10" s="1"/>
  <c r="LB12" i="10" a="1"/>
  <c r="LB12" i="10" s="1"/>
  <c r="KY11" i="10" a="1"/>
  <c r="KY11" i="10" s="1"/>
  <c r="LA10" i="10" a="1"/>
  <c r="LA10" i="10" s="1"/>
  <c r="KX10" i="10" a="1"/>
  <c r="KX10" i="10" s="1"/>
  <c r="KZ9" i="10" a="1"/>
  <c r="KZ9" i="10" s="1"/>
  <c r="LE3" i="10"/>
  <c r="LA17" i="10" a="1"/>
  <c r="LA17" i="10" s="1"/>
  <c r="KX13" i="10" a="1"/>
  <c r="KX13" i="10" s="1"/>
  <c r="KY12" i="10" a="1"/>
  <c r="KY12" i="10" s="1"/>
  <c r="LA11" i="10" a="1"/>
  <c r="LA11" i="10" s="1"/>
  <c r="KX11" i="10" a="1"/>
  <c r="KX11" i="10" s="1"/>
  <c r="KZ10" i="10" a="1"/>
  <c r="KZ10" i="10" s="1"/>
  <c r="LB9" i="10" a="1"/>
  <c r="LB9" i="10" s="1"/>
  <c r="KY17" i="10" a="1"/>
  <c r="KY17" i="10" s="1"/>
  <c r="LA16" i="10" a="1"/>
  <c r="LA16" i="10" s="1"/>
  <c r="LA13" i="10" a="1"/>
  <c r="LA13" i="10" s="1"/>
  <c r="LA12" i="10" a="1"/>
  <c r="LA12" i="10" s="1"/>
  <c r="KX12" i="10" a="1"/>
  <c r="KX12" i="10" s="1"/>
  <c r="KZ11" i="10" a="1"/>
  <c r="KZ11" i="10" s="1"/>
  <c r="LB10" i="10" a="1"/>
  <c r="LB10" i="10" s="1"/>
  <c r="KY9" i="10" a="1"/>
  <c r="KY9" i="10" s="1"/>
  <c r="KX17" i="10" a="1"/>
  <c r="KX17" i="10" s="1"/>
  <c r="KZ16" i="10" a="1"/>
  <c r="KZ16" i="10" s="1"/>
  <c r="LB15" i="10" a="1"/>
  <c r="LB15" i="10" s="1"/>
  <c r="KY14" i="10" a="1"/>
  <c r="KY14" i="10" s="1"/>
  <c r="KZ12" i="10" a="1"/>
  <c r="KZ12" i="10" s="1"/>
  <c r="LB11" i="10" a="1"/>
  <c r="LB11" i="10" s="1"/>
  <c r="KY10" i="10" a="1"/>
  <c r="KY10" i="10" s="1"/>
  <c r="LA9" i="10" a="1"/>
  <c r="LA9" i="10" s="1"/>
  <c r="KX9" i="10" a="1"/>
  <c r="KX9" i="10" s="1"/>
  <c r="IN51" i="10" a="1"/>
  <c r="IN51" i="10" s="1"/>
  <c r="IM50" i="10" a="1"/>
  <c r="IM50" i="10" s="1"/>
  <c r="IQ51" i="10" a="1"/>
  <c r="IQ51" i="10" s="1"/>
  <c r="IM51" i="10" a="1"/>
  <c r="IM51" i="10" s="1"/>
  <c r="IO50" i="10" a="1"/>
  <c r="IO50" i="10" s="1"/>
  <c r="IP51" i="10" a="1"/>
  <c r="IP51" i="10" s="1"/>
  <c r="IQ50" i="10" a="1"/>
  <c r="IQ50" i="10" s="1"/>
  <c r="IN50" i="10" a="1"/>
  <c r="IN50" i="10" s="1"/>
  <c r="IO51" i="10" a="1"/>
  <c r="IO51" i="10" s="1"/>
  <c r="IP50" i="10" a="1"/>
  <c r="IP50" i="10" s="1"/>
  <c r="IO49" i="10" a="1"/>
  <c r="IO49" i="10" s="1"/>
  <c r="IQ46" i="10" a="1"/>
  <c r="IQ46" i="10" s="1"/>
  <c r="IO46" i="10" a="1"/>
  <c r="IO46" i="10" s="1"/>
  <c r="IM46" i="10" a="1"/>
  <c r="IM46" i="10" s="1"/>
  <c r="IN49" i="10" a="1"/>
  <c r="IN49" i="10" s="1"/>
  <c r="IQ49" i="10" a="1"/>
  <c r="IQ49" i="10" s="1"/>
  <c r="IN46" i="10" a="1"/>
  <c r="IN46" i="10" s="1"/>
  <c r="IO44" i="10" a="1"/>
  <c r="IO44" i="10" s="1"/>
  <c r="IQ43" i="10" a="1"/>
  <c r="IQ43" i="10" s="1"/>
  <c r="IP49" i="10" a="1"/>
  <c r="IP49" i="10" s="1"/>
  <c r="IP44" i="10" a="1"/>
  <c r="IP44" i="10" s="1"/>
  <c r="IM44" i="10" a="1"/>
  <c r="IM44" i="10" s="1"/>
  <c r="IP43" i="10" a="1"/>
  <c r="IP43" i="10" s="1"/>
  <c r="IM42" i="10" a="1"/>
  <c r="IM42" i="10" s="1"/>
  <c r="IM49" i="10" a="1"/>
  <c r="IM49" i="10" s="1"/>
  <c r="IN44" i="10" a="1"/>
  <c r="IN44" i="10" s="1"/>
  <c r="IM43" i="10" a="1"/>
  <c r="IM43" i="10" s="1"/>
  <c r="IQ42" i="10" a="1"/>
  <c r="IQ42" i="10" s="1"/>
  <c r="IM41" i="10" a="1"/>
  <c r="IM41" i="10" s="1"/>
  <c r="IO40" i="10" a="1"/>
  <c r="IO40" i="10" s="1"/>
  <c r="IQ39" i="10" a="1"/>
  <c r="IQ39" i="10" s="1"/>
  <c r="IN39" i="10" a="1"/>
  <c r="IN39" i="10" s="1"/>
  <c r="IP46" i="10" a="1"/>
  <c r="IP46" i="10" s="1"/>
  <c r="IN43" i="10" a="1"/>
  <c r="IN43" i="10" s="1"/>
  <c r="IP42" i="10" a="1"/>
  <c r="IP42" i="10" s="1"/>
  <c r="IQ41" i="10" a="1"/>
  <c r="IQ41" i="10" s="1"/>
  <c r="IQ40" i="10" a="1"/>
  <c r="IQ40" i="10" s="1"/>
  <c r="IQ38" i="10" a="1"/>
  <c r="IQ38" i="10" s="1"/>
  <c r="IN37" i="10" a="1"/>
  <c r="IN37" i="10" s="1"/>
  <c r="IP36" i="10" a="1"/>
  <c r="IP36" i="10" s="1"/>
  <c r="IM36" i="10" a="1"/>
  <c r="IM36" i="10" s="1"/>
  <c r="IO35" i="10" a="1"/>
  <c r="IO35" i="10" s="1"/>
  <c r="IQ34" i="10" a="1"/>
  <c r="IQ34" i="10" s="1"/>
  <c r="IN33" i="10" a="1"/>
  <c r="IN33" i="10" s="1"/>
  <c r="IP32" i="10" a="1"/>
  <c r="IP32" i="10" s="1"/>
  <c r="IM32" i="10" a="1"/>
  <c r="IM32" i="10" s="1"/>
  <c r="IO31" i="10" a="1"/>
  <c r="IO31" i="10" s="1"/>
  <c r="IQ30" i="10" a="1"/>
  <c r="IQ30" i="10" s="1"/>
  <c r="IO42" i="10" a="1"/>
  <c r="IO42" i="10" s="1"/>
  <c r="IP41" i="10" a="1"/>
  <c r="IP41" i="10" s="1"/>
  <c r="IP40" i="10" a="1"/>
  <c r="IP40" i="10" s="1"/>
  <c r="IM40" i="10" a="1"/>
  <c r="IM40" i="10" s="1"/>
  <c r="IP39" i="10" a="1"/>
  <c r="IP39" i="10" s="1"/>
  <c r="IM39" i="10" a="1"/>
  <c r="IM39" i="10" s="1"/>
  <c r="IN38" i="10" a="1"/>
  <c r="IN38" i="10" s="1"/>
  <c r="IP37" i="10" a="1"/>
  <c r="IP37" i="10" s="1"/>
  <c r="IM37" i="10" a="1"/>
  <c r="IM37" i="10" s="1"/>
  <c r="IO36" i="10" a="1"/>
  <c r="IO36" i="10" s="1"/>
  <c r="IQ35" i="10" a="1"/>
  <c r="IQ35" i="10" s="1"/>
  <c r="IN34" i="10" a="1"/>
  <c r="IN34" i="10" s="1"/>
  <c r="IQ44" i="10" a="1"/>
  <c r="IQ44" i="10" s="1"/>
  <c r="IN42" i="10" a="1"/>
  <c r="IN42" i="10" s="1"/>
  <c r="IO41" i="10" a="1"/>
  <c r="IO41" i="10" s="1"/>
  <c r="IP38" i="10" a="1"/>
  <c r="IP38" i="10" s="1"/>
  <c r="IM38" i="10" a="1"/>
  <c r="IM38" i="10" s="1"/>
  <c r="IO37" i="10" a="1"/>
  <c r="IO37" i="10" s="1"/>
  <c r="IQ36" i="10" a="1"/>
  <c r="IQ36" i="10" s="1"/>
  <c r="IN35" i="10" a="1"/>
  <c r="IN35" i="10" s="1"/>
  <c r="IP34" i="10" a="1"/>
  <c r="IP34" i="10" s="1"/>
  <c r="IM34" i="10" a="1"/>
  <c r="IM34" i="10" s="1"/>
  <c r="IO34" i="10" a="1"/>
  <c r="IO34" i="10" s="1"/>
  <c r="IQ33" i="10" a="1"/>
  <c r="IQ33" i="10" s="1"/>
  <c r="IM33" i="10" a="1"/>
  <c r="IM33" i="10" s="1"/>
  <c r="IQ32" i="10" a="1"/>
  <c r="IQ32" i="10" s="1"/>
  <c r="IN32" i="10" a="1"/>
  <c r="IN32" i="10" s="1"/>
  <c r="IQ31" i="10" a="1"/>
  <c r="IQ31" i="10" s="1"/>
  <c r="IN31" i="10" a="1"/>
  <c r="IN31" i="10" s="1"/>
  <c r="IN30" i="10" a="1"/>
  <c r="IN30" i="10" s="1"/>
  <c r="IP29" i="10" a="1"/>
  <c r="IP29" i="10" s="1"/>
  <c r="IM29" i="10" a="1"/>
  <c r="IM29" i="10" s="1"/>
  <c r="IO28" i="10" a="1"/>
  <c r="IO28" i="10" s="1"/>
  <c r="IQ27" i="10" a="1"/>
  <c r="IQ27" i="10" s="1"/>
  <c r="IN26" i="10" a="1"/>
  <c r="IN26" i="10" s="1"/>
  <c r="IP25" i="10" a="1"/>
  <c r="IP25" i="10" s="1"/>
  <c r="IM25" i="10" a="1"/>
  <c r="IM25" i="10" s="1"/>
  <c r="IO24" i="10" a="1"/>
  <c r="IO24" i="10" s="1"/>
  <c r="IQ23" i="10" a="1"/>
  <c r="IQ23" i="10" s="1"/>
  <c r="IN22" i="10" a="1"/>
  <c r="IN22" i="10" s="1"/>
  <c r="IP21" i="10" a="1"/>
  <c r="IP21" i="10" s="1"/>
  <c r="IM21" i="10" a="1"/>
  <c r="IM21" i="10" s="1"/>
  <c r="IO20" i="10" a="1"/>
  <c r="IO20" i="10" s="1"/>
  <c r="IM20" i="10" a="1"/>
  <c r="IM20" i="10" s="1"/>
  <c r="IQ19" i="10" a="1"/>
  <c r="IQ19" i="10" s="1"/>
  <c r="IO19" i="10" a="1"/>
  <c r="IO19" i="10" s="1"/>
  <c r="IM19" i="10" a="1"/>
  <c r="IM19" i="10" s="1"/>
  <c r="IQ18" i="10" a="1"/>
  <c r="IQ18" i="10" s="1"/>
  <c r="IO18" i="10" a="1"/>
  <c r="IO18" i="10" s="1"/>
  <c r="IM18" i="10" a="1"/>
  <c r="IM18" i="10" s="1"/>
  <c r="IQ17" i="10" a="1"/>
  <c r="IQ17" i="10" s="1"/>
  <c r="IO17" i="10" a="1"/>
  <c r="IO17" i="10" s="1"/>
  <c r="IM17" i="10" a="1"/>
  <c r="IM17" i="10" s="1"/>
  <c r="IQ16" i="10" a="1"/>
  <c r="IQ16" i="10" s="1"/>
  <c r="IO16" i="10" a="1"/>
  <c r="IO16" i="10" s="1"/>
  <c r="IM16" i="10" a="1"/>
  <c r="IM16" i="10" s="1"/>
  <c r="IQ15" i="10" a="1"/>
  <c r="IQ15" i="10" s="1"/>
  <c r="IO15" i="10" a="1"/>
  <c r="IO15" i="10" s="1"/>
  <c r="IM15" i="10" a="1"/>
  <c r="IM15" i="10" s="1"/>
  <c r="IQ14" i="10" a="1"/>
  <c r="IQ14" i="10" s="1"/>
  <c r="IO14" i="10" a="1"/>
  <c r="IO14" i="10" s="1"/>
  <c r="IM14" i="10" a="1"/>
  <c r="IM14" i="10" s="1"/>
  <c r="IQ13" i="10" a="1"/>
  <c r="IQ13" i="10" s="1"/>
  <c r="IO13" i="10" a="1"/>
  <c r="IO13" i="10" s="1"/>
  <c r="IM13" i="10" a="1"/>
  <c r="IM13" i="10" s="1"/>
  <c r="IQ12" i="10" a="1"/>
  <c r="IQ12" i="10" s="1"/>
  <c r="IO12" i="10" a="1"/>
  <c r="IO12" i="10" s="1"/>
  <c r="IM12" i="10" a="1"/>
  <c r="IM12" i="10" s="1"/>
  <c r="IQ11" i="10" a="1"/>
  <c r="IQ11" i="10" s="1"/>
  <c r="IO11" i="10" a="1"/>
  <c r="IO11" i="10" s="1"/>
  <c r="IM11" i="10" a="1"/>
  <c r="IM11" i="10" s="1"/>
  <c r="IO43" i="10" a="1"/>
  <c r="IO43" i="10" s="1"/>
  <c r="IN41" i="10" a="1"/>
  <c r="IN41" i="10" s="1"/>
  <c r="IO39" i="10" a="1"/>
  <c r="IO39" i="10" s="1"/>
  <c r="IO38" i="10" a="1"/>
  <c r="IO38" i="10" s="1"/>
  <c r="IP35" i="10" a="1"/>
  <c r="IP35" i="10" s="1"/>
  <c r="IP33" i="10" a="1"/>
  <c r="IP33" i="10" s="1"/>
  <c r="IM31" i="10" a="1"/>
  <c r="IM31" i="10" s="1"/>
  <c r="IM30" i="10" a="1"/>
  <c r="IM30" i="10" s="1"/>
  <c r="IO29" i="10" a="1"/>
  <c r="IO29" i="10" s="1"/>
  <c r="IQ28" i="10" a="1"/>
  <c r="IQ28" i="10" s="1"/>
  <c r="IN27" i="10" a="1"/>
  <c r="IN27" i="10" s="1"/>
  <c r="IP26" i="10" a="1"/>
  <c r="IP26" i="10" s="1"/>
  <c r="IM26" i="10" a="1"/>
  <c r="IM26" i="10" s="1"/>
  <c r="IO25" i="10" a="1"/>
  <c r="IO25" i="10" s="1"/>
  <c r="IQ24" i="10" a="1"/>
  <c r="IQ24" i="10" s="1"/>
  <c r="IN23" i="10" a="1"/>
  <c r="IN23" i="10" s="1"/>
  <c r="IP22" i="10" a="1"/>
  <c r="IP22" i="10" s="1"/>
  <c r="IM22" i="10" a="1"/>
  <c r="IM22" i="10" s="1"/>
  <c r="IO21" i="10" a="1"/>
  <c r="IO21" i="10" s="1"/>
  <c r="IQ20" i="10" a="1"/>
  <c r="IQ20" i="10" s="1"/>
  <c r="IM35" i="10" a="1"/>
  <c r="IM35" i="10" s="1"/>
  <c r="IO33" i="10" a="1"/>
  <c r="IO33" i="10" s="1"/>
  <c r="IO32" i="10" a="1"/>
  <c r="IO32" i="10" s="1"/>
  <c r="IP31" i="10" a="1"/>
  <c r="IP31" i="10" s="1"/>
  <c r="IP30" i="10" a="1"/>
  <c r="IP30" i="10" s="1"/>
  <c r="IQ29" i="10" a="1"/>
  <c r="IQ29" i="10" s="1"/>
  <c r="IN28" i="10" a="1"/>
  <c r="IN28" i="10" s="1"/>
  <c r="IP27" i="10" a="1"/>
  <c r="IP27" i="10" s="1"/>
  <c r="IM27" i="10" a="1"/>
  <c r="IM27" i="10" s="1"/>
  <c r="IO26" i="10" a="1"/>
  <c r="IO26" i="10" s="1"/>
  <c r="IQ25" i="10" a="1"/>
  <c r="IQ25" i="10" s="1"/>
  <c r="IN24" i="10" a="1"/>
  <c r="IN24" i="10" s="1"/>
  <c r="IP23" i="10" a="1"/>
  <c r="IP23" i="10" s="1"/>
  <c r="IM23" i="10" a="1"/>
  <c r="IM23" i="10" s="1"/>
  <c r="IO22" i="10" a="1"/>
  <c r="IO22" i="10" s="1"/>
  <c r="IQ21" i="10" a="1"/>
  <c r="IQ21" i="10" s="1"/>
  <c r="IN20" i="10" a="1"/>
  <c r="IN20" i="10" s="1"/>
  <c r="IN29" i="10" a="1"/>
  <c r="IN29" i="10" s="1"/>
  <c r="IO23" i="10" a="1"/>
  <c r="IO23" i="10" s="1"/>
  <c r="IP20" i="10" a="1"/>
  <c r="IP20" i="10" s="1"/>
  <c r="IP19" i="10" a="1"/>
  <c r="IP19" i="10" s="1"/>
  <c r="IN18" i="10" a="1"/>
  <c r="IN18" i="10" s="1"/>
  <c r="IN15" i="10" a="1"/>
  <c r="IN15" i="10" s="1"/>
  <c r="IP14" i="10" a="1"/>
  <c r="IP14" i="10" s="1"/>
  <c r="IN11" i="10" a="1"/>
  <c r="IN11" i="10" s="1"/>
  <c r="IP10" i="10" a="1"/>
  <c r="IP10" i="10" s="1"/>
  <c r="IN10" i="10" a="1"/>
  <c r="IN10" i="10" s="1"/>
  <c r="IP9" i="10" a="1"/>
  <c r="IP9" i="10" s="1"/>
  <c r="IN9" i="10" a="1"/>
  <c r="IN9" i="10" s="1"/>
  <c r="IN25" i="10" a="1"/>
  <c r="IN25" i="10" s="1"/>
  <c r="IO27" i="10" a="1"/>
  <c r="IO27" i="10" s="1"/>
  <c r="IP24" i="10" a="1"/>
  <c r="IP24" i="10" s="1"/>
  <c r="IN16" i="10" a="1"/>
  <c r="IN16" i="10" s="1"/>
  <c r="IP15" i="10" a="1"/>
  <c r="IP15" i="10" s="1"/>
  <c r="IN12" i="10" a="1"/>
  <c r="IN12" i="10" s="1"/>
  <c r="IP11" i="10" a="1"/>
  <c r="IP11" i="10" s="1"/>
  <c r="IM28" i="10" a="1"/>
  <c r="IM28" i="10" s="1"/>
  <c r="IP17" i="10" a="1"/>
  <c r="IP17" i="10" s="1"/>
  <c r="IN40" i="10" a="1"/>
  <c r="IN40" i="10" s="1"/>
  <c r="IQ37" i="10" a="1"/>
  <c r="IQ37" i="10" s="1"/>
  <c r="IO30" i="10" a="1"/>
  <c r="IO30" i="10" s="1"/>
  <c r="IP28" i="10" a="1"/>
  <c r="IP28" i="10" s="1"/>
  <c r="IM24" i="10" a="1"/>
  <c r="IM24" i="10" s="1"/>
  <c r="IQ22" i="10" a="1"/>
  <c r="IQ22" i="10" s="1"/>
  <c r="IN21" i="10" a="1"/>
  <c r="IN21" i="10" s="1"/>
  <c r="IN19" i="10" a="1"/>
  <c r="IN19" i="10" s="1"/>
  <c r="IP18" i="10" a="1"/>
  <c r="IP18" i="10" s="1"/>
  <c r="IN17" i="10" a="1"/>
  <c r="IN17" i="10" s="1"/>
  <c r="IP16" i="10" a="1"/>
  <c r="IP16" i="10" s="1"/>
  <c r="IN13" i="10" a="1"/>
  <c r="IN13" i="10" s="1"/>
  <c r="IP12" i="10" a="1"/>
  <c r="IP12" i="10" s="1"/>
  <c r="IQ10" i="10" a="1"/>
  <c r="IQ10" i="10" s="1"/>
  <c r="IO10" i="10" a="1"/>
  <c r="IO10" i="10" s="1"/>
  <c r="IM10" i="10" a="1"/>
  <c r="IM10" i="10" s="1"/>
  <c r="IQ9" i="10" a="1"/>
  <c r="IQ9" i="10" s="1"/>
  <c r="IO9" i="10" a="1"/>
  <c r="IO9" i="10" s="1"/>
  <c r="IM9" i="10" a="1"/>
  <c r="IM9" i="10" s="1"/>
  <c r="IT3" i="10"/>
  <c r="IN36" i="10" a="1"/>
  <c r="IN36" i="10" s="1"/>
  <c r="IQ26" i="10" a="1"/>
  <c r="IQ26" i="10" s="1"/>
  <c r="IP13" i="10" a="1"/>
  <c r="IP13" i="10" s="1"/>
  <c r="IN14" i="10" a="1"/>
  <c r="IN14" i="10" s="1"/>
  <c r="FP51" i="10" a="1"/>
  <c r="FP51" i="10" s="1"/>
  <c r="FR50" i="10" a="1"/>
  <c r="FR50" i="10" s="1"/>
  <c r="FN50" i="10" a="1"/>
  <c r="FN50" i="10" s="1"/>
  <c r="FQ49" i="10" a="1"/>
  <c r="FQ49" i="10" s="1"/>
  <c r="FO49" i="10" a="1"/>
  <c r="FO49" i="10" s="1"/>
  <c r="FO51" i="10" a="1"/>
  <c r="FO51" i="10" s="1"/>
  <c r="FQ50" i="10" a="1"/>
  <c r="FQ50" i="10" s="1"/>
  <c r="FR51" i="10" a="1"/>
  <c r="FR51" i="10" s="1"/>
  <c r="FN51" i="10" a="1"/>
  <c r="FN51" i="10" s="1"/>
  <c r="FP50" i="10" a="1"/>
  <c r="FP50" i="10" s="1"/>
  <c r="FR49" i="10" a="1"/>
  <c r="FR49" i="10" s="1"/>
  <c r="FP49" i="10" a="1"/>
  <c r="FP49" i="10" s="1"/>
  <c r="FN49" i="10" a="1"/>
  <c r="FN49" i="10" s="1"/>
  <c r="FR46" i="10" a="1"/>
  <c r="FR46" i="10" s="1"/>
  <c r="FP46" i="10" a="1"/>
  <c r="FP46" i="10" s="1"/>
  <c r="FN46" i="10" a="1"/>
  <c r="FN46" i="10" s="1"/>
  <c r="FR44" i="10" a="1"/>
  <c r="FR44" i="10" s="1"/>
  <c r="FP44" i="10" a="1"/>
  <c r="FP44" i="10" s="1"/>
  <c r="FN44" i="10" a="1"/>
  <c r="FN44" i="10" s="1"/>
  <c r="FR43" i="10" a="1"/>
  <c r="FR43" i="10" s="1"/>
  <c r="FP43" i="10" a="1"/>
  <c r="FP43" i="10" s="1"/>
  <c r="FN43" i="10" a="1"/>
  <c r="FN43" i="10" s="1"/>
  <c r="FR42" i="10" a="1"/>
  <c r="FR42" i="10" s="1"/>
  <c r="FP42" i="10" a="1"/>
  <c r="FP42" i="10" s="1"/>
  <c r="FN42" i="10" a="1"/>
  <c r="FN42" i="10" s="1"/>
  <c r="FQ51" i="10" a="1"/>
  <c r="FQ51" i="10" s="1"/>
  <c r="FQ46" i="10" a="1"/>
  <c r="FQ46" i="10" s="1"/>
  <c r="FO46" i="10" a="1"/>
  <c r="FO46" i="10" s="1"/>
  <c r="FO43" i="10" a="1"/>
  <c r="FO43" i="10" s="1"/>
  <c r="FQ42" i="10" a="1"/>
  <c r="FQ42" i="10" s="1"/>
  <c r="FO44" i="10" a="1"/>
  <c r="FO44" i="10" s="1"/>
  <c r="FQ43" i="10" a="1"/>
  <c r="FQ43" i="10" s="1"/>
  <c r="FO50" i="10" a="1"/>
  <c r="FO50" i="10" s="1"/>
  <c r="FQ44" i="10" a="1"/>
  <c r="FQ44" i="10" s="1"/>
  <c r="FN41" i="10" a="1"/>
  <c r="FN41" i="10" s="1"/>
  <c r="FP40" i="10" a="1"/>
  <c r="FP40" i="10" s="1"/>
  <c r="FR39" i="10" a="1"/>
  <c r="FR39" i="10" s="1"/>
  <c r="FO39" i="10" a="1"/>
  <c r="FO39" i="10" s="1"/>
  <c r="FQ38" i="10" a="1"/>
  <c r="FQ38" i="10" s="1"/>
  <c r="FN37" i="10" a="1"/>
  <c r="FN37" i="10" s="1"/>
  <c r="FP36" i="10" a="1"/>
  <c r="FP36" i="10" s="1"/>
  <c r="FR35" i="10" a="1"/>
  <c r="FR35" i="10" s="1"/>
  <c r="FO35" i="10" a="1"/>
  <c r="FO35" i="10" s="1"/>
  <c r="FQ34" i="10" a="1"/>
  <c r="FQ34" i="10" s="1"/>
  <c r="FN33" i="10" a="1"/>
  <c r="FN33" i="10" s="1"/>
  <c r="FP32" i="10" a="1"/>
  <c r="FP32" i="10" s="1"/>
  <c r="FP41" i="10" a="1"/>
  <c r="FP41" i="10" s="1"/>
  <c r="FR40" i="10" a="1"/>
  <c r="FR40" i="10" s="1"/>
  <c r="FO40" i="10" a="1"/>
  <c r="FO40" i="10" s="1"/>
  <c r="FQ39" i="10" a="1"/>
  <c r="FQ39" i="10" s="1"/>
  <c r="FN38" i="10" a="1"/>
  <c r="FN38" i="10" s="1"/>
  <c r="FP37" i="10" a="1"/>
  <c r="FP37" i="10" s="1"/>
  <c r="FR36" i="10" a="1"/>
  <c r="FR36" i="10" s="1"/>
  <c r="FO36" i="10" a="1"/>
  <c r="FO36" i="10" s="1"/>
  <c r="FQ35" i="10" a="1"/>
  <c r="FQ35" i="10" s="1"/>
  <c r="FR41" i="10" a="1"/>
  <c r="FR41" i="10" s="1"/>
  <c r="FO41" i="10" a="1"/>
  <c r="FO41" i="10" s="1"/>
  <c r="FQ40" i="10" a="1"/>
  <c r="FQ40" i="10" s="1"/>
  <c r="FN39" i="10" a="1"/>
  <c r="FN39" i="10" s="1"/>
  <c r="FP38" i="10" a="1"/>
  <c r="FP38" i="10" s="1"/>
  <c r="FR37" i="10" a="1"/>
  <c r="FR37" i="10" s="1"/>
  <c r="FO37" i="10" a="1"/>
  <c r="FO37" i="10" s="1"/>
  <c r="FQ36" i="10" a="1"/>
  <c r="FQ36" i="10" s="1"/>
  <c r="FO38" i="10" a="1"/>
  <c r="FO38" i="10" s="1"/>
  <c r="FP35" i="10" a="1"/>
  <c r="FP35" i="10" s="1"/>
  <c r="FP34" i="10" a="1"/>
  <c r="FP34" i="10" s="1"/>
  <c r="FP33" i="10" a="1"/>
  <c r="FP33" i="10" s="1"/>
  <c r="FP31" i="10" a="1"/>
  <c r="FP31" i="10" s="1"/>
  <c r="FR30" i="10" a="1"/>
  <c r="FR30" i="10" s="1"/>
  <c r="FO29" i="10" a="1"/>
  <c r="FO29" i="10" s="1"/>
  <c r="FQ28" i="10" a="1"/>
  <c r="FQ28" i="10" s="1"/>
  <c r="FN28" i="10" a="1"/>
  <c r="FN28" i="10" s="1"/>
  <c r="FP27" i="10" a="1"/>
  <c r="FP27" i="10" s="1"/>
  <c r="FQ26" i="10" a="1"/>
  <c r="FQ26" i="10" s="1"/>
  <c r="FO26" i="10" a="1"/>
  <c r="FO26" i="10" s="1"/>
  <c r="FQ25" i="10" a="1"/>
  <c r="FQ25" i="10" s="1"/>
  <c r="FO25" i="10" a="1"/>
  <c r="FO25" i="10" s="1"/>
  <c r="FQ24" i="10" a="1"/>
  <c r="FQ24" i="10" s="1"/>
  <c r="FO24" i="10" a="1"/>
  <c r="FO24" i="10" s="1"/>
  <c r="FQ23" i="10" a="1"/>
  <c r="FQ23" i="10" s="1"/>
  <c r="FO23" i="10" a="1"/>
  <c r="FO23" i="10" s="1"/>
  <c r="FQ22" i="10" a="1"/>
  <c r="FQ22" i="10" s="1"/>
  <c r="FO22" i="10" a="1"/>
  <c r="FO22" i="10" s="1"/>
  <c r="FO42" i="10" a="1"/>
  <c r="FO42" i="10" s="1"/>
  <c r="FP39" i="10" a="1"/>
  <c r="FP39" i="10" s="1"/>
  <c r="FO34" i="10" a="1"/>
  <c r="FO34" i="10" s="1"/>
  <c r="FO33" i="10" a="1"/>
  <c r="FO33" i="10" s="1"/>
  <c r="FO32" i="10" a="1"/>
  <c r="FO32" i="10" s="1"/>
  <c r="FR31" i="10" a="1"/>
  <c r="FR31" i="10" s="1"/>
  <c r="FO30" i="10" a="1"/>
  <c r="FO30" i="10" s="1"/>
  <c r="FQ29" i="10" a="1"/>
  <c r="FQ29" i="10" s="1"/>
  <c r="FN29" i="10" a="1"/>
  <c r="FN29" i="10" s="1"/>
  <c r="FP28" i="10" a="1"/>
  <c r="FP28" i="10" s="1"/>
  <c r="FR27" i="10" a="1"/>
  <c r="FR27" i="10" s="1"/>
  <c r="FQ37" i="10" a="1"/>
  <c r="FQ37" i="10" s="1"/>
  <c r="FN36" i="10" a="1"/>
  <c r="FN36" i="10" s="1"/>
  <c r="FN35" i="10" a="1"/>
  <c r="FN35" i="10" s="1"/>
  <c r="FR34" i="10" a="1"/>
  <c r="FR34" i="10" s="1"/>
  <c r="FN34" i="10" a="1"/>
  <c r="FN34" i="10" s="1"/>
  <c r="FR33" i="10" a="1"/>
  <c r="FR33" i="10" s="1"/>
  <c r="FR32" i="10" a="1"/>
  <c r="FR32" i="10" s="1"/>
  <c r="FO31" i="10" a="1"/>
  <c r="FO31" i="10" s="1"/>
  <c r="FQ30" i="10" a="1"/>
  <c r="FQ30" i="10" s="1"/>
  <c r="FN30" i="10" a="1"/>
  <c r="FN30" i="10" s="1"/>
  <c r="FP29" i="10" a="1"/>
  <c r="FP29" i="10" s="1"/>
  <c r="FR28" i="10" a="1"/>
  <c r="FR28" i="10" s="1"/>
  <c r="FO27" i="10" a="1"/>
  <c r="FO27" i="10" s="1"/>
  <c r="FR38" i="10" a="1"/>
  <c r="FR38" i="10" s="1"/>
  <c r="FQ32" i="10" a="1"/>
  <c r="FQ32" i="10" s="1"/>
  <c r="FQ31" i="10" a="1"/>
  <c r="FQ31" i="10" s="1"/>
  <c r="FN27" i="10" a="1"/>
  <c r="FN27" i="10" s="1"/>
  <c r="FN25" i="10" a="1"/>
  <c r="FN25" i="10" s="1"/>
  <c r="FP24" i="10" a="1"/>
  <c r="FP24" i="10" s="1"/>
  <c r="FR23" i="10" a="1"/>
  <c r="FR23" i="10" s="1"/>
  <c r="FN32" i="10" a="1"/>
  <c r="FN32" i="10" s="1"/>
  <c r="FN31" i="10" a="1"/>
  <c r="FN31" i="10" s="1"/>
  <c r="FR29" i="10" a="1"/>
  <c r="FR29" i="10" s="1"/>
  <c r="FO28" i="10" a="1"/>
  <c r="FO28" i="10" s="1"/>
  <c r="FN26" i="10" a="1"/>
  <c r="FN26" i="10" s="1"/>
  <c r="FP25" i="10" a="1"/>
  <c r="FP25" i="10" s="1"/>
  <c r="FR24" i="10" a="1"/>
  <c r="FR24" i="10" s="1"/>
  <c r="FN22" i="10" a="1"/>
  <c r="FN22" i="10" s="1"/>
  <c r="FQ41" i="10" a="1"/>
  <c r="FQ41" i="10" s="1"/>
  <c r="FQ33" i="10" a="1"/>
  <c r="FQ33" i="10" s="1"/>
  <c r="FP26" i="10" a="1"/>
  <c r="FP26" i="10" s="1"/>
  <c r="FR25" i="10" a="1"/>
  <c r="FR25" i="10" s="1"/>
  <c r="FN23" i="10" a="1"/>
  <c r="FN23" i="10" s="1"/>
  <c r="FP22" i="10" a="1"/>
  <c r="FP22" i="10" s="1"/>
  <c r="FO21" i="10" a="1"/>
  <c r="FO21" i="10" s="1"/>
  <c r="FQ20" i="10" a="1"/>
  <c r="FQ20" i="10" s="1"/>
  <c r="FN20" i="10" a="1"/>
  <c r="FN20" i="10" s="1"/>
  <c r="FP19" i="10" a="1"/>
  <c r="FP19" i="10" s="1"/>
  <c r="FR18" i="10" a="1"/>
  <c r="FR18" i="10" s="1"/>
  <c r="FO17" i="10" a="1"/>
  <c r="FO17" i="10" s="1"/>
  <c r="FQ16" i="10" a="1"/>
  <c r="FQ16" i="10" s="1"/>
  <c r="FN16" i="10" a="1"/>
  <c r="FN16" i="10" s="1"/>
  <c r="FQ27" i="10" a="1"/>
  <c r="FQ27" i="10" s="1"/>
  <c r="FN24" i="10" a="1"/>
  <c r="FN24" i="10" s="1"/>
  <c r="FR22" i="10" a="1"/>
  <c r="FR22" i="10" s="1"/>
  <c r="FR21" i="10" a="1"/>
  <c r="FR21" i="10" s="1"/>
  <c r="FN21" i="10" a="1"/>
  <c r="FN21" i="10" s="1"/>
  <c r="FP20" i="10" a="1"/>
  <c r="FP20" i="10" s="1"/>
  <c r="FR19" i="10" a="1"/>
  <c r="FR19" i="10" s="1"/>
  <c r="FO18" i="10" a="1"/>
  <c r="FO18" i="10" s="1"/>
  <c r="FQ17" i="10" a="1"/>
  <c r="FQ17" i="10" s="1"/>
  <c r="FN17" i="10" a="1"/>
  <c r="FN17" i="10" s="1"/>
  <c r="FP16" i="10" a="1"/>
  <c r="FP16" i="10" s="1"/>
  <c r="FN40" i="10" a="1"/>
  <c r="FN40" i="10" s="1"/>
  <c r="FR26" i="10" a="1"/>
  <c r="FR26" i="10" s="1"/>
  <c r="FQ21" i="10" a="1"/>
  <c r="FQ21" i="10" s="1"/>
  <c r="FR20" i="10" a="1"/>
  <c r="FR20" i="10" s="1"/>
  <c r="FO19" i="10" a="1"/>
  <c r="FO19" i="10" s="1"/>
  <c r="FP30" i="10" a="1"/>
  <c r="FP30" i="10" s="1"/>
  <c r="FP23" i="10" a="1"/>
  <c r="FP23" i="10" s="1"/>
  <c r="FP21" i="10" a="1"/>
  <c r="FP21" i="10" s="1"/>
  <c r="FO20" i="10" a="1"/>
  <c r="FO20" i="10" s="1"/>
  <c r="FQ19" i="10" a="1"/>
  <c r="FQ19" i="10" s="1"/>
  <c r="FN19" i="10" a="1"/>
  <c r="FN19" i="10" s="1"/>
  <c r="FR15" i="10" a="1"/>
  <c r="FR15" i="10" s="1"/>
  <c r="FO14" i="10" a="1"/>
  <c r="FO14" i="10" s="1"/>
  <c r="FR13" i="10" a="1"/>
  <c r="FR13" i="10" s="1"/>
  <c r="FN12" i="10" a="1"/>
  <c r="FN12" i="10" s="1"/>
  <c r="FP11" i="10" a="1"/>
  <c r="FP11" i="10" s="1"/>
  <c r="FR10" i="10" a="1"/>
  <c r="FR10" i="10" s="1"/>
  <c r="FP9" i="10" a="1"/>
  <c r="FP9" i="10" s="1"/>
  <c r="FQ18" i="10" a="1"/>
  <c r="FQ18" i="10" s="1"/>
  <c r="FO15" i="10" a="1"/>
  <c r="FO15" i="10" s="1"/>
  <c r="FQ14" i="10" a="1"/>
  <c r="FQ14" i="10" s="1"/>
  <c r="FN14" i="10" a="1"/>
  <c r="FN14" i="10" s="1"/>
  <c r="FQ13" i="10" a="1"/>
  <c r="FQ13" i="10" s="1"/>
  <c r="FO13" i="10" a="1"/>
  <c r="FO13" i="10" s="1"/>
  <c r="FQ12" i="10" a="1"/>
  <c r="FQ12" i="10" s="1"/>
  <c r="FO12" i="10" a="1"/>
  <c r="FO12" i="10" s="1"/>
  <c r="FQ11" i="10" a="1"/>
  <c r="FQ11" i="10" s="1"/>
  <c r="FO11" i="10" a="1"/>
  <c r="FO11" i="10" s="1"/>
  <c r="FQ10" i="10" a="1"/>
  <c r="FQ10" i="10" s="1"/>
  <c r="FO10" i="10" a="1"/>
  <c r="FO10" i="10" s="1"/>
  <c r="FQ9" i="10" a="1"/>
  <c r="FQ9" i="10" s="1"/>
  <c r="FO9" i="10" a="1"/>
  <c r="FO9" i="10" s="1"/>
  <c r="FP15" i="10" a="1"/>
  <c r="FP15" i="10" s="1"/>
  <c r="FR14" i="10" a="1"/>
  <c r="FR14" i="10" s="1"/>
  <c r="FN13" i="10" a="1"/>
  <c r="FN13" i="10" s="1"/>
  <c r="FR12" i="10" a="1"/>
  <c r="FR12" i="10" s="1"/>
  <c r="FR11" i="10" a="1"/>
  <c r="FR11" i="10" s="1"/>
  <c r="FP10" i="10" a="1"/>
  <c r="FP10" i="10" s="1"/>
  <c r="FR9" i="10" a="1"/>
  <c r="FR9" i="10" s="1"/>
  <c r="FP18" i="10" a="1"/>
  <c r="FP18" i="10" s="1"/>
  <c r="FR17" i="10" a="1"/>
  <c r="FR17" i="10" s="1"/>
  <c r="FO16" i="10" a="1"/>
  <c r="FO16" i="10" s="1"/>
  <c r="FQ15" i="10" a="1"/>
  <c r="FQ15" i="10" s="1"/>
  <c r="FN15" i="10" a="1"/>
  <c r="FN15" i="10" s="1"/>
  <c r="FP14" i="10" a="1"/>
  <c r="FP14" i="10" s="1"/>
  <c r="FU3" i="10"/>
  <c r="FN18" i="10" a="1"/>
  <c r="FN18" i="10" s="1"/>
  <c r="FP17" i="10" a="1"/>
  <c r="FP17" i="10" s="1"/>
  <c r="FR16" i="10" a="1"/>
  <c r="FR16" i="10" s="1"/>
  <c r="FP13" i="10" a="1"/>
  <c r="FP13" i="10" s="1"/>
  <c r="FP12" i="10" a="1"/>
  <c r="FP12" i="10" s="1"/>
  <c r="FN11" i="10" a="1"/>
  <c r="FN11" i="10" s="1"/>
  <c r="FN10" i="10" a="1"/>
  <c r="FN10" i="10" s="1"/>
  <c r="FN9" i="10" a="1"/>
  <c r="FN9" i="10" s="1"/>
  <c r="DD51" i="10" a="1"/>
  <c r="DD51" i="10" s="1"/>
  <c r="DE50" i="10" a="1"/>
  <c r="DE50" i="10" s="1"/>
  <c r="DF49" i="10" a="1"/>
  <c r="DF49" i="10" s="1"/>
  <c r="DG51" i="10" a="1"/>
  <c r="DG51" i="10" s="1"/>
  <c r="DC51" i="10" a="1"/>
  <c r="DC51" i="10" s="1"/>
  <c r="DD50" i="10" a="1"/>
  <c r="DD50" i="10" s="1"/>
  <c r="DE49" i="10" a="1"/>
  <c r="DE49" i="10" s="1"/>
  <c r="DF51" i="10" a="1"/>
  <c r="DF51" i="10" s="1"/>
  <c r="DG50" i="10" a="1"/>
  <c r="DG50" i="10" s="1"/>
  <c r="DC50" i="10" a="1"/>
  <c r="DC50" i="10" s="1"/>
  <c r="DE51" i="10" a="1"/>
  <c r="DE51" i="10" s="1"/>
  <c r="DF50" i="10" a="1"/>
  <c r="DF50" i="10" s="1"/>
  <c r="DG49" i="10" a="1"/>
  <c r="DG49" i="10" s="1"/>
  <c r="DD49" i="10" a="1"/>
  <c r="DD49" i="10" s="1"/>
  <c r="DD46" i="10" a="1"/>
  <c r="DD46" i="10" s="1"/>
  <c r="DG44" i="10" a="1"/>
  <c r="DG44" i="10" s="1"/>
  <c r="DE44" i="10" a="1"/>
  <c r="DE44" i="10" s="1"/>
  <c r="DC44" i="10" a="1"/>
  <c r="DC44" i="10" s="1"/>
  <c r="DF43" i="10" a="1"/>
  <c r="DF43" i="10" s="1"/>
  <c r="DD43" i="10" a="1"/>
  <c r="DD43" i="10" s="1"/>
  <c r="DG42" i="10" a="1"/>
  <c r="DG42" i="10" s="1"/>
  <c r="DE42" i="10" a="1"/>
  <c r="DE42" i="10" s="1"/>
  <c r="DC42" i="10" a="1"/>
  <c r="DC42" i="10" s="1"/>
  <c r="DF46" i="10" a="1"/>
  <c r="DF46" i="10" s="1"/>
  <c r="DC46" i="10" a="1"/>
  <c r="DC46" i="10" s="1"/>
  <c r="DE46" i="10" a="1"/>
  <c r="DE46" i="10" s="1"/>
  <c r="DC49" i="10" a="1"/>
  <c r="DC49" i="10" s="1"/>
  <c r="DG46" i="10" a="1"/>
  <c r="DG46" i="10" s="1"/>
  <c r="DE41" i="10" a="1"/>
  <c r="DE41" i="10" s="1"/>
  <c r="DE40" i="10" a="1"/>
  <c r="DE40" i="10" s="1"/>
  <c r="DG39" i="10" a="1"/>
  <c r="DG39" i="10" s="1"/>
  <c r="DG43" i="10" a="1"/>
  <c r="DG43" i="10" s="1"/>
  <c r="DC43" i="10" a="1"/>
  <c r="DC43" i="10" s="1"/>
  <c r="DD42" i="10" a="1"/>
  <c r="DD42" i="10" s="1"/>
  <c r="DG41" i="10" a="1"/>
  <c r="DG41" i="10" s="1"/>
  <c r="DG40" i="10" a="1"/>
  <c r="DG40" i="10" s="1"/>
  <c r="DD40" i="10" a="1"/>
  <c r="DD40" i="10" s="1"/>
  <c r="DD39" i="10" a="1"/>
  <c r="DD39" i="10" s="1"/>
  <c r="DG38" i="10" a="1"/>
  <c r="DG38" i="10" s="1"/>
  <c r="DE38" i="10" a="1"/>
  <c r="DE38" i="10" s="1"/>
  <c r="DC38" i="10" a="1"/>
  <c r="DC38" i="10" s="1"/>
  <c r="DF44" i="10" a="1"/>
  <c r="DF44" i="10" s="1"/>
  <c r="DD41" i="10" a="1"/>
  <c r="DD41" i="10" s="1"/>
  <c r="DF40" i="10" a="1"/>
  <c r="DF40" i="10" s="1"/>
  <c r="DF39" i="10" a="1"/>
  <c r="DF39" i="10" s="1"/>
  <c r="DC39" i="10" a="1"/>
  <c r="DC39" i="10" s="1"/>
  <c r="DD44" i="10" a="1"/>
  <c r="DD44" i="10" s="1"/>
  <c r="DE43" i="10" a="1"/>
  <c r="DE43" i="10" s="1"/>
  <c r="DF42" i="10" a="1"/>
  <c r="DF42" i="10" s="1"/>
  <c r="DF41" i="10" a="1"/>
  <c r="DF41" i="10" s="1"/>
  <c r="DC41" i="10" a="1"/>
  <c r="DC41" i="10" s="1"/>
  <c r="DC40" i="10" a="1"/>
  <c r="DC40" i="10" s="1"/>
  <c r="DE39" i="10" a="1"/>
  <c r="DE39" i="10" s="1"/>
  <c r="DF37" i="10" a="1"/>
  <c r="DF37" i="10" s="1"/>
  <c r="DF36" i="10" a="1"/>
  <c r="DF36" i="10" s="1"/>
  <c r="DC36" i="10" a="1"/>
  <c r="DC36" i="10" s="1"/>
  <c r="DC35" i="10" a="1"/>
  <c r="DC35" i="10" s="1"/>
  <c r="DF34" i="10" a="1"/>
  <c r="DF34" i="10" s="1"/>
  <c r="DD34" i="10" a="1"/>
  <c r="DD34" i="10" s="1"/>
  <c r="DG33" i="10" a="1"/>
  <c r="DG33" i="10" s="1"/>
  <c r="DE33" i="10" a="1"/>
  <c r="DE33" i="10" s="1"/>
  <c r="DC33" i="10" a="1"/>
  <c r="DC33" i="10" s="1"/>
  <c r="DD38" i="10" a="1"/>
  <c r="DD38" i="10" s="1"/>
  <c r="DC37" i="10" a="1"/>
  <c r="DC37" i="10" s="1"/>
  <c r="DE36" i="10" a="1"/>
  <c r="DE36" i="10" s="1"/>
  <c r="DE35" i="10" a="1"/>
  <c r="DE35" i="10" s="1"/>
  <c r="DE37" i="10" a="1"/>
  <c r="DE37" i="10" s="1"/>
  <c r="DG36" i="10" a="1"/>
  <c r="DG36" i="10" s="1"/>
  <c r="DG35" i="10" a="1"/>
  <c r="DG35" i="10" s="1"/>
  <c r="DD35" i="10" a="1"/>
  <c r="DD35" i="10" s="1"/>
  <c r="DG34" i="10" a="1"/>
  <c r="DG34" i="10" s="1"/>
  <c r="DF38" i="10" a="1"/>
  <c r="DF38" i="10" s="1"/>
  <c r="DG37" i="10" a="1"/>
  <c r="DG37" i="10" s="1"/>
  <c r="DD37" i="10" a="1"/>
  <c r="DD37" i="10" s="1"/>
  <c r="DD36" i="10" a="1"/>
  <c r="DD36" i="10" s="1"/>
  <c r="DF35" i="10" a="1"/>
  <c r="DF35" i="10" s="1"/>
  <c r="DE34" i="10" a="1"/>
  <c r="DE34" i="10" s="1"/>
  <c r="DF32" i="10" a="1"/>
  <c r="DF32" i="10" s="1"/>
  <c r="DC32" i="10" a="1"/>
  <c r="DC32" i="10" s="1"/>
  <c r="DC31" i="10" a="1"/>
  <c r="DC31" i="10" s="1"/>
  <c r="DF30" i="10" a="1"/>
  <c r="DF30" i="10" s="1"/>
  <c r="DD30" i="10" a="1"/>
  <c r="DD30" i="10" s="1"/>
  <c r="DG29" i="10" a="1"/>
  <c r="DG29" i="10" s="1"/>
  <c r="DE29" i="10" a="1"/>
  <c r="DE29" i="10" s="1"/>
  <c r="DC29" i="10" a="1"/>
  <c r="DC29" i="10" s="1"/>
  <c r="DF28" i="10" a="1"/>
  <c r="DF28" i="10" s="1"/>
  <c r="DD28" i="10" a="1"/>
  <c r="DD28" i="10" s="1"/>
  <c r="DG27" i="10" a="1"/>
  <c r="DG27" i="10" s="1"/>
  <c r="DE27" i="10" a="1"/>
  <c r="DE27" i="10" s="1"/>
  <c r="DC27" i="10" a="1"/>
  <c r="DC27" i="10" s="1"/>
  <c r="DF26" i="10" a="1"/>
  <c r="DF26" i="10" s="1"/>
  <c r="DD26" i="10" a="1"/>
  <c r="DD26" i="10" s="1"/>
  <c r="DG25" i="10" a="1"/>
  <c r="DG25" i="10" s="1"/>
  <c r="DE25" i="10" a="1"/>
  <c r="DE25" i="10" s="1"/>
  <c r="DC25" i="10" a="1"/>
  <c r="DC25" i="10" s="1"/>
  <c r="DF24" i="10" a="1"/>
  <c r="DF24" i="10" s="1"/>
  <c r="DD24" i="10" a="1"/>
  <c r="DD24" i="10" s="1"/>
  <c r="DG23" i="10" a="1"/>
  <c r="DG23" i="10" s="1"/>
  <c r="DE23" i="10" a="1"/>
  <c r="DE23" i="10" s="1"/>
  <c r="DC23" i="10" a="1"/>
  <c r="DC23" i="10" s="1"/>
  <c r="DF22" i="10" a="1"/>
  <c r="DF22" i="10" s="1"/>
  <c r="DC34" i="10" a="1"/>
  <c r="DC34" i="10" s="1"/>
  <c r="DF33" i="10" a="1"/>
  <c r="DF33" i="10" s="1"/>
  <c r="DE32" i="10" a="1"/>
  <c r="DE32" i="10" s="1"/>
  <c r="DE31" i="10" a="1"/>
  <c r="DE31" i="10" s="1"/>
  <c r="DG32" i="10" a="1"/>
  <c r="DG32" i="10" s="1"/>
  <c r="DG31" i="10" a="1"/>
  <c r="DG31" i="10" s="1"/>
  <c r="DD31" i="10" a="1"/>
  <c r="DD31" i="10" s="1"/>
  <c r="DG30" i="10" a="1"/>
  <c r="DG30" i="10" s="1"/>
  <c r="DE30" i="10" a="1"/>
  <c r="DE30" i="10" s="1"/>
  <c r="DC30" i="10" a="1"/>
  <c r="DC30" i="10" s="1"/>
  <c r="DF29" i="10" a="1"/>
  <c r="DF29" i="10" s="1"/>
  <c r="DD29" i="10" a="1"/>
  <c r="DD29" i="10" s="1"/>
  <c r="DG28" i="10" a="1"/>
  <c r="DG28" i="10" s="1"/>
  <c r="DE28" i="10" a="1"/>
  <c r="DE28" i="10" s="1"/>
  <c r="DC28" i="10" a="1"/>
  <c r="DC28" i="10" s="1"/>
  <c r="DF27" i="10" a="1"/>
  <c r="DF27" i="10" s="1"/>
  <c r="DD27" i="10" a="1"/>
  <c r="DD27" i="10" s="1"/>
  <c r="DG26" i="10" a="1"/>
  <c r="DG26" i="10" s="1"/>
  <c r="DE26" i="10" a="1"/>
  <c r="DE26" i="10" s="1"/>
  <c r="DC26" i="10" a="1"/>
  <c r="DC26" i="10" s="1"/>
  <c r="DF25" i="10" a="1"/>
  <c r="DF25" i="10" s="1"/>
  <c r="DD25" i="10" a="1"/>
  <c r="DD25" i="10" s="1"/>
  <c r="DE24" i="10" a="1"/>
  <c r="DE24" i="10" s="1"/>
  <c r="DF23" i="10" a="1"/>
  <c r="DF23" i="10" s="1"/>
  <c r="DG22" i="10" a="1"/>
  <c r="DG22" i="10" s="1"/>
  <c r="DD22" i="10" a="1"/>
  <c r="DD22" i="10" s="1"/>
  <c r="DF21" i="10" a="1"/>
  <c r="DF21" i="10" s="1"/>
  <c r="DD33" i="10" a="1"/>
  <c r="DD33" i="10" s="1"/>
  <c r="DD32" i="10" a="1"/>
  <c r="DD32" i="10" s="1"/>
  <c r="DF31" i="10" a="1"/>
  <c r="DF31" i="10" s="1"/>
  <c r="DC22" i="10" a="1"/>
  <c r="DC22" i="10" s="1"/>
  <c r="DC21" i="10" a="1"/>
  <c r="DC21" i="10" s="1"/>
  <c r="DF20" i="10" a="1"/>
  <c r="DF20" i="10" s="1"/>
  <c r="DD20" i="10" a="1"/>
  <c r="DD20" i="10" s="1"/>
  <c r="DG19" i="10" a="1"/>
  <c r="DG19" i="10" s="1"/>
  <c r="DE19" i="10" a="1"/>
  <c r="DE19" i="10" s="1"/>
  <c r="DC19" i="10" a="1"/>
  <c r="DC19" i="10" s="1"/>
  <c r="DF18" i="10" a="1"/>
  <c r="DF18" i="10" s="1"/>
  <c r="DD18" i="10" a="1"/>
  <c r="DD18" i="10" s="1"/>
  <c r="DG17" i="10" a="1"/>
  <c r="DG17" i="10" s="1"/>
  <c r="DE17" i="10" a="1"/>
  <c r="DE17" i="10" s="1"/>
  <c r="DC17" i="10" a="1"/>
  <c r="DC17" i="10" s="1"/>
  <c r="DF16" i="10" a="1"/>
  <c r="DF16" i="10" s="1"/>
  <c r="DD16" i="10" a="1"/>
  <c r="DD16" i="10" s="1"/>
  <c r="DG15" i="10" a="1"/>
  <c r="DG15" i="10" s="1"/>
  <c r="DE15" i="10" a="1"/>
  <c r="DE15" i="10" s="1"/>
  <c r="DC15" i="10" a="1"/>
  <c r="DC15" i="10" s="1"/>
  <c r="DG24" i="10" a="1"/>
  <c r="DG24" i="10" s="1"/>
  <c r="DD23" i="10" a="1"/>
  <c r="DD23" i="10" s="1"/>
  <c r="DE21" i="10" a="1"/>
  <c r="DE21" i="10" s="1"/>
  <c r="DC14" i="10" a="1"/>
  <c r="DC14" i="10" s="1"/>
  <c r="DE13" i="10" a="1"/>
  <c r="DE13" i="10" s="1"/>
  <c r="DE12" i="10" a="1"/>
  <c r="DE12" i="10" s="1"/>
  <c r="DG11" i="10" a="1"/>
  <c r="DG11" i="10" s="1"/>
  <c r="DG10" i="10" a="1"/>
  <c r="DG10" i="10" s="1"/>
  <c r="DD10" i="10" a="1"/>
  <c r="DD10" i="10" s="1"/>
  <c r="DD21" i="10" a="1"/>
  <c r="DD21" i="10" s="1"/>
  <c r="DG20" i="10" a="1"/>
  <c r="DG20" i="10" s="1"/>
  <c r="DC20" i="10" a="1"/>
  <c r="DC20" i="10" s="1"/>
  <c r="DD19" i="10" a="1"/>
  <c r="DD19" i="10" s="1"/>
  <c r="DE18" i="10" a="1"/>
  <c r="DE18" i="10" s="1"/>
  <c r="DF17" i="10" a="1"/>
  <c r="DF17" i="10" s="1"/>
  <c r="DG16" i="10" a="1"/>
  <c r="DG16" i="10" s="1"/>
  <c r="DC16" i="10" a="1"/>
  <c r="DC16" i="10" s="1"/>
  <c r="DD15" i="10" a="1"/>
  <c r="DD15" i="10" s="1"/>
  <c r="DE14" i="10" a="1"/>
  <c r="DE14" i="10" s="1"/>
  <c r="DG13" i="10" a="1"/>
  <c r="DG13" i="10" s="1"/>
  <c r="DG12" i="10" a="1"/>
  <c r="DG12" i="10" s="1"/>
  <c r="DD12" i="10" a="1"/>
  <c r="DD12" i="10" s="1"/>
  <c r="DD11" i="10" a="1"/>
  <c r="DD11" i="10" s="1"/>
  <c r="DF10" i="10" a="1"/>
  <c r="DF10" i="10" s="1"/>
  <c r="DF9" i="10" a="1"/>
  <c r="DF9" i="10" s="1"/>
  <c r="DD9" i="10" a="1"/>
  <c r="DD9" i="10" s="1"/>
  <c r="DC24" i="10" a="1"/>
  <c r="DC24" i="10" s="1"/>
  <c r="DE22" i="10" a="1"/>
  <c r="DE22" i="10" s="1"/>
  <c r="DG14" i="10" a="1"/>
  <c r="DG14" i="10" s="1"/>
  <c r="DD14" i="10" a="1"/>
  <c r="DD14" i="10" s="1"/>
  <c r="DD13" i="10" a="1"/>
  <c r="DD13" i="10" s="1"/>
  <c r="DF12" i="10" a="1"/>
  <c r="DF12" i="10" s="1"/>
  <c r="DF11" i="10" a="1"/>
  <c r="DF11" i="10" s="1"/>
  <c r="DC11" i="10" a="1"/>
  <c r="DC11" i="10" s="1"/>
  <c r="DG21" i="10" a="1"/>
  <c r="DG21" i="10" s="1"/>
  <c r="DE20" i="10" a="1"/>
  <c r="DE20" i="10" s="1"/>
  <c r="DF19" i="10" a="1"/>
  <c r="DF19" i="10" s="1"/>
  <c r="DG18" i="10" a="1"/>
  <c r="DG18" i="10" s="1"/>
  <c r="DC18" i="10" a="1"/>
  <c r="DC18" i="10" s="1"/>
  <c r="DD17" i="10" a="1"/>
  <c r="DD17" i="10" s="1"/>
  <c r="DE16" i="10" a="1"/>
  <c r="DE16" i="10" s="1"/>
  <c r="DF15" i="10" a="1"/>
  <c r="DF15" i="10" s="1"/>
  <c r="DF14" i="10" a="1"/>
  <c r="DF14" i="10" s="1"/>
  <c r="DF13" i="10" a="1"/>
  <c r="DF13" i="10" s="1"/>
  <c r="DC13" i="10" a="1"/>
  <c r="DC13" i="10" s="1"/>
  <c r="DC12" i="10" a="1"/>
  <c r="DC12" i="10" s="1"/>
  <c r="DE9" i="10" a="1"/>
  <c r="DE9" i="10" s="1"/>
  <c r="DJ3" i="10"/>
  <c r="DE10" i="10" a="1"/>
  <c r="DE10" i="10" s="1"/>
  <c r="DG9" i="10" a="1"/>
  <c r="DG9" i="10" s="1"/>
  <c r="DC9" i="10" a="1"/>
  <c r="DC9" i="10" s="1"/>
  <c r="DE11" i="10" a="1"/>
  <c r="DE11" i="10" s="1"/>
  <c r="DC10" i="10" a="1"/>
  <c r="DC10" i="10" s="1"/>
  <c r="BW44" i="1"/>
  <c r="HJ44" i="1"/>
  <c r="HJ46" i="1" s="1"/>
  <c r="HJ47" i="1" s="1"/>
  <c r="IQ44" i="1"/>
  <c r="IQ46" i="1" s="1"/>
  <c r="IQ47" i="1" s="1"/>
  <c r="IQ51" i="1" s="1"/>
  <c r="U32" i="5" s="1" a="1"/>
  <c r="U32" i="5" s="1"/>
  <c r="AG32" i="5" s="1"/>
  <c r="LD44" i="1"/>
  <c r="FN45" i="10" s="1" a="1"/>
  <c r="FN45" i="10" s="1"/>
  <c r="OH44" i="1"/>
  <c r="PS44" i="1"/>
  <c r="RL44" i="1"/>
  <c r="RL46" i="1" s="1"/>
  <c r="RL47" i="1" s="1"/>
  <c r="OJ44" i="1"/>
  <c r="PU44" i="1"/>
  <c r="DJ44" i="1"/>
  <c r="CH44" i="1"/>
  <c r="IU44" i="1"/>
  <c r="IU46" i="1" s="1"/>
  <c r="IU47" i="1" s="1"/>
  <c r="DH44" i="1"/>
  <c r="GS44" i="1"/>
  <c r="GS46" i="1" s="1"/>
  <c r="GS47" i="1" s="1"/>
  <c r="NW44" i="1"/>
  <c r="NW46" i="1" s="1"/>
  <c r="NW47" i="1" s="1"/>
  <c r="RF44" i="1"/>
  <c r="RF46" i="1" s="1"/>
  <c r="RF47" i="1" s="1"/>
  <c r="PJ44" i="1"/>
  <c r="SF44" i="1"/>
  <c r="SF46" i="1" s="1"/>
  <c r="SF47" i="1" s="1"/>
  <c r="VW44" i="1"/>
  <c r="VW46" i="1" s="1"/>
  <c r="VW47" i="1" s="1"/>
  <c r="TY44" i="1"/>
  <c r="XJ44" i="1"/>
  <c r="XJ46" i="1" s="1"/>
  <c r="XJ47" i="1" s="1"/>
  <c r="VD44" i="1"/>
  <c r="VD46" i="1" s="1"/>
  <c r="VD47" i="1" s="1"/>
  <c r="WW44" i="1"/>
  <c r="WW46" i="1" s="1"/>
  <c r="WW47" i="1" s="1"/>
  <c r="UY44" i="1"/>
  <c r="BS44" i="1"/>
  <c r="NH44" i="1"/>
  <c r="NH46" i="1" s="1"/>
  <c r="BJ44" i="1"/>
  <c r="AG45" i="10" s="1" a="1"/>
  <c r="AG45" i="10" s="1"/>
  <c r="GU44" i="1"/>
  <c r="GU46" i="1" s="1"/>
  <c r="GU47" i="1" s="1"/>
  <c r="DD44" i="1"/>
  <c r="SD44" i="1"/>
  <c r="SD46" i="1" s="1"/>
  <c r="SD47" i="1" s="1"/>
  <c r="SD51" i="1" s="1"/>
  <c r="U51" i="5" s="1" a="1"/>
  <c r="U51" i="5" s="1"/>
  <c r="AG51" i="5" s="1"/>
  <c r="GY44" i="1"/>
  <c r="GY46" i="1" s="1"/>
  <c r="GY47" i="1" s="1"/>
  <c r="SL44" i="1"/>
  <c r="SL46" i="1" s="1"/>
  <c r="SL47" i="1" s="1"/>
  <c r="IL44" i="1"/>
  <c r="IL46" i="1" s="1"/>
  <c r="IL47" i="1" s="1"/>
  <c r="SY44" i="1"/>
  <c r="SY46" i="1" s="1"/>
  <c r="SY47" i="1" s="1"/>
  <c r="NQ44" i="1"/>
  <c r="NQ46" i="1" s="1"/>
  <c r="NQ47" i="1" s="1"/>
  <c r="NQ51" i="1" s="1"/>
  <c r="U42" i="5" s="1" a="1"/>
  <c r="U42" i="5" s="1"/>
  <c r="AG42" i="5" s="1"/>
  <c r="QU44" i="1"/>
  <c r="QU46" i="1" s="1"/>
  <c r="QU47" i="1" s="1"/>
  <c r="UD44" i="1"/>
  <c r="XH44" i="1"/>
  <c r="XH46" i="1" s="1"/>
  <c r="XH47" i="1" s="1"/>
  <c r="VQ44" i="1"/>
  <c r="VQ46" i="1" s="1"/>
  <c r="VQ47" i="1" s="1"/>
  <c r="VQ51" i="1" s="1"/>
  <c r="U58" i="5" s="1" a="1"/>
  <c r="U58" i="5" s="1"/>
  <c r="AG58" i="5" s="1"/>
  <c r="TL44" i="1"/>
  <c r="TF44" i="1"/>
  <c r="WQ44" i="1"/>
  <c r="WQ46" i="1" s="1"/>
  <c r="WQ47" i="1" s="1"/>
  <c r="WQ51" i="1" s="1"/>
  <c r="U60" i="5" s="1" a="1"/>
  <c r="U60" i="5" s="1"/>
  <c r="AG60" i="5" s="1"/>
  <c r="CF44" i="1"/>
  <c r="OS44" i="1"/>
  <c r="BQ44" i="1"/>
  <c r="HY44" i="1"/>
  <c r="HY46" i="1" s="1"/>
  <c r="HY47" i="1" s="1"/>
  <c r="DS44" i="1"/>
  <c r="CJ44" i="1"/>
  <c r="HQ44" i="1"/>
  <c r="HQ46" i="1" s="1"/>
  <c r="HQ47" i="1" s="1"/>
  <c r="DQ44" i="1"/>
  <c r="BD44" i="1"/>
  <c r="AD45" i="10" s="1" a="1"/>
  <c r="AD45" i="10" s="1"/>
  <c r="CL44" i="1"/>
  <c r="GH44" i="1"/>
  <c r="CX45" i="10" s="1" a="1"/>
  <c r="CX45" i="10" s="1"/>
  <c r="IH44" i="1"/>
  <c r="IH46" i="1" s="1"/>
  <c r="IH47" i="1" s="1"/>
  <c r="OD44" i="1"/>
  <c r="GJ44" i="1"/>
  <c r="CY45" i="10" s="1" a="1"/>
  <c r="CY45" i="10" s="1"/>
  <c r="HU44" i="1"/>
  <c r="HU46" i="1" s="1"/>
  <c r="HU47" i="1" s="1"/>
  <c r="PH44" i="1"/>
  <c r="GD44" i="1"/>
  <c r="CV45" i="10" s="1" a="1"/>
  <c r="CV45" i="10" s="1"/>
  <c r="HW44" i="1"/>
  <c r="HW46" i="1" s="1"/>
  <c r="HW47" i="1" s="1"/>
  <c r="RW44" i="1"/>
  <c r="RW46" i="1" s="1"/>
  <c r="RW47" i="1" s="1"/>
  <c r="NL44" i="1"/>
  <c r="PD44" i="1"/>
  <c r="QW44" i="1"/>
  <c r="QW46" i="1" s="1"/>
  <c r="QW47" i="1" s="1"/>
  <c r="SH44" i="1"/>
  <c r="SH46" i="1" s="1"/>
  <c r="SH47" i="1" s="1"/>
  <c r="NF44" i="1"/>
  <c r="OY44" i="1"/>
  <c r="QQ44" i="1"/>
  <c r="QQ46" i="1" s="1"/>
  <c r="QQ47" i="1" s="1"/>
  <c r="SJ44" i="1"/>
  <c r="SJ46" i="1" s="1"/>
  <c r="SJ47" i="1" s="1"/>
  <c r="LJ44" i="1"/>
  <c r="FQ45" i="10" s="1" a="1"/>
  <c r="FQ45" i="10" s="1"/>
  <c r="OF44" i="1"/>
  <c r="PY44" i="1"/>
  <c r="RQ44" i="1"/>
  <c r="RQ46" i="1" s="1"/>
  <c r="RQ47" i="1" s="1"/>
  <c r="TH44" i="1"/>
  <c r="US44" i="1"/>
  <c r="WL44" i="1"/>
  <c r="WL46" i="1" s="1"/>
  <c r="WL47" i="1" s="1"/>
  <c r="TJ44" i="1"/>
  <c r="UU44" i="1"/>
  <c r="WF44" i="1"/>
  <c r="WF46" i="1" s="1"/>
  <c r="WF47" i="1" s="1"/>
  <c r="XY44" i="1"/>
  <c r="XY46" i="1" s="1"/>
  <c r="XY47" i="1" s="1"/>
  <c r="UH44" i="1"/>
  <c r="VS44" i="1"/>
  <c r="VS46" i="1" s="1"/>
  <c r="VS47" i="1" s="1"/>
  <c r="XL44" i="1"/>
  <c r="XL46" i="1" s="1"/>
  <c r="XL47" i="1" s="1"/>
  <c r="UJ44" i="1"/>
  <c r="VU44" i="1"/>
  <c r="VU46" i="1" s="1"/>
  <c r="VU47" i="1" s="1"/>
  <c r="XF44" i="1"/>
  <c r="XF46" i="1" s="1"/>
  <c r="XF47" i="1" s="1"/>
  <c r="DY44" i="1"/>
  <c r="RH44" i="1"/>
  <c r="RH46" i="1" s="1"/>
  <c r="RH47" i="1" s="1"/>
  <c r="CU44" i="1"/>
  <c r="BH44" i="1"/>
  <c r="AF45" i="10" s="1" a="1"/>
  <c r="AF45" i="10" s="1"/>
  <c r="GF44" i="1"/>
  <c r="CW45" i="10" s="1" a="1"/>
  <c r="CW45" i="10" s="1"/>
  <c r="IF44" i="1"/>
  <c r="IF46" i="1" s="1"/>
  <c r="IF47" i="1" s="1"/>
  <c r="HL44" i="1"/>
  <c r="HL46" i="1" s="1"/>
  <c r="HL47" i="1" s="1"/>
  <c r="CS44" i="1"/>
  <c r="GW44" i="1"/>
  <c r="GW46" i="1" s="1"/>
  <c r="GW47" i="1" s="1"/>
  <c r="IW44" i="1"/>
  <c r="IW46" i="1" s="1"/>
  <c r="IW47" i="1" s="1"/>
  <c r="PW44" i="1"/>
  <c r="GQ44" i="1"/>
  <c r="GQ46" i="1" s="1"/>
  <c r="GQ47" i="1" s="1"/>
  <c r="IJ44" i="1"/>
  <c r="IJ46" i="1" s="1"/>
  <c r="IJ47" i="1" s="1"/>
  <c r="LH44" i="1"/>
  <c r="FP45" i="10" s="1" a="1"/>
  <c r="FP45" i="10" s="1"/>
  <c r="QS44" i="1"/>
  <c r="QS46" i="1" s="1"/>
  <c r="QS47" i="1" s="1"/>
  <c r="GL44" i="1"/>
  <c r="CZ45" i="10" s="1" a="1"/>
  <c r="CZ45" i="10" s="1"/>
  <c r="ID44" i="1"/>
  <c r="ID46" i="1" s="1"/>
  <c r="ID47" i="1" s="1"/>
  <c r="ID51" i="1" s="1"/>
  <c r="U31" i="5" s="1" a="1"/>
  <c r="U31" i="5" s="1"/>
  <c r="AG31" i="5" s="1"/>
  <c r="NS44" i="1"/>
  <c r="NS46" i="1" s="1"/>
  <c r="NS47" i="1" s="1"/>
  <c r="PL44" i="1"/>
  <c r="RD44" i="1"/>
  <c r="RD46" i="1" s="1"/>
  <c r="RD47" i="1" s="1"/>
  <c r="RD51" i="1" s="1"/>
  <c r="U49" i="5" s="1" a="1"/>
  <c r="U49" i="5" s="1"/>
  <c r="AG49" i="5" s="1"/>
  <c r="SW44" i="1"/>
  <c r="SW46" i="1" s="1"/>
  <c r="SW47" i="1" s="1"/>
  <c r="NU44" i="1"/>
  <c r="NU46" i="1" s="1"/>
  <c r="NU47" i="1" s="1"/>
  <c r="PF44" i="1"/>
  <c r="QY44" i="1"/>
  <c r="QY46" i="1" s="1"/>
  <c r="QY47" i="1" s="1"/>
  <c r="SQ44" i="1"/>
  <c r="SQ46" i="1" s="1"/>
  <c r="SQ47" i="1" s="1"/>
  <c r="NJ44" i="1"/>
  <c r="OU44" i="1"/>
  <c r="QF44" i="1"/>
  <c r="RY44" i="1"/>
  <c r="RY46" i="1" s="1"/>
  <c r="RY47" i="1" s="1"/>
  <c r="TW44" i="1"/>
  <c r="VH44" i="1"/>
  <c r="VH46" i="1" s="1"/>
  <c r="VH47" i="1" s="1"/>
  <c r="WS44" i="1"/>
  <c r="WS46" i="1" s="1"/>
  <c r="WS47" i="1" s="1"/>
  <c r="TQ44" i="1"/>
  <c r="VJ44" i="1"/>
  <c r="VJ46" i="1" s="1"/>
  <c r="VJ47" i="1" s="1"/>
  <c r="WU44" i="1"/>
  <c r="WU46" i="1" s="1"/>
  <c r="WU47" i="1" s="1"/>
  <c r="TD44" i="1"/>
  <c r="UW44" i="1"/>
  <c r="WH44" i="1"/>
  <c r="WH46" i="1" s="1"/>
  <c r="WH47" i="1" s="1"/>
  <c r="XS44" i="1"/>
  <c r="XS46" i="1" s="1"/>
  <c r="XS47" i="1" s="1"/>
  <c r="UQ44" i="1"/>
  <c r="WJ44" i="1"/>
  <c r="WJ46" i="1" s="1"/>
  <c r="WJ47" i="1" s="1"/>
  <c r="XU44" i="1"/>
  <c r="XU46" i="1" s="1"/>
  <c r="XU47" i="1" s="1"/>
  <c r="BF44" i="1"/>
  <c r="AE45" i="10" s="1" a="1"/>
  <c r="AE45" i="10" s="1"/>
  <c r="DL44" i="1"/>
  <c r="SS44" i="1"/>
  <c r="SS46" i="1" s="1"/>
  <c r="SS47" i="1" s="1"/>
  <c r="CW44" i="1"/>
  <c r="DF44" i="1"/>
  <c r="HD44" i="1"/>
  <c r="HD46" i="1" s="1"/>
  <c r="HD47" i="1" s="1"/>
  <c r="HD51" i="1" s="1"/>
  <c r="U29" i="5" s="1" a="1"/>
  <c r="U29" i="5" s="1"/>
  <c r="AG29" i="5" s="1"/>
  <c r="BY44" i="1"/>
  <c r="QL44" i="1"/>
  <c r="IJ45" i="10" s="1" a="1"/>
  <c r="IJ45" i="10" s="1"/>
  <c r="CD44" i="1"/>
  <c r="DW44" i="1"/>
  <c r="HS44" i="1"/>
  <c r="HS46" i="1" s="1"/>
  <c r="HS47" i="1" s="1"/>
  <c r="HF44" i="1"/>
  <c r="HF46" i="1" s="1"/>
  <c r="HF47" i="1" s="1"/>
  <c r="IY44" i="1"/>
  <c r="IY46" i="1" s="1"/>
  <c r="IY47" i="1" s="1"/>
  <c r="OL44" i="1"/>
  <c r="HH45" i="10" s="1" a="1"/>
  <c r="HH45" i="10" s="1"/>
  <c r="HH44" i="1"/>
  <c r="HH46" i="1" s="1"/>
  <c r="HH47" i="1" s="1"/>
  <c r="IS44" i="1"/>
  <c r="IS46" i="1" s="1"/>
  <c r="IS47" i="1" s="1"/>
  <c r="QD44" i="1"/>
  <c r="LL44" i="1"/>
  <c r="FR45" i="10" s="1" a="1"/>
  <c r="FR45" i="10" s="1"/>
  <c r="ND44" i="1"/>
  <c r="OW44" i="1"/>
  <c r="QH44" i="1"/>
  <c r="RS44" i="1"/>
  <c r="RS46" i="1" s="1"/>
  <c r="RS47" i="1" s="1"/>
  <c r="LF44" i="1"/>
  <c r="FO45" i="10" s="1" a="1"/>
  <c r="FO45" i="10" s="1"/>
  <c r="OQ44" i="1"/>
  <c r="QJ44" i="1"/>
  <c r="RU44" i="1"/>
  <c r="RU46" i="1" s="1"/>
  <c r="RU47" i="1" s="1"/>
  <c r="NY44" i="1"/>
  <c r="NY46" i="1" s="1"/>
  <c r="NY47" i="1" s="1"/>
  <c r="PQ44" i="1"/>
  <c r="RJ44" i="1"/>
  <c r="RJ46" i="1" s="1"/>
  <c r="RJ47" i="1" s="1"/>
  <c r="SU44" i="1"/>
  <c r="SU46" i="1" s="1"/>
  <c r="SU47" i="1" s="1"/>
  <c r="UL44" i="1"/>
  <c r="WD44" i="1"/>
  <c r="WD46" i="1" s="1"/>
  <c r="WD47" i="1" s="1"/>
  <c r="WD51" i="1" s="1"/>
  <c r="U59" i="5" s="1" a="1"/>
  <c r="U59" i="5" s="1"/>
  <c r="AG59" i="5" s="1"/>
  <c r="XW44" i="1"/>
  <c r="XW46" i="1" s="1"/>
  <c r="XW47" i="1" s="1"/>
  <c r="UF44" i="1"/>
  <c r="VY44" i="1"/>
  <c r="VY46" i="1" s="1"/>
  <c r="VY47" i="1" s="1"/>
  <c r="XQ44" i="1"/>
  <c r="XQ46" i="1" s="1"/>
  <c r="XQ47" i="1" s="1"/>
  <c r="TS44" i="1"/>
  <c r="VL44" i="1"/>
  <c r="VL46" i="1" s="1"/>
  <c r="VL47" i="1" s="1"/>
  <c r="XD44" i="1"/>
  <c r="XD46" i="1" s="1"/>
  <c r="XD47" i="1" s="1"/>
  <c r="TU44" i="1"/>
  <c r="VF44" i="1"/>
  <c r="VF46" i="1" s="1"/>
  <c r="VF47" i="1" s="1"/>
  <c r="WY44" i="1"/>
  <c r="WY46" i="1" s="1"/>
  <c r="WY47" i="1" s="1"/>
  <c r="KS44" i="1"/>
  <c r="FH45" i="10" s="1" a="1"/>
  <c r="FH45" i="10" s="1"/>
  <c r="FL44" i="1"/>
  <c r="CL45" i="10" s="1" a="1"/>
  <c r="CL45" i="10" s="1"/>
  <c r="FD44" i="1"/>
  <c r="CH45" i="10" s="1" a="1"/>
  <c r="CH45" i="10" s="1"/>
  <c r="FS44" i="1"/>
  <c r="CP45" i="10" s="1" a="1"/>
  <c r="CP45" i="10" s="1"/>
  <c r="LW44" i="1"/>
  <c r="EJ44" i="1"/>
  <c r="BW45" i="10" s="1" a="1"/>
  <c r="BW45" i="10" s="1"/>
  <c r="FU44" i="1"/>
  <c r="CQ45" i="10" s="1" a="1"/>
  <c r="CQ45" i="10" s="1"/>
  <c r="ED44" i="1"/>
  <c r="BT45" i="10" s="1" a="1"/>
  <c r="BT45" i="10" s="1"/>
  <c r="FW44" i="1"/>
  <c r="CR45" i="10" s="1" a="1"/>
  <c r="CR45" i="10" s="1"/>
  <c r="JS44" i="1"/>
  <c r="ET45" i="10" s="1" a="1"/>
  <c r="ET45" i="10" s="1"/>
  <c r="JU44" i="1"/>
  <c r="EU45" i="10" s="1" a="1"/>
  <c r="EU45" i="10" s="1"/>
  <c r="MY44" i="1"/>
  <c r="JJ44" i="1"/>
  <c r="EO45" i="10" s="1" a="1"/>
  <c r="EO45" i="10" s="1"/>
  <c r="KU44" i="1"/>
  <c r="FI45" i="10" s="1" a="1"/>
  <c r="FI45" i="10" s="1"/>
  <c r="MF44" i="1"/>
  <c r="AQ44" i="1"/>
  <c r="W45" i="10" s="1" a="1"/>
  <c r="W45" i="10" s="1"/>
  <c r="AF44" i="1"/>
  <c r="Q45" i="10" s="1" a="1"/>
  <c r="Q45" i="10" s="1"/>
  <c r="AD44" i="1"/>
  <c r="P45" i="10" s="1" a="1"/>
  <c r="P45" i="10" s="1"/>
  <c r="BL44" i="1"/>
  <c r="AH45" i="10" s="1" a="1"/>
  <c r="AH45" i="10" s="1"/>
  <c r="CY44" i="1"/>
  <c r="AY44" i="1"/>
  <c r="AA45" i="10" s="1" a="1"/>
  <c r="AA45" i="10" s="1"/>
  <c r="FQ44" i="1"/>
  <c r="CO45" i="10" s="1" a="1"/>
  <c r="CO45" i="10" s="1"/>
  <c r="EH44" i="1"/>
  <c r="BV45" i="10" s="1" a="1"/>
  <c r="BV45" i="10" s="1"/>
  <c r="EQ44" i="1"/>
  <c r="CA45" i="10" s="1" a="1"/>
  <c r="CA45" i="10" s="1"/>
  <c r="KL44" i="1"/>
  <c r="FD45" i="10" s="1" a="1"/>
  <c r="FD45" i="10" s="1"/>
  <c r="EL44" i="1"/>
  <c r="BX45" i="10" s="1" a="1"/>
  <c r="BX45" i="10" s="1"/>
  <c r="JW44" i="1"/>
  <c r="EV45" i="10" s="1" a="1"/>
  <c r="EV45" i="10" s="1"/>
  <c r="KH44" i="1"/>
  <c r="FB45" i="10" s="1" a="1"/>
  <c r="FB45" i="10" s="1"/>
  <c r="LS44" i="1"/>
  <c r="KJ44" i="1"/>
  <c r="FC45" i="10" s="1" a="1"/>
  <c r="FC45" i="10" s="1"/>
  <c r="LU44" i="1"/>
  <c r="JQ44" i="1"/>
  <c r="ES45" i="10" s="1" a="1"/>
  <c r="ES45" i="10" s="1"/>
  <c r="MU44" i="1"/>
  <c r="AU44" i="1"/>
  <c r="Y45" i="10" s="1" a="1"/>
  <c r="Y45" i="10" s="1"/>
  <c r="DU44" i="1"/>
  <c r="JH44" i="1"/>
  <c r="EN45" i="10" s="1" a="1"/>
  <c r="EN45" i="10" s="1"/>
  <c r="ML44" i="1"/>
  <c r="EF44" i="1"/>
  <c r="BU45" i="10" s="1" a="1"/>
  <c r="BU45" i="10" s="1"/>
  <c r="EW44" i="1"/>
  <c r="CD45" i="10" s="1" a="1"/>
  <c r="CD45" i="10" s="1"/>
  <c r="EY44" i="1"/>
  <c r="CE45" i="10" s="1" a="1"/>
  <c r="CE45" i="10" s="1"/>
  <c r="ES44" i="1"/>
  <c r="CB45" i="10" s="1" a="1"/>
  <c r="CB45" i="10" s="1"/>
  <c r="MD44" i="1"/>
  <c r="JD44" i="1"/>
  <c r="EL45" i="10" s="1" a="1"/>
  <c r="EL45" i="10" s="1"/>
  <c r="KW44" i="1"/>
  <c r="FJ45" i="10" s="1" a="1"/>
  <c r="FJ45" i="10" s="1"/>
  <c r="MH44" i="1"/>
  <c r="KQ44" i="1"/>
  <c r="FG45" i="10" s="1" a="1"/>
  <c r="FG45" i="10" s="1"/>
  <c r="MJ44" i="1"/>
  <c r="JY44" i="1"/>
  <c r="EW45" i="10" s="1" a="1"/>
  <c r="EW45" i="10" s="1"/>
  <c r="LQ44" i="1"/>
  <c r="AJ44" i="1"/>
  <c r="S45" i="10" s="1" a="1"/>
  <c r="S45" i="10" s="1"/>
  <c r="BU44" i="1"/>
  <c r="CQ44" i="1"/>
  <c r="K45" i="10" a="1"/>
  <c r="K45" i="10" s="1"/>
  <c r="FY44" i="1"/>
  <c r="CS45" i="10" s="1" a="1"/>
  <c r="CS45" i="10" s="1"/>
  <c r="EU44" i="1"/>
  <c r="CC45" i="10" s="1" a="1"/>
  <c r="CC45" i="10" s="1"/>
  <c r="FJ44" i="1"/>
  <c r="CK45" i="10" s="1" a="1"/>
  <c r="CK45" i="10" s="1"/>
  <c r="KD44" i="1"/>
  <c r="EZ45" i="10" s="1" a="1"/>
  <c r="EZ45" i="10" s="1"/>
  <c r="FF44" i="1"/>
  <c r="CI45" i="10" s="1" a="1"/>
  <c r="CI45" i="10" s="1"/>
  <c r="MS44" i="1"/>
  <c r="FH44" i="1"/>
  <c r="CJ45" i="10" s="1" a="1"/>
  <c r="CJ45" i="10" s="1"/>
  <c r="JL44" i="1"/>
  <c r="EP45" i="10" s="1" a="1"/>
  <c r="EP45" i="10" s="1"/>
  <c r="MW44" i="1"/>
  <c r="JF44" i="1"/>
  <c r="EM45" i="10" s="1" a="1"/>
  <c r="EM45" i="10" s="1"/>
  <c r="KY44" i="1"/>
  <c r="FK45" i="10" s="1" a="1"/>
  <c r="FK45" i="10" s="1"/>
  <c r="MQ44" i="1"/>
  <c r="KF44" i="1"/>
  <c r="FA45" i="10" s="1" a="1"/>
  <c r="FA45" i="10" s="1"/>
  <c r="LY44" i="1"/>
  <c r="AL44" i="1"/>
  <c r="T45" i="10" s="1" a="1"/>
  <c r="T45" i="10" s="1"/>
  <c r="AS44" i="1"/>
  <c r="X45" i="10" s="1" a="1"/>
  <c r="X45" i="10" s="1"/>
  <c r="AH44" i="1"/>
  <c r="R45" i="10" s="1" a="1"/>
  <c r="R45" i="10" s="1"/>
  <c r="AW44" i="1"/>
  <c r="Z45" i="10" s="1" a="1"/>
  <c r="Z45" i="10" s="1"/>
  <c r="BU4" i="1"/>
  <c r="BO4" i="1"/>
  <c r="CB3" i="1"/>
  <c r="BO5" i="1"/>
  <c r="L45" i="10" a="1"/>
  <c r="L45" i="10" s="1"/>
  <c r="J45" i="10" a="1"/>
  <c r="J45" i="10" s="1"/>
  <c r="H44" i="1"/>
  <c r="D45" i="10" s="1" a="1"/>
  <c r="D45" i="10" s="1"/>
  <c r="J44" i="1"/>
  <c r="E45" i="10" s="1" a="1"/>
  <c r="E45" i="10" s="1"/>
  <c r="F44" i="1"/>
  <c r="C45" i="10" s="1" a="1"/>
  <c r="C45" i="10" s="1"/>
  <c r="L44" i="1"/>
  <c r="F45" i="10" s="1" a="1"/>
  <c r="F45" i="10" s="1"/>
  <c r="D44" i="1"/>
  <c r="B45" i="10" s="1" a="1"/>
  <c r="B45" i="10" s="1"/>
  <c r="LD46" i="1" l="1"/>
  <c r="FN47" i="10" s="1" a="1"/>
  <c r="FN47" i="10" s="1"/>
  <c r="I45" i="10" a="1"/>
  <c r="I45" i="10" s="1"/>
  <c r="OL46" i="1"/>
  <c r="OL47" i="1" s="1"/>
  <c r="OL51" i="1" s="1"/>
  <c r="LH46" i="1"/>
  <c r="FP47" i="10" s="1" a="1"/>
  <c r="FP47" i="10" s="1"/>
  <c r="M45" i="10" a="1"/>
  <c r="M45" i="10" s="1"/>
  <c r="AH32" i="5"/>
  <c r="AH49" i="5"/>
  <c r="AH59" i="5"/>
  <c r="XQ51" i="1"/>
  <c r="U62" i="5" s="1" a="1"/>
  <c r="U62" i="5" s="1"/>
  <c r="AG62" i="5" s="1"/>
  <c r="IS51" i="1"/>
  <c r="W32" i="5" s="1" a="1"/>
  <c r="W32" i="5" s="1"/>
  <c r="AI32" i="5" s="1"/>
  <c r="AJ32" i="5" s="1"/>
  <c r="HF51" i="1"/>
  <c r="W29" i="5" s="1" a="1"/>
  <c r="W29" i="5" s="1"/>
  <c r="AI29" i="5" s="1"/>
  <c r="AJ29" i="5" s="1"/>
  <c r="XU51" i="1"/>
  <c r="Y62" i="5" s="1" a="1"/>
  <c r="Y62" i="5" s="1"/>
  <c r="AK62" i="5" s="1"/>
  <c r="AL62" i="5" s="1"/>
  <c r="WH51" i="1"/>
  <c r="Y59" i="5" s="1" a="1"/>
  <c r="Y59" i="5" s="1"/>
  <c r="AK59" i="5" s="1"/>
  <c r="AL59" i="5" s="1"/>
  <c r="VJ51" i="1"/>
  <c r="AA57" i="5" s="1" a="1"/>
  <c r="AA57" i="5" s="1"/>
  <c r="AM57" i="5" s="1"/>
  <c r="AN57" i="5" s="1"/>
  <c r="NU51" i="1"/>
  <c r="Y42" i="5" s="1" a="1"/>
  <c r="Y42" i="5" s="1"/>
  <c r="AK42" i="5" s="1"/>
  <c r="AL42" i="5" s="1"/>
  <c r="NS51" i="1"/>
  <c r="W42" i="5" s="1" a="1"/>
  <c r="W42" i="5" s="1"/>
  <c r="AI42" i="5" s="1"/>
  <c r="AJ42" i="5" s="1"/>
  <c r="IW51" i="1"/>
  <c r="AA32" i="5" s="1" a="1"/>
  <c r="AA32" i="5" s="1"/>
  <c r="AM32" i="5" s="1"/>
  <c r="AN32" i="5" s="1"/>
  <c r="IF51" i="1"/>
  <c r="W31" i="5" s="1" a="1"/>
  <c r="W31" i="5" s="1"/>
  <c r="AI31" i="5" s="1"/>
  <c r="AJ31" i="5" s="1"/>
  <c r="RH51" i="1"/>
  <c r="Y49" i="5" s="1" a="1"/>
  <c r="Y49" i="5" s="1"/>
  <c r="AK49" i="5" s="1"/>
  <c r="AL49" i="5" s="1"/>
  <c r="XY51" i="1"/>
  <c r="AC62" i="5" s="1" a="1"/>
  <c r="AC62" i="5" s="1"/>
  <c r="AO62" i="5" s="1"/>
  <c r="AP62" i="5" s="1"/>
  <c r="WL51" i="1"/>
  <c r="AC59" i="5" s="1" a="1"/>
  <c r="AC59" i="5" s="1"/>
  <c r="AO59" i="5" s="1"/>
  <c r="AP59" i="5" s="1"/>
  <c r="QQ51" i="1"/>
  <c r="IM52" i="10" s="1" a="1"/>
  <c r="IM52" i="10" s="1"/>
  <c r="QW51" i="1"/>
  <c r="AA48" i="5" s="1" a="1"/>
  <c r="AA48" i="5" s="1"/>
  <c r="AM48" i="5" s="1"/>
  <c r="AN48" i="5" s="1"/>
  <c r="HW51" i="1"/>
  <c r="AA30" i="5" s="1" a="1"/>
  <c r="AA30" i="5" s="1"/>
  <c r="AM30" i="5" s="1"/>
  <c r="AN30" i="5" s="1"/>
  <c r="QU51" i="1"/>
  <c r="Y48" i="5" s="1" a="1"/>
  <c r="Y48" i="5" s="1"/>
  <c r="AK48" i="5" s="1"/>
  <c r="AL48" i="5" s="1"/>
  <c r="SL51" i="1"/>
  <c r="AC51" i="5" s="1" a="1"/>
  <c r="AC51" i="5" s="1"/>
  <c r="AO51" i="5" s="1"/>
  <c r="AP51" i="5" s="1"/>
  <c r="GU51" i="1"/>
  <c r="Y28" i="5" s="1" a="1"/>
  <c r="Y28" i="5" s="1"/>
  <c r="AK28" i="5" s="1"/>
  <c r="AL28" i="5" s="1"/>
  <c r="RF51" i="1"/>
  <c r="W49" i="5" s="1" a="1"/>
  <c r="W49" i="5" s="1"/>
  <c r="AI49" i="5" s="1"/>
  <c r="AJ49" i="5" s="1"/>
  <c r="AH31" i="5"/>
  <c r="AH29" i="5"/>
  <c r="XD51" i="1"/>
  <c r="U61" i="5" s="1" a="1"/>
  <c r="U61" i="5" s="1"/>
  <c r="AG61" i="5" s="1"/>
  <c r="VY51" i="1"/>
  <c r="AC58" i="5" s="1" a="1"/>
  <c r="AC58" i="5" s="1"/>
  <c r="AO58" i="5" s="1"/>
  <c r="AP58" i="5" s="1"/>
  <c r="NY51" i="1"/>
  <c r="AC42" i="5" s="1" a="1"/>
  <c r="AC42" i="5" s="1"/>
  <c r="AO42" i="5" s="1"/>
  <c r="AP42" i="5" s="1"/>
  <c r="HH51" i="1"/>
  <c r="Y29" i="5" s="1" a="1"/>
  <c r="Y29" i="5" s="1"/>
  <c r="AK29" i="5" s="1"/>
  <c r="AL29" i="5" s="1"/>
  <c r="HS51" i="1"/>
  <c r="W30" i="5" s="1" a="1"/>
  <c r="W30" i="5" s="1"/>
  <c r="AI30" i="5" s="1"/>
  <c r="AJ30" i="5" s="1"/>
  <c r="SS51" i="1"/>
  <c r="W52" i="5" s="1" a="1"/>
  <c r="W52" i="5" s="1"/>
  <c r="AI52" i="5" s="1"/>
  <c r="AJ52" i="5" s="1"/>
  <c r="WJ51" i="1"/>
  <c r="AA59" i="5" s="1" a="1"/>
  <c r="AA59" i="5" s="1"/>
  <c r="AM59" i="5" s="1"/>
  <c r="AN59" i="5" s="1"/>
  <c r="RY51" i="1"/>
  <c r="AC50" i="5" s="1" a="1"/>
  <c r="AC50" i="5" s="1"/>
  <c r="AO50" i="5" s="1"/>
  <c r="AP50" i="5" s="1"/>
  <c r="SQ51" i="1"/>
  <c r="U52" i="5" s="1" a="1"/>
  <c r="U52" i="5" s="1"/>
  <c r="AG52" i="5" s="1"/>
  <c r="SW51" i="1"/>
  <c r="AA52" i="5" s="1" a="1"/>
  <c r="AA52" i="5" s="1"/>
  <c r="AM52" i="5" s="1"/>
  <c r="AN52" i="5" s="1"/>
  <c r="IJ51" i="1"/>
  <c r="AA31" i="5" s="1" a="1"/>
  <c r="AA31" i="5" s="1"/>
  <c r="AM31" i="5" s="1"/>
  <c r="AN31" i="5" s="1"/>
  <c r="GW51" i="1"/>
  <c r="AA28" i="5" s="1" a="1"/>
  <c r="AA28" i="5" s="1"/>
  <c r="AM28" i="5" s="1"/>
  <c r="AN28" i="5" s="1"/>
  <c r="XL51" i="1"/>
  <c r="AC61" i="5" s="1" a="1"/>
  <c r="AC61" i="5" s="1"/>
  <c r="AO61" i="5" s="1"/>
  <c r="AP61" i="5" s="1"/>
  <c r="WF51" i="1"/>
  <c r="W59" i="5" s="1" a="1"/>
  <c r="W59" i="5" s="1"/>
  <c r="AI59" i="5" s="1"/>
  <c r="AJ59" i="5" s="1"/>
  <c r="GY51" i="1"/>
  <c r="AC28" i="5" s="1" a="1"/>
  <c r="AC28" i="5" s="1"/>
  <c r="AO28" i="5" s="1"/>
  <c r="AP28" i="5" s="1"/>
  <c r="WW51" i="1"/>
  <c r="AA60" i="5" s="1" a="1"/>
  <c r="AA60" i="5" s="1"/>
  <c r="AM60" i="5" s="1"/>
  <c r="AN60" i="5" s="1"/>
  <c r="VW51" i="1"/>
  <c r="AA58" i="5" s="1" a="1"/>
  <c r="AA58" i="5" s="1"/>
  <c r="AM58" i="5" s="1"/>
  <c r="AN58" i="5" s="1"/>
  <c r="IU51" i="1"/>
  <c r="Y32" i="5" s="1" a="1"/>
  <c r="Y32" i="5" s="1"/>
  <c r="AK32" i="5" s="1"/>
  <c r="AL32" i="5" s="1"/>
  <c r="AH51" i="5"/>
  <c r="WY51" i="1"/>
  <c r="AC60" i="5" s="1" a="1"/>
  <c r="AC60" i="5" s="1"/>
  <c r="AO60" i="5" s="1"/>
  <c r="AP60" i="5" s="1"/>
  <c r="VL51" i="1"/>
  <c r="AC57" i="5" s="1" a="1"/>
  <c r="AC57" i="5" s="1"/>
  <c r="AO57" i="5" s="1"/>
  <c r="AP57" i="5" s="1"/>
  <c r="SU51" i="1"/>
  <c r="Y52" i="5" s="1" a="1"/>
  <c r="Y52" i="5" s="1"/>
  <c r="AK52" i="5" s="1"/>
  <c r="AL52" i="5" s="1"/>
  <c r="RU51" i="1"/>
  <c r="Y50" i="5" s="1" a="1"/>
  <c r="Y50" i="5" s="1"/>
  <c r="AK50" i="5" s="1"/>
  <c r="AL50" i="5" s="1"/>
  <c r="RS51" i="1"/>
  <c r="W50" i="5" s="1" a="1"/>
  <c r="W50" i="5" s="1"/>
  <c r="AI50" i="5" s="1"/>
  <c r="AJ50" i="5" s="1"/>
  <c r="WS51" i="1"/>
  <c r="W60" i="5" s="1" a="1"/>
  <c r="W60" i="5" s="1"/>
  <c r="AI60" i="5" s="1"/>
  <c r="AJ60" i="5" s="1"/>
  <c r="QY51" i="1"/>
  <c r="AC48" i="5" s="1" a="1"/>
  <c r="AC48" i="5" s="1"/>
  <c r="AO48" i="5" s="1"/>
  <c r="AP48" i="5" s="1"/>
  <c r="GQ51" i="1"/>
  <c r="U28" i="5" s="1" a="1"/>
  <c r="U28" i="5" s="1"/>
  <c r="AG28" i="5" s="1"/>
  <c r="XF51" i="1"/>
  <c r="W61" i="5" s="1" a="1"/>
  <c r="W61" i="5" s="1"/>
  <c r="AI61" i="5" s="1"/>
  <c r="AJ61" i="5" s="1"/>
  <c r="VS51" i="1"/>
  <c r="W58" i="5" s="1" a="1"/>
  <c r="W58" i="5" s="1"/>
  <c r="AI58" i="5" s="1"/>
  <c r="AJ58" i="5" s="1"/>
  <c r="IH51" i="1"/>
  <c r="Y31" i="5" s="1" a="1"/>
  <c r="Y31" i="5" s="1"/>
  <c r="AK31" i="5" s="1"/>
  <c r="AL31" i="5" s="1"/>
  <c r="HY51" i="1"/>
  <c r="AC30" i="5" s="1" a="1"/>
  <c r="AC30" i="5" s="1"/>
  <c r="AO30" i="5" s="1"/>
  <c r="AP30" i="5" s="1"/>
  <c r="XH51" i="1"/>
  <c r="Y61" i="5" s="1" a="1"/>
  <c r="Y61" i="5" s="1"/>
  <c r="AK61" i="5" s="1"/>
  <c r="AL61" i="5" s="1"/>
  <c r="SY51" i="1"/>
  <c r="AC52" i="5" s="1" a="1"/>
  <c r="AC52" i="5" s="1"/>
  <c r="AO52" i="5" s="1"/>
  <c r="AP52" i="5" s="1"/>
  <c r="VD51" i="1"/>
  <c r="U57" i="5" s="1" a="1"/>
  <c r="U57" i="5" s="1"/>
  <c r="AG57" i="5" s="1"/>
  <c r="SF51" i="1"/>
  <c r="W51" i="5" s="1" a="1"/>
  <c r="W51" i="5" s="1"/>
  <c r="AI51" i="5" s="1"/>
  <c r="AJ51" i="5" s="1"/>
  <c r="NW51" i="1"/>
  <c r="AA42" i="5" s="1" a="1"/>
  <c r="AA42" i="5" s="1"/>
  <c r="AM42" i="5" s="1"/>
  <c r="AN42" i="5" s="1"/>
  <c r="RL51" i="1"/>
  <c r="AC49" i="5" s="1" a="1"/>
  <c r="AC49" i="5" s="1"/>
  <c r="AO49" i="5" s="1"/>
  <c r="AP49" i="5" s="1"/>
  <c r="AH58" i="5"/>
  <c r="AH42" i="5"/>
  <c r="AH60" i="5"/>
  <c r="VF51" i="1"/>
  <c r="W57" i="5" s="1" a="1"/>
  <c r="W57" i="5" s="1"/>
  <c r="AI57" i="5" s="1"/>
  <c r="AJ57" i="5" s="1"/>
  <c r="XW51" i="1"/>
  <c r="AA62" i="5" s="1" a="1"/>
  <c r="AA62" i="5" s="1"/>
  <c r="AM62" i="5" s="1"/>
  <c r="AN62" i="5" s="1"/>
  <c r="RJ51" i="1"/>
  <c r="AA49" i="5" s="1" a="1"/>
  <c r="AA49" i="5" s="1"/>
  <c r="AM49" i="5" s="1"/>
  <c r="AN49" i="5" s="1"/>
  <c r="IY51" i="1"/>
  <c r="AC32" i="5" s="1" a="1"/>
  <c r="AC32" i="5" s="1"/>
  <c r="AO32" i="5" s="1"/>
  <c r="AP32" i="5" s="1"/>
  <c r="XS51" i="1"/>
  <c r="W62" i="5" s="1" a="1"/>
  <c r="W62" i="5" s="1"/>
  <c r="AI62" i="5" s="1"/>
  <c r="AJ62" i="5" s="1"/>
  <c r="WU51" i="1"/>
  <c r="Y60" i="5" s="1" a="1"/>
  <c r="Y60" i="5" s="1"/>
  <c r="AK60" i="5" s="1"/>
  <c r="AL60" i="5" s="1"/>
  <c r="VH51" i="1"/>
  <c r="Y57" i="5" s="1" a="1"/>
  <c r="Y57" i="5" s="1"/>
  <c r="AK57" i="5" s="1"/>
  <c r="AL57" i="5" s="1"/>
  <c r="QS51" i="1"/>
  <c r="W48" i="5" s="1" a="1"/>
  <c r="W48" i="5" s="1"/>
  <c r="AI48" i="5" s="1"/>
  <c r="AJ48" i="5" s="1"/>
  <c r="HL51" i="1"/>
  <c r="AC29" i="5" s="1" a="1"/>
  <c r="AC29" i="5" s="1"/>
  <c r="AO29" i="5" s="1"/>
  <c r="AP29" i="5" s="1"/>
  <c r="VU51" i="1"/>
  <c r="Y58" i="5" s="1" a="1"/>
  <c r="Y58" i="5" s="1"/>
  <c r="AK58" i="5" s="1"/>
  <c r="AL58" i="5" s="1"/>
  <c r="RQ51" i="1"/>
  <c r="U50" i="5" s="1" a="1"/>
  <c r="U50" i="5" s="1"/>
  <c r="AG50" i="5" s="1"/>
  <c r="SJ51" i="1"/>
  <c r="AA51" i="5" s="1" a="1"/>
  <c r="AA51" i="5" s="1"/>
  <c r="AM51" i="5" s="1"/>
  <c r="AN51" i="5" s="1"/>
  <c r="SH51" i="1"/>
  <c r="Y51" i="5" s="1" a="1"/>
  <c r="Y51" i="5" s="1"/>
  <c r="AK51" i="5" s="1"/>
  <c r="AL51" i="5" s="1"/>
  <c r="RW51" i="1"/>
  <c r="AA50" i="5" s="1" a="1"/>
  <c r="AA50" i="5" s="1"/>
  <c r="AM50" i="5" s="1"/>
  <c r="AN50" i="5" s="1"/>
  <c r="HU51" i="1"/>
  <c r="Y30" i="5" s="1" a="1"/>
  <c r="Y30" i="5" s="1"/>
  <c r="AK30" i="5" s="1"/>
  <c r="AL30" i="5" s="1"/>
  <c r="HQ51" i="1"/>
  <c r="U30" i="5" s="1" a="1"/>
  <c r="U30" i="5" s="1"/>
  <c r="AG30" i="5" s="1"/>
  <c r="IL51" i="1"/>
  <c r="AC31" i="5" s="1" a="1"/>
  <c r="AC31" i="5" s="1"/>
  <c r="AO31" i="5" s="1"/>
  <c r="AP31" i="5" s="1"/>
  <c r="XJ51" i="1"/>
  <c r="AA61" i="5" s="1" a="1"/>
  <c r="AA61" i="5" s="1"/>
  <c r="AM61" i="5" s="1"/>
  <c r="AN61" i="5" s="1"/>
  <c r="GS51" i="1"/>
  <c r="W28" i="5" s="1" a="1"/>
  <c r="W28" i="5" s="1"/>
  <c r="AI28" i="5" s="1"/>
  <c r="AJ28" i="5" s="1"/>
  <c r="HJ51" i="1"/>
  <c r="AA29" i="5" s="1" a="1"/>
  <c r="AA29" i="5" s="1"/>
  <c r="AM29" i="5" s="1"/>
  <c r="AN29" i="5" s="1"/>
  <c r="P52" i="1"/>
  <c r="I47" i="10" a="1"/>
  <c r="I47" i="10" s="1"/>
  <c r="QL46" i="1"/>
  <c r="IJ47" i="10" s="1" a="1"/>
  <c r="IJ47" i="10" s="1"/>
  <c r="BU46" i="1"/>
  <c r="AM45" i="10" a="1"/>
  <c r="AM45" i="10" s="1"/>
  <c r="TS46" i="1"/>
  <c r="KD45" i="10" a="1"/>
  <c r="KD45" i="10" s="1"/>
  <c r="QJ46" i="1"/>
  <c r="II45" i="10" a="1"/>
  <c r="II45" i="10" s="1"/>
  <c r="QH46" i="1"/>
  <c r="IH45" i="10" a="1"/>
  <c r="IH45" i="10" s="1"/>
  <c r="QD46" i="1"/>
  <c r="IF45" i="10" a="1"/>
  <c r="IF45" i="10" s="1"/>
  <c r="CD46" i="1"/>
  <c r="AR45" i="10" a="1"/>
  <c r="AR45" i="10" s="1"/>
  <c r="DF46" i="1"/>
  <c r="BG45" i="10" a="1"/>
  <c r="BG45" i="10" s="1"/>
  <c r="OU46" i="1"/>
  <c r="HM45" i="10" a="1"/>
  <c r="HM45" i="10" s="1"/>
  <c r="PF46" i="1"/>
  <c r="HS45" i="10" a="1"/>
  <c r="HS45" i="10" s="1"/>
  <c r="PL46" i="1"/>
  <c r="HV45" i="10" a="1"/>
  <c r="HV45" i="10" s="1"/>
  <c r="PW46" i="1"/>
  <c r="IB45" i="10" a="1"/>
  <c r="IB45" i="10" s="1"/>
  <c r="CU46" i="1"/>
  <c r="BA45" i="10" a="1"/>
  <c r="BA45" i="10" s="1"/>
  <c r="UH46" i="1"/>
  <c r="KL45" i="10" a="1"/>
  <c r="KL45" i="10" s="1"/>
  <c r="TJ46" i="1"/>
  <c r="JY45" i="10" a="1"/>
  <c r="JY45" i="10" s="1"/>
  <c r="BQ46" i="1"/>
  <c r="AK45" i="10" a="1"/>
  <c r="AK45" i="10" s="1"/>
  <c r="TF46" i="1"/>
  <c r="JW45" i="10" a="1"/>
  <c r="JW45" i="10" s="1"/>
  <c r="UD46" i="1"/>
  <c r="KJ45" i="10" a="1"/>
  <c r="KJ45" i="10" s="1"/>
  <c r="DD46" i="1"/>
  <c r="BF45" i="10" a="1"/>
  <c r="BF45" i="10" s="1"/>
  <c r="BS46" i="1"/>
  <c r="AL45" i="10" a="1"/>
  <c r="AL45" i="10" s="1"/>
  <c r="PJ46" i="1"/>
  <c r="HU45" i="10" a="1"/>
  <c r="HU45" i="10" s="1"/>
  <c r="DJ46" i="1"/>
  <c r="BI45" i="10" a="1"/>
  <c r="BI45" i="10" s="1"/>
  <c r="PS46" i="1"/>
  <c r="HZ45" i="10" a="1"/>
  <c r="HZ45" i="10" s="1"/>
  <c r="DG45" i="10" a="1"/>
  <c r="DG45" i="10" s="1"/>
  <c r="DE47" i="10" a="1"/>
  <c r="DE47" i="10" s="1"/>
  <c r="DF47" i="10" a="1"/>
  <c r="DF47" i="10" s="1"/>
  <c r="DG48" i="10" a="1"/>
  <c r="DG48" i="10" s="1"/>
  <c r="IM48" i="10" a="1"/>
  <c r="IM48" i="10" s="1"/>
  <c r="IN48" i="10" a="1"/>
  <c r="IN48" i="10" s="1"/>
  <c r="IQ48" i="10" a="1"/>
  <c r="IQ48" i="10" s="1"/>
  <c r="KY45" i="10" a="1"/>
  <c r="KY45" i="10" s="1"/>
  <c r="LB47" i="10" a="1"/>
  <c r="LB47" i="10" s="1"/>
  <c r="KZ45" i="10" a="1"/>
  <c r="KZ45" i="10" s="1"/>
  <c r="KY48" i="10" a="1"/>
  <c r="KY48" i="10" s="1"/>
  <c r="DU46" i="1"/>
  <c r="BO45" i="10" a="1"/>
  <c r="BO45" i="10" s="1"/>
  <c r="TU46" i="1"/>
  <c r="KE45" i="10" a="1"/>
  <c r="KE45" i="10" s="1"/>
  <c r="PQ46" i="1"/>
  <c r="HY45" i="10" a="1"/>
  <c r="HY45" i="10" s="1"/>
  <c r="OQ46" i="1"/>
  <c r="HK45" i="10" a="1"/>
  <c r="HK45" i="10" s="1"/>
  <c r="OW46" i="1"/>
  <c r="HN45" i="10" a="1"/>
  <c r="HN45" i="10" s="1"/>
  <c r="CW46" i="1"/>
  <c r="BB45" i="10" a="1"/>
  <c r="BB45" i="10" s="1"/>
  <c r="TW46" i="1"/>
  <c r="KF45" i="10" a="1"/>
  <c r="KF45" i="10" s="1"/>
  <c r="UJ46" i="1"/>
  <c r="KM45" i="10" a="1"/>
  <c r="KM45" i="10" s="1"/>
  <c r="PY46" i="1"/>
  <c r="IC45" i="10" a="1"/>
  <c r="IC45" i="10" s="1"/>
  <c r="CL46" i="1"/>
  <c r="AV45" i="10" a="1"/>
  <c r="AV45" i="10" s="1"/>
  <c r="CJ46" i="1"/>
  <c r="AU45" i="10" a="1"/>
  <c r="AU45" i="10" s="1"/>
  <c r="OS46" i="1"/>
  <c r="HL45" i="10" a="1"/>
  <c r="HL45" i="10" s="1"/>
  <c r="TL46" i="1"/>
  <c r="JZ45" i="10" a="1"/>
  <c r="JZ45" i="10" s="1"/>
  <c r="UY46" i="1"/>
  <c r="KU45" i="10" a="1"/>
  <c r="KU45" i="10" s="1"/>
  <c r="TY46" i="1"/>
  <c r="KG45" i="10" a="1"/>
  <c r="KG45" i="10" s="1"/>
  <c r="DH46" i="1"/>
  <c r="BH45" i="10" a="1"/>
  <c r="BH45" i="10" s="1"/>
  <c r="PU46" i="1"/>
  <c r="IA45" i="10" a="1"/>
  <c r="IA45" i="10" s="1"/>
  <c r="OH46" i="1"/>
  <c r="HF45" i="10" a="1"/>
  <c r="HF45" i="10" s="1"/>
  <c r="BW46" i="1"/>
  <c r="AN45" i="10" a="1"/>
  <c r="AN45" i="10" s="1"/>
  <c r="DC45" i="10" a="1"/>
  <c r="DC45" i="10" s="1"/>
  <c r="DF45" i="10" a="1"/>
  <c r="DF45" i="10" s="1"/>
  <c r="DD48" i="10" a="1"/>
  <c r="DD48" i="10" s="1"/>
  <c r="DG47" i="10" a="1"/>
  <c r="DG47" i="10" s="1"/>
  <c r="IP47" i="10" a="1"/>
  <c r="IP47" i="10" s="1"/>
  <c r="IM47" i="10" a="1"/>
  <c r="IM47" i="10" s="1"/>
  <c r="KZ47" i="10" a="1"/>
  <c r="KZ47" i="10" s="1"/>
  <c r="LA45" i="10" a="1"/>
  <c r="LA45" i="10" s="1"/>
  <c r="LB45" i="10" a="1"/>
  <c r="LB45" i="10" s="1"/>
  <c r="KX48" i="10" a="1"/>
  <c r="KX48" i="10" s="1"/>
  <c r="KY47" i="10" a="1"/>
  <c r="KY47" i="10" s="1"/>
  <c r="KZ48" i="10" a="1"/>
  <c r="KZ48" i="10" s="1"/>
  <c r="UL46" i="1"/>
  <c r="KN45" i="10" a="1"/>
  <c r="KN45" i="10" s="1"/>
  <c r="BY46" i="1"/>
  <c r="AO45" i="10" a="1"/>
  <c r="AO45" i="10" s="1"/>
  <c r="UW46" i="1"/>
  <c r="KT45" i="10" a="1"/>
  <c r="KT45" i="10" s="1"/>
  <c r="TQ46" i="1"/>
  <c r="KC45" i="10" a="1"/>
  <c r="KC45" i="10" s="1"/>
  <c r="DY46" i="1"/>
  <c r="BQ45" i="10" a="1"/>
  <c r="BQ45" i="10" s="1"/>
  <c r="US46" i="1"/>
  <c r="KR45" i="10" a="1"/>
  <c r="KR45" i="10" s="1"/>
  <c r="OF46" i="1"/>
  <c r="HE45" i="10" a="1"/>
  <c r="HE45" i="10" s="1"/>
  <c r="OY46" i="1"/>
  <c r="HO45" i="10" a="1"/>
  <c r="HO45" i="10" s="1"/>
  <c r="PD46" i="1"/>
  <c r="HR45" i="10" a="1"/>
  <c r="HR45" i="10" s="1"/>
  <c r="OD46" i="1"/>
  <c r="HD45" i="10" a="1"/>
  <c r="HD45" i="10" s="1"/>
  <c r="DS46" i="1"/>
  <c r="BN45" i="10" a="1"/>
  <c r="BN45" i="10" s="1"/>
  <c r="CF46" i="1"/>
  <c r="AS45" i="10" a="1"/>
  <c r="AS45" i="10" s="1"/>
  <c r="OJ46" i="1"/>
  <c r="HG45" i="10" a="1"/>
  <c r="HG45" i="10" s="1"/>
  <c r="DF48" i="10" a="1"/>
  <c r="DF48" i="10" s="1"/>
  <c r="DC48" i="10" a="1"/>
  <c r="DC48" i="10" s="1"/>
  <c r="DF52" i="10" a="1"/>
  <c r="DF52" i="10" s="1"/>
  <c r="IO45" i="10" a="1"/>
  <c r="IO45" i="10" s="1"/>
  <c r="IN47" i="10" a="1"/>
  <c r="IN47" i="10" s="1"/>
  <c r="IN45" i="10" a="1"/>
  <c r="IN45" i="10" s="1"/>
  <c r="IP45" i="10" a="1"/>
  <c r="IP45" i="10" s="1"/>
  <c r="IP48" i="10" a="1"/>
  <c r="IP48" i="10" s="1"/>
  <c r="IO47" i="10" a="1"/>
  <c r="IO47" i="10" s="1"/>
  <c r="KX45" i="10" a="1"/>
  <c r="KX45" i="10" s="1"/>
  <c r="LA48" i="10" a="1"/>
  <c r="LA48" i="10" s="1"/>
  <c r="LA47" i="10" a="1"/>
  <c r="LA47" i="10" s="1"/>
  <c r="CQ46" i="1"/>
  <c r="AY45" i="10" a="1"/>
  <c r="AY45" i="10" s="1"/>
  <c r="HH47" i="10" a="1"/>
  <c r="HH47" i="10" s="1"/>
  <c r="CY46" i="1"/>
  <c r="BC45" i="10" a="1"/>
  <c r="BC45" i="10" s="1"/>
  <c r="UF46" i="1"/>
  <c r="KK45" i="10" a="1"/>
  <c r="KK45" i="10" s="1"/>
  <c r="DW46" i="1"/>
  <c r="BP45" i="10" a="1"/>
  <c r="BP45" i="10" s="1"/>
  <c r="DL46" i="1"/>
  <c r="BJ45" i="10" a="1"/>
  <c r="BJ45" i="10" s="1"/>
  <c r="UQ46" i="1"/>
  <c r="KQ45" i="10" a="1"/>
  <c r="KQ45" i="10" s="1"/>
  <c r="TD46" i="1"/>
  <c r="JV45" i="10" a="1"/>
  <c r="JV45" i="10" s="1"/>
  <c r="QF46" i="1"/>
  <c r="IG45" i="10" a="1"/>
  <c r="IG45" i="10" s="1"/>
  <c r="CS46" i="1"/>
  <c r="AZ45" i="10" a="1"/>
  <c r="AZ45" i="10" s="1"/>
  <c r="UU46" i="1"/>
  <c r="KS45" i="10" a="1"/>
  <c r="KS45" i="10" s="1"/>
  <c r="TH46" i="1"/>
  <c r="JX45" i="10" a="1"/>
  <c r="JX45" i="10" s="1"/>
  <c r="PH46" i="1"/>
  <c r="HT45" i="10" a="1"/>
  <c r="HT45" i="10" s="1"/>
  <c r="DQ46" i="1"/>
  <c r="BM45" i="10" a="1"/>
  <c r="BM45" i="10" s="1"/>
  <c r="CH46" i="1"/>
  <c r="AT45" i="10" a="1"/>
  <c r="AT45" i="10" s="1"/>
  <c r="DD45" i="10" a="1"/>
  <c r="DD45" i="10" s="1"/>
  <c r="DE45" i="10" a="1"/>
  <c r="DE45" i="10" s="1"/>
  <c r="DC47" i="10" a="1"/>
  <c r="DC47" i="10" s="1"/>
  <c r="DD47" i="10" a="1"/>
  <c r="DD47" i="10" s="1"/>
  <c r="DE48" i="10" a="1"/>
  <c r="DE48" i="10" s="1"/>
  <c r="IQ45" i="10" a="1"/>
  <c r="IQ45" i="10" s="1"/>
  <c r="IO48" i="10" a="1"/>
  <c r="IO48" i="10" s="1"/>
  <c r="IM45" i="10" a="1"/>
  <c r="IM45" i="10" s="1"/>
  <c r="IQ47" i="10" a="1"/>
  <c r="IQ47" i="10" s="1"/>
  <c r="IO52" i="10" a="1"/>
  <c r="IO52" i="10" s="1"/>
  <c r="KX47" i="10" a="1"/>
  <c r="KX47" i="10" s="1"/>
  <c r="LB48" i="10" a="1"/>
  <c r="LB48" i="10" s="1"/>
  <c r="E18" i="5" a="1"/>
  <c r="E18" i="5" s="1"/>
  <c r="AK5" i="10" a="1"/>
  <c r="AK5" i="10" s="1"/>
  <c r="G18" i="5" a="1"/>
  <c r="G18" i="5" s="1"/>
  <c r="AK6" i="10" a="1"/>
  <c r="AK6" i="10" s="1"/>
  <c r="C18" i="5" a="1"/>
  <c r="C18" i="5" s="1"/>
  <c r="AK4" i="10" a="1"/>
  <c r="AK4" i="10" s="1"/>
  <c r="LE52" i="10" a="1"/>
  <c r="LE52" i="10" s="1"/>
  <c r="LF51" i="10" a="1"/>
  <c r="LF51" i="10" s="1"/>
  <c r="LH50" i="10" a="1"/>
  <c r="LH50" i="10" s="1"/>
  <c r="LI49" i="10" a="1"/>
  <c r="LI49" i="10" s="1"/>
  <c r="LG49" i="10" a="1"/>
  <c r="LG49" i="10" s="1"/>
  <c r="LE49" i="10" a="1"/>
  <c r="LE49" i="10" s="1"/>
  <c r="LI51" i="10" a="1"/>
  <c r="LI51" i="10" s="1"/>
  <c r="LE51" i="10" a="1"/>
  <c r="LE51" i="10" s="1"/>
  <c r="LG50" i="10" a="1"/>
  <c r="LG50" i="10" s="1"/>
  <c r="LH51" i="10" a="1"/>
  <c r="LH51" i="10" s="1"/>
  <c r="LH49" i="10" a="1"/>
  <c r="LH49" i="10" s="1"/>
  <c r="LE48" i="10" a="1"/>
  <c r="LE48" i="10" s="1"/>
  <c r="LG51" i="10" a="1"/>
  <c r="LG51" i="10" s="1"/>
  <c r="LI50" i="10" a="1"/>
  <c r="LI50" i="10" s="1"/>
  <c r="LG48" i="10" a="1"/>
  <c r="LG48" i="10" s="1"/>
  <c r="LI47" i="10" a="1"/>
  <c r="LI47" i="10" s="1"/>
  <c r="LG47" i="10" a="1"/>
  <c r="LG47" i="10" s="1"/>
  <c r="LE47" i="10" a="1"/>
  <c r="LE47" i="10" s="1"/>
  <c r="LI46" i="10" a="1"/>
  <c r="LI46" i="10" s="1"/>
  <c r="LG46" i="10" a="1"/>
  <c r="LG46" i="10" s="1"/>
  <c r="LE46" i="10" a="1"/>
  <c r="LE46" i="10" s="1"/>
  <c r="LF50" i="10" a="1"/>
  <c r="LF50" i="10" s="1"/>
  <c r="LF49" i="10" a="1"/>
  <c r="LF49" i="10" s="1"/>
  <c r="LI48" i="10" a="1"/>
  <c r="LI48" i="10" s="1"/>
  <c r="LF48" i="10" a="1"/>
  <c r="LF48" i="10" s="1"/>
  <c r="LE50" i="10" a="1"/>
  <c r="LE50" i="10" s="1"/>
  <c r="LH48" i="10" a="1"/>
  <c r="LH48" i="10" s="1"/>
  <c r="LG45" i="10" a="1"/>
  <c r="LG45" i="10" s="1"/>
  <c r="LI44" i="10" a="1"/>
  <c r="LI44" i="10" s="1"/>
  <c r="LF43" i="10" a="1"/>
  <c r="LF43" i="10" s="1"/>
  <c r="LH47" i="10" a="1"/>
  <c r="LH47" i="10" s="1"/>
  <c r="LF46" i="10" a="1"/>
  <c r="LF46" i="10" s="1"/>
  <c r="LI45" i="10" a="1"/>
  <c r="LI45" i="10" s="1"/>
  <c r="LF44" i="10" a="1"/>
  <c r="LF44" i="10" s="1"/>
  <c r="LH43" i="10" a="1"/>
  <c r="LH43" i="10" s="1"/>
  <c r="LE43" i="10" a="1"/>
  <c r="LE43" i="10" s="1"/>
  <c r="LF45" i="10" a="1"/>
  <c r="LF45" i="10" s="1"/>
  <c r="LH44" i="10" a="1"/>
  <c r="LH44" i="10" s="1"/>
  <c r="LE44" i="10" a="1"/>
  <c r="LE44" i="10" s="1"/>
  <c r="LG43" i="10" a="1"/>
  <c r="LG43" i="10" s="1"/>
  <c r="LG42" i="10" a="1"/>
  <c r="LG42" i="10" s="1"/>
  <c r="LI41" i="10" a="1"/>
  <c r="LI41" i="10" s="1"/>
  <c r="LE41" i="10" a="1"/>
  <c r="LE41" i="10" s="1"/>
  <c r="LH40" i="10" a="1"/>
  <c r="LH40" i="10" s="1"/>
  <c r="LE39" i="10" a="1"/>
  <c r="LE39" i="10" s="1"/>
  <c r="LG38" i="10" a="1"/>
  <c r="LG38" i="10" s="1"/>
  <c r="LI37" i="10" a="1"/>
  <c r="LI37" i="10" s="1"/>
  <c r="LF37" i="10" a="1"/>
  <c r="LF37" i="10" s="1"/>
  <c r="LH36" i="10" a="1"/>
  <c r="LH36" i="10" s="1"/>
  <c r="LE35" i="10" a="1"/>
  <c r="LE35" i="10" s="1"/>
  <c r="LG34" i="10" a="1"/>
  <c r="LG34" i="10" s="1"/>
  <c r="LI33" i="10" a="1"/>
  <c r="LI33" i="10" s="1"/>
  <c r="LF33" i="10" a="1"/>
  <c r="LF33" i="10" s="1"/>
  <c r="LH32" i="10" a="1"/>
  <c r="LH32" i="10" s="1"/>
  <c r="LI31" i="10" a="1"/>
  <c r="LI31" i="10" s="1"/>
  <c r="LG31" i="10" a="1"/>
  <c r="LG31" i="10" s="1"/>
  <c r="LE31" i="10" a="1"/>
  <c r="LE31" i="10" s="1"/>
  <c r="LI30" i="10" a="1"/>
  <c r="LI30" i="10" s="1"/>
  <c r="LG30" i="10" a="1"/>
  <c r="LG30" i="10" s="1"/>
  <c r="LE30" i="10" a="1"/>
  <c r="LE30" i="10" s="1"/>
  <c r="LI29" i="10" a="1"/>
  <c r="LI29" i="10" s="1"/>
  <c r="LG29" i="10" a="1"/>
  <c r="LG29" i="10" s="1"/>
  <c r="LE29" i="10" a="1"/>
  <c r="LE29" i="10" s="1"/>
  <c r="LI28" i="10" a="1"/>
  <c r="LI28" i="10" s="1"/>
  <c r="LG28" i="10" a="1"/>
  <c r="LG28" i="10" s="1"/>
  <c r="LE28" i="10" a="1"/>
  <c r="LE28" i="10" s="1"/>
  <c r="LI27" i="10" a="1"/>
  <c r="LI27" i="10" s="1"/>
  <c r="LG27" i="10" a="1"/>
  <c r="LG27" i="10" s="1"/>
  <c r="LE27" i="10" a="1"/>
  <c r="LE27" i="10" s="1"/>
  <c r="LF47" i="10" a="1"/>
  <c r="LF47" i="10" s="1"/>
  <c r="LH46" i="10" a="1"/>
  <c r="LH46" i="10" s="1"/>
  <c r="LG44" i="10" a="1"/>
  <c r="LG44" i="10" s="1"/>
  <c r="LF42" i="10" a="1"/>
  <c r="LF42" i="10" s="1"/>
  <c r="LH41" i="10" a="1"/>
  <c r="LH41" i="10" s="1"/>
  <c r="LE40" i="10" a="1"/>
  <c r="LE40" i="10" s="1"/>
  <c r="LG39" i="10" a="1"/>
  <c r="LG39" i="10" s="1"/>
  <c r="LI38" i="10" a="1"/>
  <c r="LI38" i="10" s="1"/>
  <c r="LF38" i="10" a="1"/>
  <c r="LF38" i="10" s="1"/>
  <c r="LH37" i="10" a="1"/>
  <c r="LH37" i="10" s="1"/>
  <c r="LE36" i="10" a="1"/>
  <c r="LE36" i="10" s="1"/>
  <c r="LG35" i="10" a="1"/>
  <c r="LG35" i="10" s="1"/>
  <c r="LI34" i="10" a="1"/>
  <c r="LI34" i="10" s="1"/>
  <c r="LF34" i="10" a="1"/>
  <c r="LF34" i="10" s="1"/>
  <c r="LH45" i="10" a="1"/>
  <c r="LH45" i="10" s="1"/>
  <c r="LI42" i="10" a="1"/>
  <c r="LI42" i="10" s="1"/>
  <c r="LE42" i="10" a="1"/>
  <c r="LE42" i="10" s="1"/>
  <c r="LG41" i="10" a="1"/>
  <c r="LG41" i="10" s="1"/>
  <c r="LG40" i="10" a="1"/>
  <c r="LG40" i="10" s="1"/>
  <c r="LI39" i="10" a="1"/>
  <c r="LI39" i="10" s="1"/>
  <c r="LF39" i="10" a="1"/>
  <c r="LF39" i="10" s="1"/>
  <c r="LH38" i="10" a="1"/>
  <c r="LH38" i="10" s="1"/>
  <c r="LE37" i="10" a="1"/>
  <c r="LE37" i="10" s="1"/>
  <c r="LG36" i="10" a="1"/>
  <c r="LG36" i="10" s="1"/>
  <c r="LI35" i="10" a="1"/>
  <c r="LI35" i="10" s="1"/>
  <c r="LF35" i="10" a="1"/>
  <c r="LF35" i="10" s="1"/>
  <c r="LH34" i="10" a="1"/>
  <c r="LH34" i="10" s="1"/>
  <c r="LI43" i="10" a="1"/>
  <c r="LI43" i="10" s="1"/>
  <c r="LH42" i="10" a="1"/>
  <c r="LH42" i="10" s="1"/>
  <c r="LH39" i="10" a="1"/>
  <c r="LH39" i="10" s="1"/>
  <c r="LE38" i="10" a="1"/>
  <c r="LE38" i="10" s="1"/>
  <c r="LI36" i="10" a="1"/>
  <c r="LI36" i="10" s="1"/>
  <c r="LF31" i="10" a="1"/>
  <c r="LF31" i="10" s="1"/>
  <c r="LH30" i="10" a="1"/>
  <c r="LH30" i="10" s="1"/>
  <c r="LF27" i="10" a="1"/>
  <c r="LF27" i="10" s="1"/>
  <c r="LF41" i="10" a="1"/>
  <c r="LF41" i="10" s="1"/>
  <c r="LI40" i="10" a="1"/>
  <c r="LI40" i="10" s="1"/>
  <c r="LF36" i="10" a="1"/>
  <c r="LF36" i="10" s="1"/>
  <c r="LG33" i="10" a="1"/>
  <c r="LG33" i="10" s="1"/>
  <c r="LG32" i="10" a="1"/>
  <c r="LG32" i="10" s="1"/>
  <c r="LH31" i="10" a="1"/>
  <c r="LH31" i="10" s="1"/>
  <c r="LF28" i="10" a="1"/>
  <c r="LF28" i="10" s="1"/>
  <c r="LH27" i="10" a="1"/>
  <c r="LH27" i="10" s="1"/>
  <c r="LH26" i="10" a="1"/>
  <c r="LH26" i="10" s="1"/>
  <c r="LF26" i="10" a="1"/>
  <c r="LF26" i="10" s="1"/>
  <c r="LH25" i="10" a="1"/>
  <c r="LH25" i="10" s="1"/>
  <c r="LF25" i="10" a="1"/>
  <c r="LF25" i="10" s="1"/>
  <c r="LH24" i="10" a="1"/>
  <c r="LH24" i="10" s="1"/>
  <c r="LF24" i="10" a="1"/>
  <c r="LF24" i="10" s="1"/>
  <c r="LH23" i="10" a="1"/>
  <c r="LH23" i="10" s="1"/>
  <c r="LF23" i="10" a="1"/>
  <c r="LF23" i="10" s="1"/>
  <c r="LH22" i="10" a="1"/>
  <c r="LH22" i="10" s="1"/>
  <c r="LF22" i="10" a="1"/>
  <c r="LF22" i="10" s="1"/>
  <c r="LH21" i="10" a="1"/>
  <c r="LH21" i="10" s="1"/>
  <c r="LF21" i="10" a="1"/>
  <c r="LF21" i="10" s="1"/>
  <c r="LH20" i="10" a="1"/>
  <c r="LH20" i="10" s="1"/>
  <c r="LF20" i="10" a="1"/>
  <c r="LF20" i="10" s="1"/>
  <c r="LF32" i="10" a="1"/>
  <c r="LF32" i="10" s="1"/>
  <c r="LF29" i="10" a="1"/>
  <c r="LF29" i="10" s="1"/>
  <c r="LH28" i="10" a="1"/>
  <c r="LH28" i="10" s="1"/>
  <c r="LG19" i="10" a="1"/>
  <c r="LG19" i="10" s="1"/>
  <c r="LE45" i="10" a="1"/>
  <c r="LE45" i="10" s="1"/>
  <c r="LH35" i="10" a="1"/>
  <c r="LH35" i="10" s="1"/>
  <c r="LE33" i="10" a="1"/>
  <c r="LE33" i="10" s="1"/>
  <c r="LE32" i="10" a="1"/>
  <c r="LE32" i="10" s="1"/>
  <c r="LG26" i="10" a="1"/>
  <c r="LG26" i="10" s="1"/>
  <c r="LI25" i="10" a="1"/>
  <c r="LI25" i="10" s="1"/>
  <c r="LE25" i="10" a="1"/>
  <c r="LE25" i="10" s="1"/>
  <c r="LF40" i="10" a="1"/>
  <c r="LF40" i="10" s="1"/>
  <c r="LG37" i="10" a="1"/>
  <c r="LG37" i="10" s="1"/>
  <c r="LE34" i="10" a="1"/>
  <c r="LE34" i="10" s="1"/>
  <c r="LH33" i="10" a="1"/>
  <c r="LH33" i="10" s="1"/>
  <c r="LI32" i="10" a="1"/>
  <c r="LI32" i="10" s="1"/>
  <c r="LF30" i="10" a="1"/>
  <c r="LF30" i="10" s="1"/>
  <c r="LH29" i="10" a="1"/>
  <c r="LH29" i="10" s="1"/>
  <c r="LE26" i="10" a="1"/>
  <c r="LE26" i="10" s="1"/>
  <c r="LG25" i="10" a="1"/>
  <c r="LG25" i="10" s="1"/>
  <c r="LG24" i="10" a="1"/>
  <c r="LG24" i="10" s="1"/>
  <c r="LI23" i="10" a="1"/>
  <c r="LI23" i="10" s="1"/>
  <c r="LE21" i="10" a="1"/>
  <c r="LE21" i="10" s="1"/>
  <c r="LG20" i="10" a="1"/>
  <c r="LG20" i="10" s="1"/>
  <c r="LH18" i="10" a="1"/>
  <c r="LH18" i="10" s="1"/>
  <c r="LE17" i="10" a="1"/>
  <c r="LE17" i="10" s="1"/>
  <c r="LG16" i="10" a="1"/>
  <c r="LG16" i="10" s="1"/>
  <c r="LI15" i="10" a="1"/>
  <c r="LI15" i="10" s="1"/>
  <c r="LF15" i="10" a="1"/>
  <c r="LF15" i="10" s="1"/>
  <c r="LH14" i="10" a="1"/>
  <c r="LH14" i="10" s="1"/>
  <c r="LE13" i="10" a="1"/>
  <c r="LE13" i="10" s="1"/>
  <c r="LE24" i="10" a="1"/>
  <c r="LE24" i="10" s="1"/>
  <c r="LG23" i="10" a="1"/>
  <c r="LG23" i="10" s="1"/>
  <c r="LI22" i="10" a="1"/>
  <c r="LI22" i="10" s="1"/>
  <c r="LE20" i="10" a="1"/>
  <c r="LE20" i="10" s="1"/>
  <c r="LF19" i="10" a="1"/>
  <c r="LF19" i="10" s="1"/>
  <c r="LE18" i="10" a="1"/>
  <c r="LE18" i="10" s="1"/>
  <c r="LG17" i="10" a="1"/>
  <c r="LG17" i="10" s="1"/>
  <c r="LI16" i="10" a="1"/>
  <c r="LI16" i="10" s="1"/>
  <c r="LF16" i="10" a="1"/>
  <c r="LF16" i="10" s="1"/>
  <c r="LH15" i="10" a="1"/>
  <c r="LH15" i="10" s="1"/>
  <c r="LE14" i="10" a="1"/>
  <c r="LE14" i="10" s="1"/>
  <c r="LE23" i="10" a="1"/>
  <c r="LE23" i="10" s="1"/>
  <c r="LG22" i="10" a="1"/>
  <c r="LG22" i="10" s="1"/>
  <c r="LI21" i="10" a="1"/>
  <c r="LI21" i="10" s="1"/>
  <c r="LI19" i="10" a="1"/>
  <c r="LI19" i="10" s="1"/>
  <c r="LG18" i="10" a="1"/>
  <c r="LG18" i="10" s="1"/>
  <c r="LI26" i="10" a="1"/>
  <c r="LI26" i="10" s="1"/>
  <c r="LI24" i="10" a="1"/>
  <c r="LI24" i="10" s="1"/>
  <c r="LE22" i="10" a="1"/>
  <c r="LE22" i="10" s="1"/>
  <c r="LG21" i="10" a="1"/>
  <c r="LG21" i="10" s="1"/>
  <c r="LI20" i="10" a="1"/>
  <c r="LI20" i="10" s="1"/>
  <c r="LH19" i="10" a="1"/>
  <c r="LH19" i="10" s="1"/>
  <c r="LE19" i="10" a="1"/>
  <c r="LE19" i="10" s="1"/>
  <c r="LI18" i="10" a="1"/>
  <c r="LI18" i="10" s="1"/>
  <c r="LF18" i="10" a="1"/>
  <c r="LF18" i="10" s="1"/>
  <c r="LI17" i="10" a="1"/>
  <c r="LI17" i="10" s="1"/>
  <c r="LH13" i="10" a="1"/>
  <c r="LH13" i="10" s="1"/>
  <c r="LG12" i="10" a="1"/>
  <c r="LG12" i="10" s="1"/>
  <c r="LI11" i="10" a="1"/>
  <c r="LI11" i="10" s="1"/>
  <c r="LF11" i="10" a="1"/>
  <c r="LF11" i="10" s="1"/>
  <c r="LH10" i="10" a="1"/>
  <c r="LH10" i="10" s="1"/>
  <c r="LE9" i="10" a="1"/>
  <c r="LE9" i="10" s="1"/>
  <c r="LH17" i="10" a="1"/>
  <c r="LH17" i="10" s="1"/>
  <c r="LE16" i="10" a="1"/>
  <c r="LE16" i="10" s="1"/>
  <c r="LG15" i="10" a="1"/>
  <c r="LG15" i="10" s="1"/>
  <c r="LI14" i="10" a="1"/>
  <c r="LI14" i="10" s="1"/>
  <c r="LG13" i="10" a="1"/>
  <c r="LG13" i="10" s="1"/>
  <c r="LI12" i="10" a="1"/>
  <c r="LI12" i="10" s="1"/>
  <c r="LF12" i="10" a="1"/>
  <c r="LF12" i="10" s="1"/>
  <c r="LH11" i="10" a="1"/>
  <c r="LH11" i="10" s="1"/>
  <c r="LE10" i="10" a="1"/>
  <c r="LE10" i="10" s="1"/>
  <c r="LG9" i="10" a="1"/>
  <c r="LG9" i="10" s="1"/>
  <c r="LF17" i="10" a="1"/>
  <c r="LF17" i="10" s="1"/>
  <c r="LH16" i="10" a="1"/>
  <c r="LH16" i="10" s="1"/>
  <c r="LE15" i="10" a="1"/>
  <c r="LE15" i="10" s="1"/>
  <c r="LG14" i="10" a="1"/>
  <c r="LG14" i="10" s="1"/>
  <c r="LF13" i="10" a="1"/>
  <c r="LF13" i="10" s="1"/>
  <c r="LH12" i="10" a="1"/>
  <c r="LH12" i="10" s="1"/>
  <c r="LE11" i="10" a="1"/>
  <c r="LE11" i="10" s="1"/>
  <c r="LG10" i="10" a="1"/>
  <c r="LG10" i="10" s="1"/>
  <c r="LI9" i="10" a="1"/>
  <c r="LI9" i="10" s="1"/>
  <c r="LF9" i="10" a="1"/>
  <c r="LF9" i="10" s="1"/>
  <c r="LF14" i="10" a="1"/>
  <c r="LF14" i="10" s="1"/>
  <c r="LI13" i="10" a="1"/>
  <c r="LI13" i="10" s="1"/>
  <c r="LE12" i="10" a="1"/>
  <c r="LE12" i="10" s="1"/>
  <c r="LG11" i="10" a="1"/>
  <c r="LG11" i="10" s="1"/>
  <c r="LI10" i="10" a="1"/>
  <c r="LI10" i="10" s="1"/>
  <c r="LF10" i="10" a="1"/>
  <c r="LF10" i="10" s="1"/>
  <c r="LH9" i="10" a="1"/>
  <c r="LH9" i="10" s="1"/>
  <c r="LL3" i="10"/>
  <c r="IX51" i="10" a="1"/>
  <c r="IX51" i="10" s="1"/>
  <c r="IT51" i="10" a="1"/>
  <c r="IT51" i="10" s="1"/>
  <c r="IW50" i="10" a="1"/>
  <c r="IW50" i="10" s="1"/>
  <c r="IT50" i="10" a="1"/>
  <c r="IT50" i="10" s="1"/>
  <c r="IX49" i="10" a="1"/>
  <c r="IX49" i="10" s="1"/>
  <c r="IW51" i="10" a="1"/>
  <c r="IW51" i="10" s="1"/>
  <c r="IV50" i="10" a="1"/>
  <c r="IV50" i="10" s="1"/>
  <c r="IT52" i="10" a="1"/>
  <c r="IT52" i="10" s="1"/>
  <c r="IV51" i="10" a="1"/>
  <c r="IV51" i="10" s="1"/>
  <c r="IX50" i="10" a="1"/>
  <c r="IX50" i="10" s="1"/>
  <c r="IW49" i="10" a="1"/>
  <c r="IW49" i="10" s="1"/>
  <c r="IU49" i="10" a="1"/>
  <c r="IU49" i="10" s="1"/>
  <c r="IU51" i="10" a="1"/>
  <c r="IU51" i="10" s="1"/>
  <c r="IU50" i="10" a="1"/>
  <c r="IU50" i="10" s="1"/>
  <c r="IV49" i="10" a="1"/>
  <c r="IV49" i="10" s="1"/>
  <c r="IV48" i="10" a="1"/>
  <c r="IV48" i="10" s="1"/>
  <c r="IW47" i="10" a="1"/>
  <c r="IW47" i="10" s="1"/>
  <c r="IU47" i="10" a="1"/>
  <c r="IU47" i="10" s="1"/>
  <c r="IW46" i="10" a="1"/>
  <c r="IW46" i="10" s="1"/>
  <c r="IU46" i="10" a="1"/>
  <c r="IU46" i="10" s="1"/>
  <c r="IT49" i="10" a="1"/>
  <c r="IT49" i="10" s="1"/>
  <c r="IX48" i="10" a="1"/>
  <c r="IX48" i="10" s="1"/>
  <c r="IU48" i="10" a="1"/>
  <c r="IU48" i="10" s="1"/>
  <c r="IW48" i="10" a="1"/>
  <c r="IW48" i="10" s="1"/>
  <c r="IV47" i="10" a="1"/>
  <c r="IV47" i="10" s="1"/>
  <c r="IX46" i="10" a="1"/>
  <c r="IX46" i="10" s="1"/>
  <c r="IT46" i="10" a="1"/>
  <c r="IT46" i="10" s="1"/>
  <c r="IW45" i="10" a="1"/>
  <c r="IW45" i="10" s="1"/>
  <c r="IT45" i="10" a="1"/>
  <c r="IT45" i="10" s="1"/>
  <c r="IV44" i="10" a="1"/>
  <c r="IV44" i="10" s="1"/>
  <c r="IX43" i="10" a="1"/>
  <c r="IX43" i="10" s="1"/>
  <c r="IX47" i="10" a="1"/>
  <c r="IX47" i="10" s="1"/>
  <c r="IV43" i="10" a="1"/>
  <c r="IV43" i="10" s="1"/>
  <c r="IW42" i="10" a="1"/>
  <c r="IW42" i="10" s="1"/>
  <c r="IT42" i="10" a="1"/>
  <c r="IT42" i="10" s="1"/>
  <c r="IV46" i="10" a="1"/>
  <c r="IV46" i="10" s="1"/>
  <c r="IU44" i="10" a="1"/>
  <c r="IU44" i="10" s="1"/>
  <c r="IV42" i="10" a="1"/>
  <c r="IV42" i="10" s="1"/>
  <c r="IW41" i="10" a="1"/>
  <c r="IW41" i="10" s="1"/>
  <c r="IT41" i="10" a="1"/>
  <c r="IT41" i="10" s="1"/>
  <c r="IV40" i="10" a="1"/>
  <c r="IV40" i="10" s="1"/>
  <c r="IX39" i="10" a="1"/>
  <c r="IX39" i="10" s="1"/>
  <c r="IT48" i="10" a="1"/>
  <c r="IT48" i="10" s="1"/>
  <c r="IT47" i="10" a="1"/>
  <c r="IT47" i="10" s="1"/>
  <c r="IV45" i="10" a="1"/>
  <c r="IV45" i="10" s="1"/>
  <c r="IX45" i="10" a="1"/>
  <c r="IX45" i="10" s="1"/>
  <c r="IW44" i="10" a="1"/>
  <c r="IW44" i="10" s="1"/>
  <c r="IU43" i="10" a="1"/>
  <c r="IU43" i="10" s="1"/>
  <c r="IV41" i="10" a="1"/>
  <c r="IV41" i="10" s="1"/>
  <c r="IW40" i="10" a="1"/>
  <c r="IW40" i="10" s="1"/>
  <c r="IW39" i="10" a="1"/>
  <c r="IW39" i="10" s="1"/>
  <c r="IV38" i="10" a="1"/>
  <c r="IV38" i="10" s="1"/>
  <c r="IX37" i="10" a="1"/>
  <c r="IX37" i="10" s="1"/>
  <c r="IU37" i="10" a="1"/>
  <c r="IU37" i="10" s="1"/>
  <c r="IW36" i="10" a="1"/>
  <c r="IW36" i="10" s="1"/>
  <c r="IT35" i="10" a="1"/>
  <c r="IT35" i="10" s="1"/>
  <c r="IV34" i="10" a="1"/>
  <c r="IV34" i="10" s="1"/>
  <c r="IX33" i="10" a="1"/>
  <c r="IX33" i="10" s="1"/>
  <c r="IU33" i="10" a="1"/>
  <c r="IU33" i="10" s="1"/>
  <c r="IW32" i="10" a="1"/>
  <c r="IW32" i="10" s="1"/>
  <c r="IT31" i="10" a="1"/>
  <c r="IT31" i="10" s="1"/>
  <c r="IV30" i="10" a="1"/>
  <c r="IV30" i="10" s="1"/>
  <c r="IU45" i="10" a="1"/>
  <c r="IU45" i="10" s="1"/>
  <c r="IT44" i="10" a="1"/>
  <c r="IT44" i="10" s="1"/>
  <c r="IT43" i="10" a="1"/>
  <c r="IT43" i="10" s="1"/>
  <c r="IV39" i="10" a="1"/>
  <c r="IV39" i="10" s="1"/>
  <c r="IX38" i="10" a="1"/>
  <c r="IX38" i="10" s="1"/>
  <c r="IU38" i="10" a="1"/>
  <c r="IU38" i="10" s="1"/>
  <c r="IW37" i="10" a="1"/>
  <c r="IW37" i="10" s="1"/>
  <c r="IT36" i="10" a="1"/>
  <c r="IT36" i="10" s="1"/>
  <c r="IV35" i="10" a="1"/>
  <c r="IV35" i="10" s="1"/>
  <c r="IX34" i="10" a="1"/>
  <c r="IX34" i="10" s="1"/>
  <c r="IU34" i="10" a="1"/>
  <c r="IU34" i="10" s="1"/>
  <c r="IX44" i="10" a="1"/>
  <c r="IX44" i="10" s="1"/>
  <c r="IU42" i="10" a="1"/>
  <c r="IU42" i="10" s="1"/>
  <c r="IX41" i="10" a="1"/>
  <c r="IX41" i="10" s="1"/>
  <c r="IU41" i="10" a="1"/>
  <c r="IU41" i="10" s="1"/>
  <c r="IX40" i="10" a="1"/>
  <c r="IX40" i="10" s="1"/>
  <c r="IU40" i="10" a="1"/>
  <c r="IU40" i="10" s="1"/>
  <c r="IU39" i="10" a="1"/>
  <c r="IU39" i="10" s="1"/>
  <c r="IW38" i="10" a="1"/>
  <c r="IW38" i="10" s="1"/>
  <c r="IT37" i="10" a="1"/>
  <c r="IT37" i="10" s="1"/>
  <c r="IV36" i="10" a="1"/>
  <c r="IV36" i="10" s="1"/>
  <c r="IX35" i="10" a="1"/>
  <c r="IX35" i="10" s="1"/>
  <c r="IU35" i="10" a="1"/>
  <c r="IU35" i="10" s="1"/>
  <c r="IW34" i="10" a="1"/>
  <c r="IW34" i="10" s="1"/>
  <c r="IW43" i="10" a="1"/>
  <c r="IW43" i="10" s="1"/>
  <c r="IT39" i="10" a="1"/>
  <c r="IT39" i="10" s="1"/>
  <c r="IT38" i="10" a="1"/>
  <c r="IT38" i="10" s="1"/>
  <c r="IX36" i="10" a="1"/>
  <c r="IX36" i="10" s="1"/>
  <c r="IW31" i="10" a="1"/>
  <c r="IW31" i="10" s="1"/>
  <c r="IW30" i="10" a="1"/>
  <c r="IW30" i="10" s="1"/>
  <c r="IT30" i="10" a="1"/>
  <c r="IT30" i="10" s="1"/>
  <c r="IW29" i="10" a="1"/>
  <c r="IW29" i="10" s="1"/>
  <c r="IT28" i="10" a="1"/>
  <c r="IT28" i="10" s="1"/>
  <c r="IV27" i="10" a="1"/>
  <c r="IV27" i="10" s="1"/>
  <c r="IX26" i="10" a="1"/>
  <c r="IX26" i="10" s="1"/>
  <c r="IU26" i="10" a="1"/>
  <c r="IU26" i="10" s="1"/>
  <c r="IW25" i="10" a="1"/>
  <c r="IW25" i="10" s="1"/>
  <c r="IT24" i="10" a="1"/>
  <c r="IT24" i="10" s="1"/>
  <c r="IV23" i="10" a="1"/>
  <c r="IV23" i="10" s="1"/>
  <c r="IX22" i="10" a="1"/>
  <c r="IX22" i="10" s="1"/>
  <c r="IU22" i="10" a="1"/>
  <c r="IU22" i="10" s="1"/>
  <c r="IW21" i="10" a="1"/>
  <c r="IW21" i="10" s="1"/>
  <c r="IT20" i="10" a="1"/>
  <c r="IT20" i="10" s="1"/>
  <c r="IW19" i="10" a="1"/>
  <c r="IW19" i="10" s="1"/>
  <c r="IU19" i="10" a="1"/>
  <c r="IU19" i="10" s="1"/>
  <c r="IW18" i="10" a="1"/>
  <c r="IW18" i="10" s="1"/>
  <c r="IU18" i="10" a="1"/>
  <c r="IU18" i="10" s="1"/>
  <c r="IW17" i="10" a="1"/>
  <c r="IW17" i="10" s="1"/>
  <c r="IU17" i="10" a="1"/>
  <c r="IU17" i="10" s="1"/>
  <c r="IW16" i="10" a="1"/>
  <c r="IW16" i="10" s="1"/>
  <c r="IU16" i="10" a="1"/>
  <c r="IU16" i="10" s="1"/>
  <c r="IW15" i="10" a="1"/>
  <c r="IW15" i="10" s="1"/>
  <c r="IU15" i="10" a="1"/>
  <c r="IU15" i="10" s="1"/>
  <c r="IW14" i="10" a="1"/>
  <c r="IW14" i="10" s="1"/>
  <c r="IU14" i="10" a="1"/>
  <c r="IU14" i="10" s="1"/>
  <c r="IW13" i="10" a="1"/>
  <c r="IW13" i="10" s="1"/>
  <c r="IU13" i="10" a="1"/>
  <c r="IU13" i="10" s="1"/>
  <c r="IW12" i="10" a="1"/>
  <c r="IW12" i="10" s="1"/>
  <c r="IU12" i="10" a="1"/>
  <c r="IU12" i="10" s="1"/>
  <c r="IW11" i="10" a="1"/>
  <c r="IW11" i="10" s="1"/>
  <c r="IU11" i="10" a="1"/>
  <c r="IU11" i="10" s="1"/>
  <c r="IU36" i="10" a="1"/>
  <c r="IU36" i="10" s="1"/>
  <c r="IV33" i="10" a="1"/>
  <c r="IV33" i="10" s="1"/>
  <c r="IV32" i="10" a="1"/>
  <c r="IV32" i="10" s="1"/>
  <c r="IV31" i="10" a="1"/>
  <c r="IV31" i="10" s="1"/>
  <c r="IT29" i="10" a="1"/>
  <c r="IT29" i="10" s="1"/>
  <c r="IV28" i="10" a="1"/>
  <c r="IV28" i="10" s="1"/>
  <c r="IX27" i="10" a="1"/>
  <c r="IX27" i="10" s="1"/>
  <c r="IU27" i="10" a="1"/>
  <c r="IU27" i="10" s="1"/>
  <c r="IW26" i="10" a="1"/>
  <c r="IW26" i="10" s="1"/>
  <c r="IT25" i="10" a="1"/>
  <c r="IT25" i="10" s="1"/>
  <c r="IV24" i="10" a="1"/>
  <c r="IV24" i="10" s="1"/>
  <c r="IX23" i="10" a="1"/>
  <c r="IX23" i="10" s="1"/>
  <c r="IU23" i="10" a="1"/>
  <c r="IU23" i="10" s="1"/>
  <c r="IW22" i="10" a="1"/>
  <c r="IW22" i="10" s="1"/>
  <c r="IT21" i="10" a="1"/>
  <c r="IT21" i="10" s="1"/>
  <c r="IV20" i="10" a="1"/>
  <c r="IV20" i="10" s="1"/>
  <c r="IX42" i="10" a="1"/>
  <c r="IX42" i="10" s="1"/>
  <c r="IT40" i="10" a="1"/>
  <c r="IT40" i="10" s="1"/>
  <c r="IV37" i="10" a="1"/>
  <c r="IV37" i="10" s="1"/>
  <c r="IU32" i="10" a="1"/>
  <c r="IU32" i="10" s="1"/>
  <c r="IU31" i="10" a="1"/>
  <c r="IU31" i="10" s="1"/>
  <c r="IU30" i="10" a="1"/>
  <c r="IU30" i="10" s="1"/>
  <c r="IV29" i="10" a="1"/>
  <c r="IV29" i="10" s="1"/>
  <c r="IX28" i="10" a="1"/>
  <c r="IX28" i="10" s="1"/>
  <c r="IU28" i="10" a="1"/>
  <c r="IU28" i="10" s="1"/>
  <c r="IW27" i="10" a="1"/>
  <c r="IW27" i="10" s="1"/>
  <c r="IT26" i="10" a="1"/>
  <c r="IT26" i="10" s="1"/>
  <c r="IV25" i="10" a="1"/>
  <c r="IV25" i="10" s="1"/>
  <c r="IX24" i="10" a="1"/>
  <c r="IX24" i="10" s="1"/>
  <c r="IU24" i="10" a="1"/>
  <c r="IU24" i="10" s="1"/>
  <c r="IW23" i="10" a="1"/>
  <c r="IW23" i="10" s="1"/>
  <c r="IT22" i="10" a="1"/>
  <c r="IT22" i="10" s="1"/>
  <c r="IV21" i="10" a="1"/>
  <c r="IV21" i="10" s="1"/>
  <c r="IX20" i="10" a="1"/>
  <c r="IX20" i="10" s="1"/>
  <c r="IU20" i="10" a="1"/>
  <c r="IU20" i="10" s="1"/>
  <c r="IT34" i="10" a="1"/>
  <c r="IT34" i="10" s="1"/>
  <c r="IX32" i="10" a="1"/>
  <c r="IX32" i="10" s="1"/>
  <c r="IX30" i="10" a="1"/>
  <c r="IX30" i="10" s="1"/>
  <c r="IW28" i="10" a="1"/>
  <c r="IW28" i="10" s="1"/>
  <c r="IT27" i="10" a="1"/>
  <c r="IT27" i="10" s="1"/>
  <c r="IX25" i="10" a="1"/>
  <c r="IX25" i="10" s="1"/>
  <c r="IU21" i="10" a="1"/>
  <c r="IU21" i="10" s="1"/>
  <c r="IV19" i="10" a="1"/>
  <c r="IV19" i="10" s="1"/>
  <c r="IX18" i="10" a="1"/>
  <c r="IX18" i="10" s="1"/>
  <c r="IT18" i="10" a="1"/>
  <c r="IT18" i="10" s="1"/>
  <c r="IT17" i="10" a="1"/>
  <c r="IT17" i="10" s="1"/>
  <c r="IV16" i="10" a="1"/>
  <c r="IV16" i="10" s="1"/>
  <c r="IX15" i="10" a="1"/>
  <c r="IX15" i="10" s="1"/>
  <c r="IT13" i="10" a="1"/>
  <c r="IT13" i="10" s="1"/>
  <c r="IV12" i="10" a="1"/>
  <c r="IV12" i="10" s="1"/>
  <c r="IX11" i="10" a="1"/>
  <c r="IX11" i="10" s="1"/>
  <c r="IX10" i="10" a="1"/>
  <c r="IX10" i="10" s="1"/>
  <c r="IV10" i="10" a="1"/>
  <c r="IV10" i="10" s="1"/>
  <c r="IT10" i="10" a="1"/>
  <c r="IT10" i="10" s="1"/>
  <c r="IX9" i="10" a="1"/>
  <c r="IX9" i="10" s="1"/>
  <c r="IV9" i="10" a="1"/>
  <c r="IV9" i="10" s="1"/>
  <c r="IT9" i="10" a="1"/>
  <c r="IT9" i="10" s="1"/>
  <c r="IT23" i="10" a="1"/>
  <c r="IT23" i="10" s="1"/>
  <c r="IX21" i="10" a="1"/>
  <c r="IX21" i="10" s="1"/>
  <c r="IT16" i="10" a="1"/>
  <c r="IT16" i="10" s="1"/>
  <c r="IV15" i="10" a="1"/>
  <c r="IV15" i="10" s="1"/>
  <c r="IT32" i="10" a="1"/>
  <c r="IT32" i="10" s="1"/>
  <c r="IX29" i="10" a="1"/>
  <c r="IX29" i="10" s="1"/>
  <c r="IU25" i="10" a="1"/>
  <c r="IU25" i="10" s="1"/>
  <c r="IV22" i="10" a="1"/>
  <c r="IV22" i="10" s="1"/>
  <c r="IV17" i="10" a="1"/>
  <c r="IV17" i="10" s="1"/>
  <c r="IX16" i="10" a="1"/>
  <c r="IX16" i="10" s="1"/>
  <c r="IT14" i="10" a="1"/>
  <c r="IT14" i="10" s="1"/>
  <c r="IV13" i="10" a="1"/>
  <c r="IV13" i="10" s="1"/>
  <c r="IX12" i="10" a="1"/>
  <c r="IX12" i="10" s="1"/>
  <c r="JA3" i="10"/>
  <c r="IW35" i="10" a="1"/>
  <c r="IW35" i="10" s="1"/>
  <c r="IW24" i="10" a="1"/>
  <c r="IW24" i="10" s="1"/>
  <c r="IW33" i="10" a="1"/>
  <c r="IW33" i="10" s="1"/>
  <c r="IX31" i="10" a="1"/>
  <c r="IX31" i="10" s="1"/>
  <c r="IU29" i="10" a="1"/>
  <c r="IU29" i="10" s="1"/>
  <c r="IV26" i="10" a="1"/>
  <c r="IV26" i="10" s="1"/>
  <c r="IW20" i="10" a="1"/>
  <c r="IW20" i="10" s="1"/>
  <c r="IX19" i="10" a="1"/>
  <c r="IX19" i="10" s="1"/>
  <c r="IT19" i="10" a="1"/>
  <c r="IT19" i="10" s="1"/>
  <c r="IV18" i="10" a="1"/>
  <c r="IV18" i="10" s="1"/>
  <c r="IX17" i="10" a="1"/>
  <c r="IX17" i="10" s="1"/>
  <c r="IT15" i="10" a="1"/>
  <c r="IT15" i="10" s="1"/>
  <c r="IV14" i="10" a="1"/>
  <c r="IV14" i="10" s="1"/>
  <c r="IX13" i="10" a="1"/>
  <c r="IX13" i="10" s="1"/>
  <c r="IT11" i="10" a="1"/>
  <c r="IT11" i="10" s="1"/>
  <c r="IW10" i="10" a="1"/>
  <c r="IW10" i="10" s="1"/>
  <c r="IU10" i="10" a="1"/>
  <c r="IU10" i="10" s="1"/>
  <c r="IW9" i="10" a="1"/>
  <c r="IW9" i="10" s="1"/>
  <c r="IU9" i="10" a="1"/>
  <c r="IU9" i="10" s="1"/>
  <c r="IT33" i="10" a="1"/>
  <c r="IT33" i="10" s="1"/>
  <c r="IX14" i="10" a="1"/>
  <c r="IX14" i="10" s="1"/>
  <c r="IT12" i="10" a="1"/>
  <c r="IT12" i="10" s="1"/>
  <c r="IV11" i="10" a="1"/>
  <c r="IV11" i="10" s="1"/>
  <c r="FV51" i="10" a="1"/>
  <c r="FV51" i="10" s="1"/>
  <c r="FX50" i="10" a="1"/>
  <c r="FX50" i="10" s="1"/>
  <c r="FY49" i="10" a="1"/>
  <c r="FY49" i="10" s="1"/>
  <c r="FW49" i="10" a="1"/>
  <c r="FW49" i="10" s="1"/>
  <c r="FU49" i="10" a="1"/>
  <c r="FU49" i="10" s="1"/>
  <c r="FY46" i="10" a="1"/>
  <c r="FY46" i="10" s="1"/>
  <c r="FW46" i="10" a="1"/>
  <c r="FW46" i="10" s="1"/>
  <c r="FY51" i="10" a="1"/>
  <c r="FY51" i="10" s="1"/>
  <c r="FU51" i="10" a="1"/>
  <c r="FU51" i="10" s="1"/>
  <c r="FW50" i="10" a="1"/>
  <c r="FW50" i="10" s="1"/>
  <c r="FX51" i="10" a="1"/>
  <c r="FX51" i="10" s="1"/>
  <c r="FV50" i="10" a="1"/>
  <c r="FV50" i="10" s="1"/>
  <c r="FX49" i="10" a="1"/>
  <c r="FX49" i="10" s="1"/>
  <c r="FV49" i="10" a="1"/>
  <c r="FV49" i="10" s="1"/>
  <c r="FV46" i="10" a="1"/>
  <c r="FV46" i="10" s="1"/>
  <c r="FX45" i="10" a="1"/>
  <c r="FX45" i="10" s="1"/>
  <c r="FV45" i="10" a="1"/>
  <c r="FV45" i="10" s="1"/>
  <c r="FX44" i="10" a="1"/>
  <c r="FX44" i="10" s="1"/>
  <c r="FV44" i="10" a="1"/>
  <c r="FV44" i="10" s="1"/>
  <c r="FX43" i="10" a="1"/>
  <c r="FX43" i="10" s="1"/>
  <c r="FV43" i="10" a="1"/>
  <c r="FV43" i="10" s="1"/>
  <c r="FX42" i="10" a="1"/>
  <c r="FX42" i="10" s="1"/>
  <c r="FV42" i="10" a="1"/>
  <c r="FV42" i="10" s="1"/>
  <c r="FW51" i="10" a="1"/>
  <c r="FW51" i="10" s="1"/>
  <c r="FY50" i="10" a="1"/>
  <c r="FY50" i="10" s="1"/>
  <c r="FX46" i="10" a="1"/>
  <c r="FX46" i="10" s="1"/>
  <c r="FU50" i="10" a="1"/>
  <c r="FU50" i="10" s="1"/>
  <c r="FU46" i="10" a="1"/>
  <c r="FU46" i="10" s="1"/>
  <c r="FY45" i="10" a="1"/>
  <c r="FY45" i="10" s="1"/>
  <c r="FW44" i="10" a="1"/>
  <c r="FW44" i="10" s="1"/>
  <c r="FY43" i="10" a="1"/>
  <c r="FY43" i="10" s="1"/>
  <c r="FW45" i="10" a="1"/>
  <c r="FW45" i="10" s="1"/>
  <c r="FY44" i="10" a="1"/>
  <c r="FY44" i="10" s="1"/>
  <c r="FU42" i="10" a="1"/>
  <c r="FU42" i="10" s="1"/>
  <c r="FU43" i="10" a="1"/>
  <c r="FU43" i="10" s="1"/>
  <c r="FW42" i="10" a="1"/>
  <c r="FW42" i="10" s="1"/>
  <c r="FU44" i="10" a="1"/>
  <c r="FU44" i="10" s="1"/>
  <c r="FY42" i="10" a="1"/>
  <c r="FY42" i="10" s="1"/>
  <c r="FX41" i="10" a="1"/>
  <c r="FX41" i="10" s="1"/>
  <c r="FU41" i="10" a="1"/>
  <c r="FU41" i="10" s="1"/>
  <c r="FW40" i="10" a="1"/>
  <c r="FW40" i="10" s="1"/>
  <c r="FY39" i="10" a="1"/>
  <c r="FY39" i="10" s="1"/>
  <c r="FV38" i="10" a="1"/>
  <c r="FV38" i="10" s="1"/>
  <c r="FX37" i="10" a="1"/>
  <c r="FX37" i="10" s="1"/>
  <c r="FU37" i="10" a="1"/>
  <c r="FU37" i="10" s="1"/>
  <c r="FW36" i="10" a="1"/>
  <c r="FW36" i="10" s="1"/>
  <c r="FY35" i="10" a="1"/>
  <c r="FY35" i="10" s="1"/>
  <c r="FV34" i="10" a="1"/>
  <c r="FV34" i="10" s="1"/>
  <c r="FX33" i="10" a="1"/>
  <c r="FX33" i="10" s="1"/>
  <c r="FU33" i="10" a="1"/>
  <c r="FU33" i="10" s="1"/>
  <c r="FW32" i="10" a="1"/>
  <c r="FW32" i="10" s="1"/>
  <c r="FW41" i="10" a="1"/>
  <c r="FW41" i="10" s="1"/>
  <c r="FY40" i="10" a="1"/>
  <c r="FY40" i="10" s="1"/>
  <c r="FV39" i="10" a="1"/>
  <c r="FV39" i="10" s="1"/>
  <c r="FX38" i="10" a="1"/>
  <c r="FX38" i="10" s="1"/>
  <c r="FU38" i="10" a="1"/>
  <c r="FU38" i="10" s="1"/>
  <c r="FW37" i="10" a="1"/>
  <c r="FW37" i="10" s="1"/>
  <c r="FY36" i="10" a="1"/>
  <c r="FY36" i="10" s="1"/>
  <c r="FV35" i="10" a="1"/>
  <c r="FV35" i="10" s="1"/>
  <c r="FW43" i="10" a="1"/>
  <c r="FW43" i="10" s="1"/>
  <c r="FY41" i="10" a="1"/>
  <c r="FY41" i="10" s="1"/>
  <c r="FV40" i="10" a="1"/>
  <c r="FV40" i="10" s="1"/>
  <c r="FX39" i="10" a="1"/>
  <c r="FX39" i="10" s="1"/>
  <c r="FU39" i="10" a="1"/>
  <c r="FU39" i="10" s="1"/>
  <c r="FW38" i="10" a="1"/>
  <c r="FW38" i="10" s="1"/>
  <c r="FY37" i="10" a="1"/>
  <c r="FY37" i="10" s="1"/>
  <c r="FV36" i="10" a="1"/>
  <c r="FV36" i="10" s="1"/>
  <c r="FX35" i="10" a="1"/>
  <c r="FX35" i="10" s="1"/>
  <c r="FU35" i="10" a="1"/>
  <c r="FU35" i="10" s="1"/>
  <c r="FU45" i="10" a="1"/>
  <c r="FU45" i="10" s="1"/>
  <c r="FX40" i="10" a="1"/>
  <c r="FX40" i="10" s="1"/>
  <c r="FU36" i="10" a="1"/>
  <c r="FU36" i="10" s="1"/>
  <c r="FY34" i="10" a="1"/>
  <c r="FY34" i="10" s="1"/>
  <c r="FU34" i="10" a="1"/>
  <c r="FU34" i="10" s="1"/>
  <c r="FY33" i="10" a="1"/>
  <c r="FY33" i="10" s="1"/>
  <c r="FV33" i="10" a="1"/>
  <c r="FV33" i="10" s="1"/>
  <c r="FY32" i="10" a="1"/>
  <c r="FY32" i="10" s="1"/>
  <c r="FV32" i="10" a="1"/>
  <c r="FV32" i="10" s="1"/>
  <c r="FU31" i="10" a="1"/>
  <c r="FU31" i="10" s="1"/>
  <c r="FW30" i="10" a="1"/>
  <c r="FW30" i="10" s="1"/>
  <c r="FY29" i="10" a="1"/>
  <c r="FY29" i="10" s="1"/>
  <c r="FV29" i="10" a="1"/>
  <c r="FV29" i="10" s="1"/>
  <c r="FX28" i="10" a="1"/>
  <c r="FX28" i="10" s="1"/>
  <c r="FU27" i="10" a="1"/>
  <c r="FU27" i="10" s="1"/>
  <c r="FW26" i="10" a="1"/>
  <c r="FW26" i="10" s="1"/>
  <c r="FU26" i="10" a="1"/>
  <c r="FU26" i="10" s="1"/>
  <c r="FY25" i="10" a="1"/>
  <c r="FY25" i="10" s="1"/>
  <c r="FW25" i="10" a="1"/>
  <c r="FW25" i="10" s="1"/>
  <c r="FU25" i="10" a="1"/>
  <c r="FU25" i="10" s="1"/>
  <c r="FY24" i="10" a="1"/>
  <c r="FY24" i="10" s="1"/>
  <c r="FW24" i="10" a="1"/>
  <c r="FW24" i="10" s="1"/>
  <c r="FU24" i="10" a="1"/>
  <c r="FU24" i="10" s="1"/>
  <c r="FY23" i="10" a="1"/>
  <c r="FY23" i="10" s="1"/>
  <c r="FW23" i="10" a="1"/>
  <c r="FW23" i="10" s="1"/>
  <c r="FU23" i="10" a="1"/>
  <c r="FU23" i="10" s="1"/>
  <c r="FY22" i="10" a="1"/>
  <c r="FY22" i="10" s="1"/>
  <c r="FW22" i="10" a="1"/>
  <c r="FW22" i="10" s="1"/>
  <c r="FU22" i="10" a="1"/>
  <c r="FU22" i="10" s="1"/>
  <c r="FU40" i="10" a="1"/>
  <c r="FU40" i="10" s="1"/>
  <c r="FY38" i="10" a="1"/>
  <c r="FY38" i="10" s="1"/>
  <c r="FV37" i="10" a="1"/>
  <c r="FV37" i="10" s="1"/>
  <c r="FX34" i="10" a="1"/>
  <c r="FX34" i="10" s="1"/>
  <c r="FU32" i="10" a="1"/>
  <c r="FU32" i="10" s="1"/>
  <c r="FW31" i="10" a="1"/>
  <c r="FW31" i="10" s="1"/>
  <c r="FY30" i="10" a="1"/>
  <c r="FY30" i="10" s="1"/>
  <c r="FV30" i="10" a="1"/>
  <c r="FV30" i="10" s="1"/>
  <c r="FX29" i="10" a="1"/>
  <c r="FX29" i="10" s="1"/>
  <c r="FU28" i="10" a="1"/>
  <c r="FU28" i="10" s="1"/>
  <c r="FW27" i="10" a="1"/>
  <c r="FW27" i="10" s="1"/>
  <c r="FV41" i="10" a="1"/>
  <c r="FV41" i="10" s="1"/>
  <c r="FW35" i="10" a="1"/>
  <c r="FW35" i="10" s="1"/>
  <c r="FW34" i="10" a="1"/>
  <c r="FW34" i="10" s="1"/>
  <c r="FW33" i="10" a="1"/>
  <c r="FW33" i="10" s="1"/>
  <c r="FX32" i="10" a="1"/>
  <c r="FX32" i="10" s="1"/>
  <c r="FY31" i="10" a="1"/>
  <c r="FY31" i="10" s="1"/>
  <c r="FV31" i="10" a="1"/>
  <c r="FV31" i="10" s="1"/>
  <c r="FX30" i="10" a="1"/>
  <c r="FX30" i="10" s="1"/>
  <c r="FU29" i="10" a="1"/>
  <c r="FU29" i="10" s="1"/>
  <c r="FW28" i="10" a="1"/>
  <c r="FW28" i="10" s="1"/>
  <c r="FY27" i="10" a="1"/>
  <c r="FY27" i="10" s="1"/>
  <c r="FV27" i="10" a="1"/>
  <c r="FV27" i="10" s="1"/>
  <c r="FW29" i="10" a="1"/>
  <c r="FW29" i="10" s="1"/>
  <c r="FY26" i="10" a="1"/>
  <c r="FY26" i="10" s="1"/>
  <c r="FV26" i="10" a="1"/>
  <c r="FV26" i="10" s="1"/>
  <c r="FX25" i="10" a="1"/>
  <c r="FX25" i="10" s="1"/>
  <c r="FV22" i="10" a="1"/>
  <c r="FV22" i="10" s="1"/>
  <c r="FX36" i="10" a="1"/>
  <c r="FX36" i="10" s="1"/>
  <c r="FX27" i="10" a="1"/>
  <c r="FX27" i="10" s="1"/>
  <c r="FX26" i="10" a="1"/>
  <c r="FX26" i="10" s="1"/>
  <c r="FV23" i="10" a="1"/>
  <c r="FV23" i="10" s="1"/>
  <c r="FX22" i="10" a="1"/>
  <c r="FX22" i="10" s="1"/>
  <c r="FX21" i="10" a="1"/>
  <c r="FX21" i="10" s="1"/>
  <c r="FX31" i="10" a="1"/>
  <c r="FX31" i="10" s="1"/>
  <c r="FU30" i="10" a="1"/>
  <c r="FU30" i="10" s="1"/>
  <c r="FY28" i="10" a="1"/>
  <c r="FY28" i="10" s="1"/>
  <c r="FV24" i="10" a="1"/>
  <c r="FV24" i="10" s="1"/>
  <c r="FX23" i="10" a="1"/>
  <c r="FX23" i="10" s="1"/>
  <c r="FV28" i="10" a="1"/>
  <c r="FV28" i="10" s="1"/>
  <c r="FV25" i="10" a="1"/>
  <c r="FV25" i="10" s="1"/>
  <c r="FU21" i="10" a="1"/>
  <c r="FU21" i="10" s="1"/>
  <c r="FX20" i="10" a="1"/>
  <c r="FX20" i="10" s="1"/>
  <c r="FU19" i="10" a="1"/>
  <c r="FU19" i="10" s="1"/>
  <c r="FW18" i="10" a="1"/>
  <c r="FW18" i="10" s="1"/>
  <c r="FY17" i="10" a="1"/>
  <c r="FY17" i="10" s="1"/>
  <c r="FV17" i="10" a="1"/>
  <c r="FV17" i="10" s="1"/>
  <c r="FX16" i="10" a="1"/>
  <c r="FX16" i="10" s="1"/>
  <c r="FY21" i="10" a="1"/>
  <c r="FY21" i="10" s="1"/>
  <c r="FU20" i="10" a="1"/>
  <c r="FU20" i="10" s="1"/>
  <c r="FW19" i="10" a="1"/>
  <c r="FW19" i="10" s="1"/>
  <c r="FY18" i="10" a="1"/>
  <c r="FY18" i="10" s="1"/>
  <c r="FV18" i="10" a="1"/>
  <c r="FV18" i="10" s="1"/>
  <c r="FX17" i="10" a="1"/>
  <c r="FX17" i="10" s="1"/>
  <c r="FU16" i="10" a="1"/>
  <c r="FU16" i="10" s="1"/>
  <c r="FX24" i="10" a="1"/>
  <c r="FX24" i="10" s="1"/>
  <c r="FW21" i="10" a="1"/>
  <c r="FW21" i="10" s="1"/>
  <c r="FW20" i="10" a="1"/>
  <c r="FW20" i="10" s="1"/>
  <c r="FY19" i="10" a="1"/>
  <c r="FY19" i="10" s="1"/>
  <c r="FV19" i="10" a="1"/>
  <c r="FV19" i="10" s="1"/>
  <c r="FW39" i="10" a="1"/>
  <c r="FW39" i="10" s="1"/>
  <c r="FV21" i="10" a="1"/>
  <c r="FV21" i="10" s="1"/>
  <c r="FY20" i="10" a="1"/>
  <c r="FY20" i="10" s="1"/>
  <c r="FV20" i="10" a="1"/>
  <c r="FV20" i="10" s="1"/>
  <c r="FX19" i="10" a="1"/>
  <c r="FX19" i="10" s="1"/>
  <c r="FU18" i="10" a="1"/>
  <c r="FU18" i="10" s="1"/>
  <c r="FW17" i="10" a="1"/>
  <c r="FW17" i="10" s="1"/>
  <c r="FY16" i="10" a="1"/>
  <c r="FY16" i="10" s="1"/>
  <c r="FW15" i="10" a="1"/>
  <c r="FW15" i="10" s="1"/>
  <c r="FY14" i="10" a="1"/>
  <c r="FY14" i="10" s="1"/>
  <c r="FV14" i="10" a="1"/>
  <c r="FV14" i="10" s="1"/>
  <c r="FW14" i="10" a="1"/>
  <c r="FW14" i="10" s="1"/>
  <c r="FV12" i="10" a="1"/>
  <c r="FV12" i="10" s="1"/>
  <c r="FV11" i="10" a="1"/>
  <c r="FV11" i="10" s="1"/>
  <c r="FV9" i="10" a="1"/>
  <c r="FV9" i="10" s="1"/>
  <c r="FX18" i="10" a="1"/>
  <c r="FX18" i="10" s="1"/>
  <c r="FU17" i="10" a="1"/>
  <c r="FU17" i="10" s="1"/>
  <c r="FW16" i="10" a="1"/>
  <c r="FW16" i="10" s="1"/>
  <c r="FY15" i="10" a="1"/>
  <c r="FY15" i="10" s="1"/>
  <c r="FV15" i="10" a="1"/>
  <c r="FV15" i="10" s="1"/>
  <c r="FX14" i="10" a="1"/>
  <c r="FX14" i="10" s="1"/>
  <c r="FY13" i="10" a="1"/>
  <c r="FY13" i="10" s="1"/>
  <c r="FW13" i="10" a="1"/>
  <c r="FW13" i="10" s="1"/>
  <c r="FU13" i="10" a="1"/>
  <c r="FU13" i="10" s="1"/>
  <c r="FY12" i="10" a="1"/>
  <c r="FY12" i="10" s="1"/>
  <c r="FW12" i="10" a="1"/>
  <c r="FW12" i="10" s="1"/>
  <c r="FU12" i="10" a="1"/>
  <c r="FU12" i="10" s="1"/>
  <c r="FY11" i="10" a="1"/>
  <c r="FY11" i="10" s="1"/>
  <c r="FW11" i="10" a="1"/>
  <c r="FW11" i="10" s="1"/>
  <c r="FU11" i="10" a="1"/>
  <c r="FU11" i="10" s="1"/>
  <c r="FY10" i="10" a="1"/>
  <c r="FY10" i="10" s="1"/>
  <c r="FW10" i="10" a="1"/>
  <c r="FW10" i="10" s="1"/>
  <c r="FU10" i="10" a="1"/>
  <c r="FU10" i="10" s="1"/>
  <c r="FY9" i="10" a="1"/>
  <c r="FY9" i="10" s="1"/>
  <c r="FW9" i="10" a="1"/>
  <c r="FW9" i="10" s="1"/>
  <c r="FU9" i="10" a="1"/>
  <c r="FU9" i="10" s="1"/>
  <c r="GB3" i="10"/>
  <c r="FV13" i="10" a="1"/>
  <c r="FV13" i="10" s="1"/>
  <c r="FX10" i="10" a="1"/>
  <c r="FX10" i="10" s="1"/>
  <c r="FV16" i="10" a="1"/>
  <c r="FV16" i="10" s="1"/>
  <c r="FX15" i="10" a="1"/>
  <c r="FX15" i="10" s="1"/>
  <c r="FU14" i="10" a="1"/>
  <c r="FU14" i="10" s="1"/>
  <c r="FU15" i="10" a="1"/>
  <c r="FU15" i="10" s="1"/>
  <c r="FX13" i="10" a="1"/>
  <c r="FX13" i="10" s="1"/>
  <c r="FX12" i="10" a="1"/>
  <c r="FX12" i="10" s="1"/>
  <c r="FX11" i="10" a="1"/>
  <c r="FX11" i="10" s="1"/>
  <c r="FV10" i="10" a="1"/>
  <c r="FV10" i="10" s="1"/>
  <c r="FX9" i="10" a="1"/>
  <c r="FX9" i="10" s="1"/>
  <c r="DL52" i="10" a="1"/>
  <c r="DL52" i="10" s="1"/>
  <c r="DJ52" i="10" a="1"/>
  <c r="DJ52" i="10" s="1"/>
  <c r="DN51" i="10" a="1"/>
  <c r="DN51" i="10" s="1"/>
  <c r="DJ51" i="10" a="1"/>
  <c r="DJ51" i="10" s="1"/>
  <c r="DK50" i="10" a="1"/>
  <c r="DK50" i="10" s="1"/>
  <c r="DL49" i="10" a="1"/>
  <c r="DL49" i="10" s="1"/>
  <c r="DM48" i="10" a="1"/>
  <c r="DM48" i="10" s="1"/>
  <c r="DK48" i="10" a="1"/>
  <c r="DK48" i="10" s="1"/>
  <c r="DM51" i="10" a="1"/>
  <c r="DM51" i="10" s="1"/>
  <c r="DN50" i="10" a="1"/>
  <c r="DN50" i="10" s="1"/>
  <c r="DJ50" i="10" a="1"/>
  <c r="DJ50" i="10" s="1"/>
  <c r="DK49" i="10" a="1"/>
  <c r="DK49" i="10" s="1"/>
  <c r="DL51" i="10" a="1"/>
  <c r="DL51" i="10" s="1"/>
  <c r="DM50" i="10" a="1"/>
  <c r="DM50" i="10" s="1"/>
  <c r="DK51" i="10" a="1"/>
  <c r="DK51" i="10" s="1"/>
  <c r="DL50" i="10" a="1"/>
  <c r="DL50" i="10" s="1"/>
  <c r="DJ49" i="10" a="1"/>
  <c r="DJ49" i="10" s="1"/>
  <c r="DL48" i="10" a="1"/>
  <c r="DL48" i="10" s="1"/>
  <c r="DL47" i="10" a="1"/>
  <c r="DL47" i="10" s="1"/>
  <c r="DN47" i="10" a="1"/>
  <c r="DN47" i="10" s="1"/>
  <c r="DK47" i="10" a="1"/>
  <c r="DK47" i="10" s="1"/>
  <c r="DN49" i="10" a="1"/>
  <c r="DN49" i="10" s="1"/>
  <c r="DN48" i="10" a="1"/>
  <c r="DN48" i="10" s="1"/>
  <c r="DJ48" i="10" a="1"/>
  <c r="DJ48" i="10" s="1"/>
  <c r="DM47" i="10" a="1"/>
  <c r="DM47" i="10" s="1"/>
  <c r="DJ47" i="10" a="1"/>
  <c r="DJ47" i="10" s="1"/>
  <c r="DN46" i="10" a="1"/>
  <c r="DN46" i="10" s="1"/>
  <c r="DK46" i="10" a="1"/>
  <c r="DK46" i="10" s="1"/>
  <c r="DK45" i="10" a="1"/>
  <c r="DK45" i="10" s="1"/>
  <c r="DM44" i="10" a="1"/>
  <c r="DM44" i="10" s="1"/>
  <c r="DK44" i="10" a="1"/>
  <c r="DK44" i="10" s="1"/>
  <c r="DN43" i="10" a="1"/>
  <c r="DN43" i="10" s="1"/>
  <c r="DL43" i="10" a="1"/>
  <c r="DL43" i="10" s="1"/>
  <c r="DJ43" i="10" a="1"/>
  <c r="DJ43" i="10" s="1"/>
  <c r="DM42" i="10" a="1"/>
  <c r="DM42" i="10" s="1"/>
  <c r="DK42" i="10" a="1"/>
  <c r="DK42" i="10" s="1"/>
  <c r="DM46" i="10" a="1"/>
  <c r="DM46" i="10" s="1"/>
  <c r="DM45" i="10" a="1"/>
  <c r="DM45" i="10" s="1"/>
  <c r="DJ45" i="10" a="1"/>
  <c r="DJ45" i="10" s="1"/>
  <c r="DM49" i="10" a="1"/>
  <c r="DM49" i="10" s="1"/>
  <c r="DJ46" i="10" a="1"/>
  <c r="DJ46" i="10" s="1"/>
  <c r="DL45" i="10" a="1"/>
  <c r="DL45" i="10" s="1"/>
  <c r="DN44" i="10" a="1"/>
  <c r="DN44" i="10" s="1"/>
  <c r="DL46" i="10" a="1"/>
  <c r="DL46" i="10" s="1"/>
  <c r="DN45" i="10" a="1"/>
  <c r="DN45" i="10" s="1"/>
  <c r="DL44" i="10" a="1"/>
  <c r="DL44" i="10" s="1"/>
  <c r="DJ41" i="10" a="1"/>
  <c r="DJ41" i="10" s="1"/>
  <c r="DL40" i="10" a="1"/>
  <c r="DL40" i="10" s="1"/>
  <c r="DL39" i="10" a="1"/>
  <c r="DL39" i="10" s="1"/>
  <c r="DJ44" i="10" a="1"/>
  <c r="DJ44" i="10" s="1"/>
  <c r="DM43" i="10" a="1"/>
  <c r="DM43" i="10" s="1"/>
  <c r="DN42" i="10" a="1"/>
  <c r="DN42" i="10" s="1"/>
  <c r="DJ42" i="10" a="1"/>
  <c r="DJ42" i="10" s="1"/>
  <c r="DL41" i="10" a="1"/>
  <c r="DL41" i="10" s="1"/>
  <c r="DN40" i="10" a="1"/>
  <c r="DN40" i="10" s="1"/>
  <c r="DN39" i="10" a="1"/>
  <c r="DN39" i="10" s="1"/>
  <c r="DK39" i="10" a="1"/>
  <c r="DK39" i="10" s="1"/>
  <c r="DM38" i="10" a="1"/>
  <c r="DM38" i="10" s="1"/>
  <c r="DK38" i="10" a="1"/>
  <c r="DK38" i="10" s="1"/>
  <c r="DN41" i="10" a="1"/>
  <c r="DN41" i="10" s="1"/>
  <c r="DK41" i="10" a="1"/>
  <c r="DK41" i="10" s="1"/>
  <c r="DK40" i="10" a="1"/>
  <c r="DK40" i="10" s="1"/>
  <c r="DM39" i="10" a="1"/>
  <c r="DM39" i="10" s="1"/>
  <c r="DK43" i="10" a="1"/>
  <c r="DK43" i="10" s="1"/>
  <c r="DL42" i="10" a="1"/>
  <c r="DL42" i="10" s="1"/>
  <c r="DM41" i="10" a="1"/>
  <c r="DM41" i="10" s="1"/>
  <c r="DM40" i="10" a="1"/>
  <c r="DM40" i="10" s="1"/>
  <c r="DJ40" i="10" a="1"/>
  <c r="DJ40" i="10" s="1"/>
  <c r="DK37" i="10" a="1"/>
  <c r="DK37" i="10" s="1"/>
  <c r="DM36" i="10" a="1"/>
  <c r="DM36" i="10" s="1"/>
  <c r="DM35" i="10" a="1"/>
  <c r="DM35" i="10" s="1"/>
  <c r="DJ35" i="10" a="1"/>
  <c r="DJ35" i="10" s="1"/>
  <c r="DN34" i="10" a="1"/>
  <c r="DN34" i="10" s="1"/>
  <c r="DL34" i="10" a="1"/>
  <c r="DL34" i="10" s="1"/>
  <c r="DJ34" i="10" a="1"/>
  <c r="DJ34" i="10" s="1"/>
  <c r="DM33" i="10" a="1"/>
  <c r="DM33" i="10" s="1"/>
  <c r="DK33" i="10" a="1"/>
  <c r="DK33" i="10" s="1"/>
  <c r="DN32" i="10" a="1"/>
  <c r="DN32" i="10" s="1"/>
  <c r="DL32" i="10" a="1"/>
  <c r="DL32" i="10" s="1"/>
  <c r="DN38" i="10" a="1"/>
  <c r="DN38" i="10" s="1"/>
  <c r="DJ38" i="10" a="1"/>
  <c r="DJ38" i="10" s="1"/>
  <c r="DM37" i="10" a="1"/>
  <c r="DM37" i="10" s="1"/>
  <c r="DJ37" i="10" a="1"/>
  <c r="DJ37" i="10" s="1"/>
  <c r="DJ36" i="10" a="1"/>
  <c r="DJ36" i="10" s="1"/>
  <c r="DL35" i="10" a="1"/>
  <c r="DL35" i="10" s="1"/>
  <c r="DL37" i="10" a="1"/>
  <c r="DL37" i="10" s="1"/>
  <c r="DL36" i="10" a="1"/>
  <c r="DL36" i="10" s="1"/>
  <c r="DN35" i="10" a="1"/>
  <c r="DN35" i="10" s="1"/>
  <c r="DM34" i="10" a="1"/>
  <c r="DM34" i="10" s="1"/>
  <c r="DK34" i="10" a="1"/>
  <c r="DK34" i="10" s="1"/>
  <c r="DJ39" i="10" a="1"/>
  <c r="DJ39" i="10" s="1"/>
  <c r="DL38" i="10" a="1"/>
  <c r="DL38" i="10" s="1"/>
  <c r="DN37" i="10" a="1"/>
  <c r="DN37" i="10" s="1"/>
  <c r="DN36" i="10" a="1"/>
  <c r="DN36" i="10" s="1"/>
  <c r="DK36" i="10" a="1"/>
  <c r="DK36" i="10" s="1"/>
  <c r="DK35" i="10" a="1"/>
  <c r="DK35" i="10" s="1"/>
  <c r="DM31" i="10" a="1"/>
  <c r="DM31" i="10" s="1"/>
  <c r="DJ31" i="10" a="1"/>
  <c r="DJ31" i="10" s="1"/>
  <c r="DN30" i="10" a="1"/>
  <c r="DN30" i="10" s="1"/>
  <c r="DL30" i="10" a="1"/>
  <c r="DL30" i="10" s="1"/>
  <c r="DJ30" i="10" a="1"/>
  <c r="DJ30" i="10" s="1"/>
  <c r="DM29" i="10" a="1"/>
  <c r="DM29" i="10" s="1"/>
  <c r="DK29" i="10" a="1"/>
  <c r="DK29" i="10" s="1"/>
  <c r="DN28" i="10" a="1"/>
  <c r="DN28" i="10" s="1"/>
  <c r="DL28" i="10" a="1"/>
  <c r="DL28" i="10" s="1"/>
  <c r="DJ28" i="10" a="1"/>
  <c r="DJ28" i="10" s="1"/>
  <c r="DM27" i="10" a="1"/>
  <c r="DM27" i="10" s="1"/>
  <c r="DK27" i="10" a="1"/>
  <c r="DK27" i="10" s="1"/>
  <c r="DN26" i="10" a="1"/>
  <c r="DN26" i="10" s="1"/>
  <c r="DL26" i="10" a="1"/>
  <c r="DL26" i="10" s="1"/>
  <c r="DJ26" i="10" a="1"/>
  <c r="DJ26" i="10" s="1"/>
  <c r="DM25" i="10" a="1"/>
  <c r="DM25" i="10" s="1"/>
  <c r="DK25" i="10" a="1"/>
  <c r="DK25" i="10" s="1"/>
  <c r="DN24" i="10" a="1"/>
  <c r="DN24" i="10" s="1"/>
  <c r="DL24" i="10" a="1"/>
  <c r="DL24" i="10" s="1"/>
  <c r="DJ24" i="10" a="1"/>
  <c r="DJ24" i="10" s="1"/>
  <c r="DM23" i="10" a="1"/>
  <c r="DM23" i="10" s="1"/>
  <c r="DK23" i="10" a="1"/>
  <c r="DK23" i="10" s="1"/>
  <c r="DN22" i="10" a="1"/>
  <c r="DN22" i="10" s="1"/>
  <c r="DL22" i="10" a="1"/>
  <c r="DL22" i="10" s="1"/>
  <c r="DJ22" i="10" a="1"/>
  <c r="DJ22" i="10" s="1"/>
  <c r="DL33" i="10" a="1"/>
  <c r="DL33" i="10" s="1"/>
  <c r="DM32" i="10" a="1"/>
  <c r="DM32" i="10" s="1"/>
  <c r="DJ32" i="10" a="1"/>
  <c r="DJ32" i="10" s="1"/>
  <c r="DL31" i="10" a="1"/>
  <c r="DL31" i="10" s="1"/>
  <c r="DN31" i="10" a="1"/>
  <c r="DN31" i="10" s="1"/>
  <c r="DM30" i="10" a="1"/>
  <c r="DM30" i="10" s="1"/>
  <c r="DK30" i="10" a="1"/>
  <c r="DK30" i="10" s="1"/>
  <c r="DN29" i="10" a="1"/>
  <c r="DN29" i="10" s="1"/>
  <c r="DL29" i="10" a="1"/>
  <c r="DL29" i="10" s="1"/>
  <c r="DJ29" i="10" a="1"/>
  <c r="DJ29" i="10" s="1"/>
  <c r="DM28" i="10" a="1"/>
  <c r="DM28" i="10" s="1"/>
  <c r="DK28" i="10" a="1"/>
  <c r="DK28" i="10" s="1"/>
  <c r="DN27" i="10" a="1"/>
  <c r="DN27" i="10" s="1"/>
  <c r="DL27" i="10" a="1"/>
  <c r="DL27" i="10" s="1"/>
  <c r="DJ27" i="10" a="1"/>
  <c r="DJ27" i="10" s="1"/>
  <c r="DM26" i="10" a="1"/>
  <c r="DM26" i="10" s="1"/>
  <c r="DK26" i="10" a="1"/>
  <c r="DK26" i="10" s="1"/>
  <c r="DN25" i="10" a="1"/>
  <c r="DN25" i="10" s="1"/>
  <c r="DL25" i="10" a="1"/>
  <c r="DL25" i="10" s="1"/>
  <c r="DJ25" i="10" a="1"/>
  <c r="DJ25" i="10" s="1"/>
  <c r="DJ33" i="10" a="1"/>
  <c r="DJ33" i="10" s="1"/>
  <c r="DK31" i="10" a="1"/>
  <c r="DK31" i="10" s="1"/>
  <c r="DK24" i="10" a="1"/>
  <c r="DK24" i="10" s="1"/>
  <c r="DL23" i="10" a="1"/>
  <c r="DL23" i="10" s="1"/>
  <c r="DM22" i="10" a="1"/>
  <c r="DM22" i="10" s="1"/>
  <c r="DK21" i="10" a="1"/>
  <c r="DK21" i="10" s="1"/>
  <c r="DM20" i="10" a="1"/>
  <c r="DM20" i="10" s="1"/>
  <c r="DM21" i="10" a="1"/>
  <c r="DM21" i="10" s="1"/>
  <c r="DJ21" i="10" a="1"/>
  <c r="DJ21" i="10" s="1"/>
  <c r="DJ20" i="10" a="1"/>
  <c r="DJ20" i="10" s="1"/>
  <c r="DM19" i="10" a="1"/>
  <c r="DM19" i="10" s="1"/>
  <c r="DK19" i="10" a="1"/>
  <c r="DK19" i="10" s="1"/>
  <c r="DN18" i="10" a="1"/>
  <c r="DN18" i="10" s="1"/>
  <c r="DL18" i="10" a="1"/>
  <c r="DL18" i="10" s="1"/>
  <c r="DJ18" i="10" a="1"/>
  <c r="DJ18" i="10" s="1"/>
  <c r="DM17" i="10" a="1"/>
  <c r="DM17" i="10" s="1"/>
  <c r="DK17" i="10" a="1"/>
  <c r="DK17" i="10" s="1"/>
  <c r="DN16" i="10" a="1"/>
  <c r="DN16" i="10" s="1"/>
  <c r="DL16" i="10" a="1"/>
  <c r="DL16" i="10" s="1"/>
  <c r="DJ16" i="10" a="1"/>
  <c r="DJ16" i="10" s="1"/>
  <c r="DM15" i="10" a="1"/>
  <c r="DM15" i="10" s="1"/>
  <c r="DK15" i="10" a="1"/>
  <c r="DK15" i="10" s="1"/>
  <c r="DN23" i="10" a="1"/>
  <c r="DN23" i="10" s="1"/>
  <c r="DK22" i="10" a="1"/>
  <c r="DK22" i="10" s="1"/>
  <c r="DL21" i="10" a="1"/>
  <c r="DL21" i="10" s="1"/>
  <c r="DM14" i="10" a="1"/>
  <c r="DM14" i="10" s="1"/>
  <c r="DJ14" i="10" a="1"/>
  <c r="DJ14" i="10" s="1"/>
  <c r="DJ13" i="10" a="1"/>
  <c r="DJ13" i="10" s="1"/>
  <c r="DL12" i="10" a="1"/>
  <c r="DL12" i="10" s="1"/>
  <c r="DL11" i="10" a="1"/>
  <c r="DL11" i="10" s="1"/>
  <c r="DN10" i="10" a="1"/>
  <c r="DN10" i="10" s="1"/>
  <c r="DK32" i="10" a="1"/>
  <c r="DK32" i="10" s="1"/>
  <c r="DN20" i="10" a="1"/>
  <c r="DN20" i="10" s="1"/>
  <c r="DN19" i="10" a="1"/>
  <c r="DN19" i="10" s="1"/>
  <c r="DJ19" i="10" a="1"/>
  <c r="DJ19" i="10" s="1"/>
  <c r="DK18" i="10" a="1"/>
  <c r="DK18" i="10" s="1"/>
  <c r="DL17" i="10" a="1"/>
  <c r="DL17" i="10" s="1"/>
  <c r="DM16" i="10" a="1"/>
  <c r="DM16" i="10" s="1"/>
  <c r="DN15" i="10" a="1"/>
  <c r="DN15" i="10" s="1"/>
  <c r="DJ15" i="10" a="1"/>
  <c r="DJ15" i="10" s="1"/>
  <c r="DL14" i="10" a="1"/>
  <c r="DL14" i="10" s="1"/>
  <c r="DL13" i="10" a="1"/>
  <c r="DL13" i="10" s="1"/>
  <c r="DN12" i="10" a="1"/>
  <c r="DN12" i="10" s="1"/>
  <c r="DN11" i="10" a="1"/>
  <c r="DN11" i="10" s="1"/>
  <c r="DK11" i="10" a="1"/>
  <c r="DK11" i="10" s="1"/>
  <c r="DK10" i="10" a="1"/>
  <c r="DK10" i="10" s="1"/>
  <c r="DN9" i="10" a="1"/>
  <c r="DN9" i="10" s="1"/>
  <c r="DL9" i="10" a="1"/>
  <c r="DL9" i="10" s="1"/>
  <c r="DJ9" i="10" a="1"/>
  <c r="DJ9" i="10" s="1"/>
  <c r="DM24" i="10" a="1"/>
  <c r="DM24" i="10" s="1"/>
  <c r="DJ23" i="10" a="1"/>
  <c r="DJ23" i="10" s="1"/>
  <c r="DL20" i="10" a="1"/>
  <c r="DL20" i="10" s="1"/>
  <c r="DN14" i="10" a="1"/>
  <c r="DN14" i="10" s="1"/>
  <c r="DN13" i="10" a="1"/>
  <c r="DN13" i="10" s="1"/>
  <c r="DK13" i="10" a="1"/>
  <c r="DK13" i="10" s="1"/>
  <c r="DK12" i="10" a="1"/>
  <c r="DK12" i="10" s="1"/>
  <c r="DM11" i="10" a="1"/>
  <c r="DM11" i="10" s="1"/>
  <c r="DN33" i="10" a="1"/>
  <c r="DN33" i="10" s="1"/>
  <c r="DN21" i="10" a="1"/>
  <c r="DN21" i="10" s="1"/>
  <c r="DK20" i="10" a="1"/>
  <c r="DK20" i="10" s="1"/>
  <c r="DL19" i="10" a="1"/>
  <c r="DL19" i="10" s="1"/>
  <c r="DM18" i="10" a="1"/>
  <c r="DM18" i="10" s="1"/>
  <c r="DN17" i="10" a="1"/>
  <c r="DN17" i="10" s="1"/>
  <c r="DJ17" i="10" a="1"/>
  <c r="DJ17" i="10" s="1"/>
  <c r="DK16" i="10" a="1"/>
  <c r="DK16" i="10" s="1"/>
  <c r="DL15" i="10" a="1"/>
  <c r="DL15" i="10" s="1"/>
  <c r="DK14" i="10" a="1"/>
  <c r="DK14" i="10" s="1"/>
  <c r="DM13" i="10" a="1"/>
  <c r="DM13" i="10" s="1"/>
  <c r="DM12" i="10" a="1"/>
  <c r="DM12" i="10" s="1"/>
  <c r="DJ12" i="10" a="1"/>
  <c r="DJ12" i="10" s="1"/>
  <c r="DK9" i="10" a="1"/>
  <c r="DK9" i="10" s="1"/>
  <c r="DM10" i="10" a="1"/>
  <c r="DM10" i="10" s="1"/>
  <c r="DJ11" i="10" a="1"/>
  <c r="DJ11" i="10" s="1"/>
  <c r="DL10" i="10" a="1"/>
  <c r="DL10" i="10" s="1"/>
  <c r="DM9" i="10" a="1"/>
  <c r="DM9" i="10" s="1"/>
  <c r="DJ10" i="10" a="1"/>
  <c r="DJ10" i="10" s="1"/>
  <c r="DQ3" i="10"/>
  <c r="BF46" i="1"/>
  <c r="AE47" i="10" s="1" a="1"/>
  <c r="AE47" i="10" s="1"/>
  <c r="GH46" i="1"/>
  <c r="CX47" i="10" s="1" a="1"/>
  <c r="CX47" i="10" s="1"/>
  <c r="LD47" i="1"/>
  <c r="NJ46" i="1"/>
  <c r="GJ46" i="1"/>
  <c r="CY47" i="10" s="1" a="1"/>
  <c r="CY47" i="10" s="1"/>
  <c r="LF46" i="1"/>
  <c r="FO47" i="10" s="1" a="1"/>
  <c r="FO47" i="10" s="1"/>
  <c r="ND46" i="1"/>
  <c r="GF46" i="1"/>
  <c r="CW47" i="10" s="1" a="1"/>
  <c r="CW47" i="10" s="1"/>
  <c r="GD46" i="1"/>
  <c r="CV47" i="10" s="1" a="1"/>
  <c r="CV47" i="10" s="1"/>
  <c r="BD46" i="1"/>
  <c r="AD47" i="10" s="1" a="1"/>
  <c r="AD47" i="10" s="1"/>
  <c r="BJ46" i="1"/>
  <c r="AG47" i="10" s="1" a="1"/>
  <c r="AG47" i="10" s="1"/>
  <c r="LL46" i="1"/>
  <c r="FR47" i="10" s="1" a="1"/>
  <c r="FR47" i="10" s="1"/>
  <c r="GL46" i="1"/>
  <c r="CZ47" i="10" s="1" a="1"/>
  <c r="CZ47" i="10" s="1"/>
  <c r="BH46" i="1"/>
  <c r="AF47" i="10" s="1" a="1"/>
  <c r="AF47" i="10" s="1"/>
  <c r="LJ46" i="1"/>
  <c r="FQ47" i="10" s="1" a="1"/>
  <c r="FQ47" i="10" s="1"/>
  <c r="NF46" i="1"/>
  <c r="NL46" i="1"/>
  <c r="J46" i="1"/>
  <c r="E47" i="10" s="1" a="1"/>
  <c r="E47" i="10" s="1"/>
  <c r="L46" i="1"/>
  <c r="F47" i="10" s="1" a="1"/>
  <c r="F47" i="10" s="1"/>
  <c r="J47" i="10" a="1"/>
  <c r="J47" i="10" s="1"/>
  <c r="LY46" i="1"/>
  <c r="FY47" i="10" s="1" a="1"/>
  <c r="FY47" i="10" s="1"/>
  <c r="MQ46" i="1"/>
  <c r="FH46" i="1"/>
  <c r="CJ47" i="10" s="1" a="1"/>
  <c r="CJ47" i="10" s="1"/>
  <c r="FJ46" i="1"/>
  <c r="CK47" i="10" s="1" a="1"/>
  <c r="CK47" i="10" s="1"/>
  <c r="EU46" i="1"/>
  <c r="CC47" i="10" s="1" a="1"/>
  <c r="CC47" i="10" s="1"/>
  <c r="K47" i="10" a="1"/>
  <c r="K47" i="10" s="1"/>
  <c r="KD46" i="1"/>
  <c r="EZ47" i="10" s="1" a="1"/>
  <c r="EZ47" i="10" s="1"/>
  <c r="LQ46" i="1"/>
  <c r="FU47" i="10" s="1" a="1"/>
  <c r="FU47" i="10" s="1"/>
  <c r="KQ46" i="1"/>
  <c r="FG47" i="10" s="1" a="1"/>
  <c r="FG47" i="10" s="1"/>
  <c r="MH46" i="1"/>
  <c r="EW46" i="1"/>
  <c r="CD47" i="10" s="1" a="1"/>
  <c r="CD47" i="10" s="1"/>
  <c r="ML46" i="1"/>
  <c r="LH47" i="1"/>
  <c r="AD46" i="1"/>
  <c r="P47" i="10" s="1" a="1"/>
  <c r="P47" i="10" s="1"/>
  <c r="LW46" i="1"/>
  <c r="FX47" i="10" s="1" a="1"/>
  <c r="FX47" i="10" s="1"/>
  <c r="F46" i="1"/>
  <c r="C47" i="10" s="1" a="1"/>
  <c r="C47" i="10" s="1"/>
  <c r="L47" i="10" a="1"/>
  <c r="L47" i="10" s="1"/>
  <c r="JL46" i="1"/>
  <c r="EP47" i="10" s="1" a="1"/>
  <c r="EP47" i="10" s="1"/>
  <c r="JQ46" i="1"/>
  <c r="ES47" i="10" s="1" a="1"/>
  <c r="ES47" i="10" s="1"/>
  <c r="LU46" i="1"/>
  <c r="FW47" i="10" s="1" a="1"/>
  <c r="FW47" i="10" s="1"/>
  <c r="KH46" i="1"/>
  <c r="FB47" i="10" s="1" a="1"/>
  <c r="FB47" i="10" s="1"/>
  <c r="KL46" i="1"/>
  <c r="FD47" i="10" s="1" a="1"/>
  <c r="FD47" i="10" s="1"/>
  <c r="AY46" i="1"/>
  <c r="AA47" i="10" s="1" a="1"/>
  <c r="AA47" i="10" s="1"/>
  <c r="M47" i="10" a="1"/>
  <c r="M47" i="10" s="1"/>
  <c r="AQ46" i="1"/>
  <c r="W47" i="10" s="1" a="1"/>
  <c r="W47" i="10" s="1"/>
  <c r="KU46" i="1"/>
  <c r="FI47" i="10" s="1" a="1"/>
  <c r="FI47" i="10" s="1"/>
  <c r="JU46" i="1"/>
  <c r="EU47" i="10" s="1" a="1"/>
  <c r="EU47" i="10" s="1"/>
  <c r="JS46" i="1"/>
  <c r="ET47" i="10" s="1" a="1"/>
  <c r="ET47" i="10" s="1"/>
  <c r="FW46" i="1"/>
  <c r="CR47" i="10" s="1" a="1"/>
  <c r="CR47" i="10" s="1"/>
  <c r="FU46" i="1"/>
  <c r="CQ47" i="10" s="1" a="1"/>
  <c r="CQ47" i="10" s="1"/>
  <c r="FD46" i="1"/>
  <c r="CH47" i="10" s="1" a="1"/>
  <c r="CH47" i="10" s="1"/>
  <c r="KS46" i="1"/>
  <c r="FH47" i="10" s="1" a="1"/>
  <c r="FH47" i="10" s="1"/>
  <c r="AW46" i="1"/>
  <c r="Z47" i="10" s="1" a="1"/>
  <c r="Z47" i="10" s="1"/>
  <c r="AS46" i="1"/>
  <c r="X47" i="10" s="1" a="1"/>
  <c r="X47" i="10" s="1"/>
  <c r="KF46" i="1"/>
  <c r="FA47" i="10" s="1" a="1"/>
  <c r="FA47" i="10" s="1"/>
  <c r="KY46" i="1"/>
  <c r="FK47" i="10" s="1" a="1"/>
  <c r="FK47" i="10" s="1"/>
  <c r="MW46" i="1"/>
  <c r="MS46" i="1"/>
  <c r="FF46" i="1"/>
  <c r="CI47" i="10" s="1" a="1"/>
  <c r="CI47" i="10" s="1"/>
  <c r="FY46" i="1"/>
  <c r="CS47" i="10" s="1" a="1"/>
  <c r="CS47" i="10" s="1"/>
  <c r="NH47" i="1"/>
  <c r="NH51" i="1" s="1"/>
  <c r="JY46" i="1"/>
  <c r="EW47" i="10" s="1" a="1"/>
  <c r="EW47" i="10" s="1"/>
  <c r="MJ46" i="1"/>
  <c r="KW46" i="1"/>
  <c r="FJ47" i="10" s="1" a="1"/>
  <c r="FJ47" i="10" s="1"/>
  <c r="MD46" i="1"/>
  <c r="ES46" i="1"/>
  <c r="CB47" i="10" s="1" a="1"/>
  <c r="CB47" i="10" s="1"/>
  <c r="EY46" i="1"/>
  <c r="CE47" i="10" s="1" a="1"/>
  <c r="CE47" i="10" s="1"/>
  <c r="EF46" i="1"/>
  <c r="BU47" i="10" s="1" a="1"/>
  <c r="BU47" i="10" s="1"/>
  <c r="JH46" i="1"/>
  <c r="EN47" i="10" s="1" a="1"/>
  <c r="EN47" i="10" s="1"/>
  <c r="AF46" i="1"/>
  <c r="Q47" i="10" s="1" a="1"/>
  <c r="Q47" i="10" s="1"/>
  <c r="H46" i="1"/>
  <c r="D47" i="10" s="1" a="1"/>
  <c r="D47" i="10" s="1"/>
  <c r="AH46" i="1"/>
  <c r="R47" i="10" s="1" a="1"/>
  <c r="R47" i="10" s="1"/>
  <c r="AL46" i="1"/>
  <c r="T47" i="10" s="1" a="1"/>
  <c r="T47" i="10" s="1"/>
  <c r="JF46" i="1"/>
  <c r="EM47" i="10" s="1" a="1"/>
  <c r="EM47" i="10" s="1"/>
  <c r="AJ46" i="1"/>
  <c r="S47" i="10" s="1" a="1"/>
  <c r="S47" i="10" s="1"/>
  <c r="JD46" i="1"/>
  <c r="EL47" i="10" s="1" a="1"/>
  <c r="EL47" i="10" s="1"/>
  <c r="AU46" i="1"/>
  <c r="Y47" i="10" s="1" a="1"/>
  <c r="Y47" i="10" s="1"/>
  <c r="MU46" i="1"/>
  <c r="KJ46" i="1"/>
  <c r="FC47" i="10" s="1" a="1"/>
  <c r="FC47" i="10" s="1"/>
  <c r="LS46" i="1"/>
  <c r="FV47" i="10" s="1" a="1"/>
  <c r="FV47" i="10" s="1"/>
  <c r="JW46" i="1"/>
  <c r="EV47" i="10" s="1" a="1"/>
  <c r="EV47" i="10" s="1"/>
  <c r="EL46" i="1"/>
  <c r="BX47" i="10" s="1" a="1"/>
  <c r="BX47" i="10" s="1"/>
  <c r="EQ46" i="1"/>
  <c r="CA47" i="10" s="1" a="1"/>
  <c r="CA47" i="10" s="1"/>
  <c r="EH46" i="1"/>
  <c r="BV47" i="10" s="1" a="1"/>
  <c r="BV47" i="10" s="1"/>
  <c r="FQ46" i="1"/>
  <c r="CO47" i="10" s="1" a="1"/>
  <c r="CO47" i="10" s="1"/>
  <c r="BL46" i="1"/>
  <c r="AH47" i="10" s="1" a="1"/>
  <c r="AH47" i="10" s="1"/>
  <c r="MF46" i="1"/>
  <c r="JJ46" i="1"/>
  <c r="EO47" i="10" s="1" a="1"/>
  <c r="EO47" i="10" s="1"/>
  <c r="MY46" i="1"/>
  <c r="ED46" i="1"/>
  <c r="BT47" i="10" s="1" a="1"/>
  <c r="BT47" i="10" s="1"/>
  <c r="EJ46" i="1"/>
  <c r="BW47" i="10" s="1" a="1"/>
  <c r="BW47" i="10" s="1"/>
  <c r="FS46" i="1"/>
  <c r="CP47" i="10" s="1" a="1"/>
  <c r="CP47" i="10" s="1"/>
  <c r="FL46" i="1"/>
  <c r="CL47" i="10" s="1" a="1"/>
  <c r="CL47" i="10" s="1"/>
  <c r="I48" i="10" a="1"/>
  <c r="I48" i="10" s="1"/>
  <c r="D46" i="1"/>
  <c r="B47" i="10" s="1" a="1"/>
  <c r="B47" i="10" s="1"/>
  <c r="CH4" i="1"/>
  <c r="CB5" i="1"/>
  <c r="CO3" i="1"/>
  <c r="CB4" i="1"/>
  <c r="AS42" i="5" l="1"/>
  <c r="LH52" i="10" a="1"/>
  <c r="LH52" i="10" s="1"/>
  <c r="DM52" i="10" a="1"/>
  <c r="DM52" i="10" s="1"/>
  <c r="DN52" i="10" a="1"/>
  <c r="DN52" i="10" s="1"/>
  <c r="IU52" i="10" a="1"/>
  <c r="IU52" i="10" s="1"/>
  <c r="AS31" i="5"/>
  <c r="AS49" i="5"/>
  <c r="AS60" i="5"/>
  <c r="AS58" i="5"/>
  <c r="AS51" i="5"/>
  <c r="AS29" i="5"/>
  <c r="AS59" i="5"/>
  <c r="AS32" i="5"/>
  <c r="IN52" i="10" a="1"/>
  <c r="IN52" i="10" s="1"/>
  <c r="DG52" i="10" a="1"/>
  <c r="DG52" i="10" s="1"/>
  <c r="LG52" i="10" a="1"/>
  <c r="LG52" i="10" s="1"/>
  <c r="XP52" i="1"/>
  <c r="AE62" i="5" s="1" a="1"/>
  <c r="AE62" i="5" s="1"/>
  <c r="AQ62" i="5" s="1"/>
  <c r="WP52" i="1"/>
  <c r="AE60" i="5" s="1" a="1"/>
  <c r="AE60" i="5" s="1"/>
  <c r="AQ60" i="5" s="1"/>
  <c r="LI52" i="10" a="1"/>
  <c r="LI52" i="10" s="1"/>
  <c r="LF52" i="10" a="1"/>
  <c r="LF52" i="10" s="1"/>
  <c r="LB52" i="10" a="1"/>
  <c r="LB52" i="10" s="1"/>
  <c r="VP52" i="1"/>
  <c r="AE58" i="5" s="1" a="1"/>
  <c r="AE58" i="5" s="1"/>
  <c r="AQ58" i="5" s="1"/>
  <c r="IP52" i="1"/>
  <c r="AE32" i="5" s="1" a="1"/>
  <c r="AE32" i="5" s="1"/>
  <c r="AQ32" i="5" s="1"/>
  <c r="XC52" i="1"/>
  <c r="AE61" i="5" s="1" a="1"/>
  <c r="AE61" i="5" s="1"/>
  <c r="AQ61" i="5" s="1"/>
  <c r="IX52" i="10" a="1"/>
  <c r="IX52" i="10" s="1"/>
  <c r="KY52" i="10" a="1"/>
  <c r="KY52" i="10" s="1"/>
  <c r="LA52" i="10" a="1"/>
  <c r="LA52" i="10" s="1"/>
  <c r="IV52" i="10" a="1"/>
  <c r="IV52" i="10" s="1"/>
  <c r="IW52" i="10" a="1"/>
  <c r="IW52" i="10" s="1"/>
  <c r="KZ52" i="10" a="1"/>
  <c r="KZ52" i="10" s="1"/>
  <c r="IQ52" i="10" a="1"/>
  <c r="IQ52" i="10" s="1"/>
  <c r="U48" i="5" a="1"/>
  <c r="U48" i="5" s="1"/>
  <c r="AG48" i="5" s="1"/>
  <c r="AS48" i="5" s="1"/>
  <c r="DE52" i="10" a="1"/>
  <c r="DE52" i="10" s="1"/>
  <c r="IP52" i="10" a="1"/>
  <c r="IP52" i="10" s="1"/>
  <c r="VC52" i="1"/>
  <c r="AE57" i="5" s="1" a="1"/>
  <c r="AE57" i="5" s="1"/>
  <c r="AQ57" i="5" s="1"/>
  <c r="RP52" i="1"/>
  <c r="AE50" i="5" s="1" a="1"/>
  <c r="AE50" i="5" s="1"/>
  <c r="AQ50" i="5" s="1"/>
  <c r="HC52" i="1"/>
  <c r="HP52" i="1"/>
  <c r="AE30" i="5" s="1" a="1"/>
  <c r="AE30" i="5" s="1"/>
  <c r="AQ30" i="5" s="1"/>
  <c r="DK52" i="10" a="1"/>
  <c r="DK52" i="10" s="1"/>
  <c r="GP52" i="1"/>
  <c r="DC53" i="10" s="1" a="1"/>
  <c r="DC53" i="10" s="1"/>
  <c r="SP52" i="1"/>
  <c r="AE52" i="5" s="1" a="1"/>
  <c r="AE52" i="5" s="1"/>
  <c r="AQ52" i="5" s="1"/>
  <c r="NP52" i="1"/>
  <c r="AE42" i="5" s="1" a="1"/>
  <c r="AE42" i="5" s="1"/>
  <c r="AQ42" i="5" s="1"/>
  <c r="DD52" i="10" a="1"/>
  <c r="DD52" i="10" s="1"/>
  <c r="RC52" i="1"/>
  <c r="QP52" i="1"/>
  <c r="AE48" i="5" s="1" a="1"/>
  <c r="AE48" i="5" s="1"/>
  <c r="AQ48" i="5" s="1"/>
  <c r="WC52" i="1"/>
  <c r="AE59" i="5" s="1" a="1"/>
  <c r="AE59" i="5" s="1"/>
  <c r="AQ59" i="5" s="1"/>
  <c r="SC52" i="1"/>
  <c r="AE51" i="5" s="1" a="1"/>
  <c r="AE51" i="5" s="1"/>
  <c r="AQ51" i="5" s="1"/>
  <c r="KX52" i="10" a="1"/>
  <c r="KX52" i="10" s="1"/>
  <c r="AH50" i="5"/>
  <c r="AS50" i="5"/>
  <c r="AH62" i="5"/>
  <c r="AS62" i="5"/>
  <c r="AH52" i="5"/>
  <c r="AS52" i="5"/>
  <c r="AH61" i="5"/>
  <c r="AS61" i="5"/>
  <c r="FP48" i="10" a="1"/>
  <c r="FP48" i="10" s="1"/>
  <c r="LH51" i="1"/>
  <c r="AH28" i="5"/>
  <c r="AS28" i="5"/>
  <c r="IC52" i="1"/>
  <c r="AE31" i="5" s="1" a="1"/>
  <c r="AE31" i="5" s="1"/>
  <c r="AQ31" i="5" s="1"/>
  <c r="DC52" i="10" a="1"/>
  <c r="DC52" i="10" s="1"/>
  <c r="FN48" i="10" a="1"/>
  <c r="FN48" i="10" s="1"/>
  <c r="LD51" i="1"/>
  <c r="FN52" i="10" s="1" a="1"/>
  <c r="FN52" i="10" s="1"/>
  <c r="AH57" i="5"/>
  <c r="AS57" i="5"/>
  <c r="AH30" i="5"/>
  <c r="AS30" i="5"/>
  <c r="QL47" i="1"/>
  <c r="QL51" i="1" s="1"/>
  <c r="BW47" i="1"/>
  <c r="BW51" i="1" s="1"/>
  <c r="AN47" i="10" a="1"/>
  <c r="AN47" i="10" s="1"/>
  <c r="PU47" i="1"/>
  <c r="PU51" i="1" s="1"/>
  <c r="IA47" i="10" a="1"/>
  <c r="IA47" i="10" s="1"/>
  <c r="TY47" i="1"/>
  <c r="TY51" i="1" s="1"/>
  <c r="KG47" i="10" a="1"/>
  <c r="KG47" i="10" s="1"/>
  <c r="TL47" i="1"/>
  <c r="TL51" i="1" s="1"/>
  <c r="JZ47" i="10" a="1"/>
  <c r="JZ47" i="10" s="1"/>
  <c r="CJ47" i="1"/>
  <c r="CJ51" i="1" s="1"/>
  <c r="AU47" i="10" a="1"/>
  <c r="AU47" i="10" s="1"/>
  <c r="PY47" i="1"/>
  <c r="PY51" i="1" s="1"/>
  <c r="IC47" i="10" a="1"/>
  <c r="IC47" i="10" s="1"/>
  <c r="TW47" i="1"/>
  <c r="TW51" i="1" s="1"/>
  <c r="KF47" i="10" a="1"/>
  <c r="KF47" i="10" s="1"/>
  <c r="OW47" i="1"/>
  <c r="OW51" i="1" s="1"/>
  <c r="HN47" i="10" a="1"/>
  <c r="HN47" i="10" s="1"/>
  <c r="PQ47" i="1"/>
  <c r="PQ51" i="1" s="1"/>
  <c r="HY47" i="10" a="1"/>
  <c r="HY47" i="10" s="1"/>
  <c r="DU47" i="1"/>
  <c r="DU51" i="1" s="1"/>
  <c r="BO47" i="10" a="1"/>
  <c r="BO47" i="10" s="1"/>
  <c r="DQ47" i="1"/>
  <c r="DQ51" i="1" s="1"/>
  <c r="BM47" i="10" a="1"/>
  <c r="BM47" i="10" s="1"/>
  <c r="TH47" i="1"/>
  <c r="TH51" i="1" s="1"/>
  <c r="JX47" i="10" a="1"/>
  <c r="JX47" i="10" s="1"/>
  <c r="CS47" i="1"/>
  <c r="CS51" i="1" s="1"/>
  <c r="AZ47" i="10" a="1"/>
  <c r="AZ47" i="10" s="1"/>
  <c r="TD47" i="1"/>
  <c r="TD51" i="1" s="1"/>
  <c r="JV47" i="10" a="1"/>
  <c r="JV47" i="10" s="1"/>
  <c r="DL47" i="1"/>
  <c r="DL51" i="1" s="1"/>
  <c r="BJ47" i="10" a="1"/>
  <c r="BJ47" i="10" s="1"/>
  <c r="UF47" i="1"/>
  <c r="UF51" i="1" s="1"/>
  <c r="KK47" i="10" a="1"/>
  <c r="KK47" i="10" s="1"/>
  <c r="HH48" i="10" a="1"/>
  <c r="HH48" i="10" s="1"/>
  <c r="DS47" i="1"/>
  <c r="DS51" i="1" s="1"/>
  <c r="BN47" i="10" a="1"/>
  <c r="BN47" i="10" s="1"/>
  <c r="PD47" i="1"/>
  <c r="PD51" i="1" s="1"/>
  <c r="HR47" i="10" a="1"/>
  <c r="HR47" i="10" s="1"/>
  <c r="OF47" i="1"/>
  <c r="OF51" i="1" s="1"/>
  <c r="HE47" i="10" a="1"/>
  <c r="HE47" i="10" s="1"/>
  <c r="DY47" i="1"/>
  <c r="DY51" i="1" s="1"/>
  <c r="BQ47" i="10" a="1"/>
  <c r="BQ47" i="10" s="1"/>
  <c r="UW47" i="1"/>
  <c r="UW51" i="1" s="1"/>
  <c r="KT47" i="10" a="1"/>
  <c r="KT47" i="10" s="1"/>
  <c r="UL47" i="1"/>
  <c r="UL51" i="1" s="1"/>
  <c r="KN47" i="10" a="1"/>
  <c r="KN47" i="10" s="1"/>
  <c r="PS47" i="1"/>
  <c r="PS51" i="1" s="1"/>
  <c r="HZ47" i="10" a="1"/>
  <c r="HZ47" i="10" s="1"/>
  <c r="PJ47" i="1"/>
  <c r="PJ51" i="1" s="1"/>
  <c r="HU47" i="10" a="1"/>
  <c r="HU47" i="10" s="1"/>
  <c r="DD47" i="1"/>
  <c r="DD51" i="1" s="1"/>
  <c r="BF47" i="10" a="1"/>
  <c r="BF47" i="10" s="1"/>
  <c r="TF47" i="1"/>
  <c r="TF51" i="1" s="1"/>
  <c r="JW47" i="10" a="1"/>
  <c r="JW47" i="10" s="1"/>
  <c r="TJ47" i="1"/>
  <c r="TJ51" i="1" s="1"/>
  <c r="JY47" i="10" a="1"/>
  <c r="JY47" i="10" s="1"/>
  <c r="CU47" i="1"/>
  <c r="CU51" i="1" s="1"/>
  <c r="BA47" i="10" a="1"/>
  <c r="BA47" i="10" s="1"/>
  <c r="PL47" i="1"/>
  <c r="PL51" i="1" s="1"/>
  <c r="HV47" i="10" a="1"/>
  <c r="HV47" i="10" s="1"/>
  <c r="OU47" i="1"/>
  <c r="OU51" i="1" s="1"/>
  <c r="HM47" i="10" a="1"/>
  <c r="HM47" i="10" s="1"/>
  <c r="CD47" i="1"/>
  <c r="CD51" i="1" s="1"/>
  <c r="AR47" i="10" a="1"/>
  <c r="AR47" i="10" s="1"/>
  <c r="QH47" i="1"/>
  <c r="QH51" i="1" s="1"/>
  <c r="IH47" i="10" a="1"/>
  <c r="IH47" i="10" s="1"/>
  <c r="TS47" i="1"/>
  <c r="TS51" i="1" s="1"/>
  <c r="KD47" i="10" a="1"/>
  <c r="KD47" i="10" s="1"/>
  <c r="OH47" i="1"/>
  <c r="OH51" i="1" s="1"/>
  <c r="HF47" i="10" a="1"/>
  <c r="HF47" i="10" s="1"/>
  <c r="DH47" i="1"/>
  <c r="DH51" i="1" s="1"/>
  <c r="BH47" i="10" a="1"/>
  <c r="BH47" i="10" s="1"/>
  <c r="UY47" i="1"/>
  <c r="UY51" i="1" s="1"/>
  <c r="KU47" i="10" a="1"/>
  <c r="KU47" i="10" s="1"/>
  <c r="OS47" i="1"/>
  <c r="OS51" i="1" s="1"/>
  <c r="HL47" i="10" a="1"/>
  <c r="HL47" i="10" s="1"/>
  <c r="CL47" i="1"/>
  <c r="CL51" i="1" s="1"/>
  <c r="AV47" i="10" a="1"/>
  <c r="AV47" i="10" s="1"/>
  <c r="UJ47" i="1"/>
  <c r="UJ51" i="1" s="1"/>
  <c r="KM47" i="10" a="1"/>
  <c r="KM47" i="10" s="1"/>
  <c r="CW47" i="1"/>
  <c r="CW51" i="1" s="1"/>
  <c r="BB47" i="10" a="1"/>
  <c r="BB47" i="10" s="1"/>
  <c r="OQ47" i="1"/>
  <c r="OQ51" i="1" s="1"/>
  <c r="HK47" i="10" a="1"/>
  <c r="HK47" i="10" s="1"/>
  <c r="TU47" i="1"/>
  <c r="TU51" i="1" s="1"/>
  <c r="KE47" i="10" a="1"/>
  <c r="KE47" i="10" s="1"/>
  <c r="CH47" i="1"/>
  <c r="CH51" i="1" s="1"/>
  <c r="AT47" i="10" a="1"/>
  <c r="AT47" i="10" s="1"/>
  <c r="PH47" i="1"/>
  <c r="PH51" i="1" s="1"/>
  <c r="HT47" i="10" a="1"/>
  <c r="HT47" i="10" s="1"/>
  <c r="UU47" i="1"/>
  <c r="UU51" i="1" s="1"/>
  <c r="KS47" i="10" a="1"/>
  <c r="KS47" i="10" s="1"/>
  <c r="QF47" i="1"/>
  <c r="QF51" i="1" s="1"/>
  <c r="IG47" i="10" a="1"/>
  <c r="IG47" i="10" s="1"/>
  <c r="UQ47" i="1"/>
  <c r="UQ51" i="1" s="1"/>
  <c r="KQ47" i="10" a="1"/>
  <c r="KQ47" i="10" s="1"/>
  <c r="DW47" i="1"/>
  <c r="DW51" i="1" s="1"/>
  <c r="BP47" i="10" a="1"/>
  <c r="BP47" i="10" s="1"/>
  <c r="CY47" i="1"/>
  <c r="CY51" i="1" s="1"/>
  <c r="BC47" i="10" a="1"/>
  <c r="BC47" i="10" s="1"/>
  <c r="CQ47" i="1"/>
  <c r="CQ51" i="1" s="1"/>
  <c r="AY47" i="10" a="1"/>
  <c r="AY47" i="10" s="1"/>
  <c r="OJ47" i="1"/>
  <c r="OJ51" i="1" s="1"/>
  <c r="HG47" i="10" a="1"/>
  <c r="HG47" i="10" s="1"/>
  <c r="CF47" i="1"/>
  <c r="CF51" i="1" s="1"/>
  <c r="AS47" i="10" a="1"/>
  <c r="AS47" i="10" s="1"/>
  <c r="OD47" i="1"/>
  <c r="OD51" i="1" s="1"/>
  <c r="HD47" i="10" a="1"/>
  <c r="HD47" i="10" s="1"/>
  <c r="OY47" i="1"/>
  <c r="OY51" i="1" s="1"/>
  <c r="HO47" i="10" a="1"/>
  <c r="HO47" i="10" s="1"/>
  <c r="US47" i="1"/>
  <c r="US51" i="1" s="1"/>
  <c r="KR47" i="10" a="1"/>
  <c r="KR47" i="10" s="1"/>
  <c r="TQ47" i="1"/>
  <c r="TQ51" i="1" s="1"/>
  <c r="KC47" i="10" a="1"/>
  <c r="KC47" i="10" s="1"/>
  <c r="BY47" i="1"/>
  <c r="BY51" i="1" s="1"/>
  <c r="AO47" i="10" a="1"/>
  <c r="AO47" i="10" s="1"/>
  <c r="DJ47" i="1"/>
  <c r="DJ51" i="1" s="1"/>
  <c r="BI47" i="10" a="1"/>
  <c r="BI47" i="10" s="1"/>
  <c r="BS47" i="1"/>
  <c r="BS51" i="1" s="1"/>
  <c r="AL47" i="10" a="1"/>
  <c r="AL47" i="10" s="1"/>
  <c r="UD47" i="1"/>
  <c r="UD51" i="1" s="1"/>
  <c r="KJ47" i="10" a="1"/>
  <c r="KJ47" i="10" s="1"/>
  <c r="BQ47" i="1"/>
  <c r="BQ51" i="1" s="1"/>
  <c r="AK47" i="10" a="1"/>
  <c r="AK47" i="10" s="1"/>
  <c r="UH47" i="1"/>
  <c r="UH51" i="1" s="1"/>
  <c r="KL47" i="10" a="1"/>
  <c r="KL47" i="10" s="1"/>
  <c r="PW47" i="1"/>
  <c r="PW51" i="1" s="1"/>
  <c r="IB47" i="10" a="1"/>
  <c r="IB47" i="10" s="1"/>
  <c r="PF47" i="1"/>
  <c r="PF51" i="1" s="1"/>
  <c r="HS47" i="10" a="1"/>
  <c r="HS47" i="10" s="1"/>
  <c r="DF47" i="1"/>
  <c r="DF51" i="1" s="1"/>
  <c r="BG47" i="10" a="1"/>
  <c r="BG47" i="10" s="1"/>
  <c r="QD47" i="1"/>
  <c r="QD51" i="1" s="1"/>
  <c r="IF47" i="10" a="1"/>
  <c r="IF47" i="10" s="1"/>
  <c r="QJ47" i="1"/>
  <c r="QJ51" i="1" s="1"/>
  <c r="II47" i="10" a="1"/>
  <c r="II47" i="10" s="1"/>
  <c r="BU47" i="1"/>
  <c r="BU51" i="1" s="1"/>
  <c r="AM47" i="10" a="1"/>
  <c r="AM47" i="10" s="1"/>
  <c r="C19" i="5" a="1"/>
  <c r="C19" i="5" s="1"/>
  <c r="AR4" i="10" a="1"/>
  <c r="AR4" i="10" s="1"/>
  <c r="E19" i="5" a="1"/>
  <c r="E19" i="5" s="1"/>
  <c r="AR5" i="10" a="1"/>
  <c r="AR5" i="10" s="1"/>
  <c r="G19" i="5" a="1"/>
  <c r="G19" i="5" s="1"/>
  <c r="AR6" i="10" a="1"/>
  <c r="AR6" i="10" s="1"/>
  <c r="LO52" i="10" a="1"/>
  <c r="LO52" i="10" s="1"/>
  <c r="LM52" i="10" a="1"/>
  <c r="LM52" i="10" s="1"/>
  <c r="LP52" i="10" a="1"/>
  <c r="LP52" i="10" s="1"/>
  <c r="LP51" i="10" a="1"/>
  <c r="LP51" i="10" s="1"/>
  <c r="LL51" i="10" a="1"/>
  <c r="LL51" i="10" s="1"/>
  <c r="LN50" i="10" a="1"/>
  <c r="LN50" i="10" s="1"/>
  <c r="LO49" i="10" a="1"/>
  <c r="LO49" i="10" s="1"/>
  <c r="LM49" i="10" a="1"/>
  <c r="LM49" i="10" s="1"/>
  <c r="LN52" i="10" a="1"/>
  <c r="LN52" i="10" s="1"/>
  <c r="LO51" i="10" a="1"/>
  <c r="LO51" i="10" s="1"/>
  <c r="LM50" i="10" a="1"/>
  <c r="LM50" i="10" s="1"/>
  <c r="LL52" i="10" a="1"/>
  <c r="LL52" i="10" s="1"/>
  <c r="LN51" i="10" a="1"/>
  <c r="LN51" i="10" s="1"/>
  <c r="LM51" i="10" a="1"/>
  <c r="LM51" i="10" s="1"/>
  <c r="LL50" i="10" a="1"/>
  <c r="LL50" i="10" s="1"/>
  <c r="LN49" i="10" a="1"/>
  <c r="LN49" i="10" s="1"/>
  <c r="LO48" i="10" a="1"/>
  <c r="LO48" i="10" s="1"/>
  <c r="LL48" i="10" a="1"/>
  <c r="LL48" i="10" s="1"/>
  <c r="LN48" i="10" a="1"/>
  <c r="LN48" i="10" s="1"/>
  <c r="LO47" i="10" a="1"/>
  <c r="LO47" i="10" s="1"/>
  <c r="LM47" i="10" a="1"/>
  <c r="LM47" i="10" s="1"/>
  <c r="LO46" i="10" a="1"/>
  <c r="LO46" i="10" s="1"/>
  <c r="LM46" i="10" a="1"/>
  <c r="LM46" i="10" s="1"/>
  <c r="LO45" i="10" a="1"/>
  <c r="LO45" i="10" s="1"/>
  <c r="LP50" i="10" a="1"/>
  <c r="LP50" i="10" s="1"/>
  <c r="LP49" i="10" a="1"/>
  <c r="LP49" i="10" s="1"/>
  <c r="LL49" i="10" a="1"/>
  <c r="LL49" i="10" s="1"/>
  <c r="LP48" i="10" a="1"/>
  <c r="LP48" i="10" s="1"/>
  <c r="LO50" i="10" a="1"/>
  <c r="LO50" i="10" s="1"/>
  <c r="LM48" i="10" a="1"/>
  <c r="LM48" i="10" s="1"/>
  <c r="LL45" i="10" a="1"/>
  <c r="LL45" i="10" s="1"/>
  <c r="LN44" i="10" a="1"/>
  <c r="LN44" i="10" s="1"/>
  <c r="LP43" i="10" a="1"/>
  <c r="LP43" i="10" s="1"/>
  <c r="LM43" i="10" a="1"/>
  <c r="LM43" i="10" s="1"/>
  <c r="LN47" i="10" a="1"/>
  <c r="LN47" i="10" s="1"/>
  <c r="LP46" i="10" a="1"/>
  <c r="LP46" i="10" s="1"/>
  <c r="LL46" i="10" a="1"/>
  <c r="LL46" i="10" s="1"/>
  <c r="LN45" i="10" a="1"/>
  <c r="LN45" i="10" s="1"/>
  <c r="LP44" i="10" a="1"/>
  <c r="LP44" i="10" s="1"/>
  <c r="LM44" i="10" a="1"/>
  <c r="LM44" i="10" s="1"/>
  <c r="LO43" i="10" a="1"/>
  <c r="LO43" i="10" s="1"/>
  <c r="LM45" i="10" a="1"/>
  <c r="LM45" i="10" s="1"/>
  <c r="LO44" i="10" a="1"/>
  <c r="LO44" i="10" s="1"/>
  <c r="LL43" i="10" a="1"/>
  <c r="LL43" i="10" s="1"/>
  <c r="LL47" i="10" a="1"/>
  <c r="LL47" i="10" s="1"/>
  <c r="LN46" i="10" a="1"/>
  <c r="LN46" i="10" s="1"/>
  <c r="LP45" i="10" a="1"/>
  <c r="LP45" i="10" s="1"/>
  <c r="LL44" i="10" a="1"/>
  <c r="LL44" i="10" s="1"/>
  <c r="LM42" i="10" a="1"/>
  <c r="LM42" i="10" s="1"/>
  <c r="LO41" i="10" a="1"/>
  <c r="LO41" i="10" s="1"/>
  <c r="LM40" i="10" a="1"/>
  <c r="LM40" i="10" s="1"/>
  <c r="LO39" i="10" a="1"/>
  <c r="LO39" i="10" s="1"/>
  <c r="LL39" i="10" a="1"/>
  <c r="LL39" i="10" s="1"/>
  <c r="LN38" i="10" a="1"/>
  <c r="LN38" i="10" s="1"/>
  <c r="LP37" i="10" a="1"/>
  <c r="LP37" i="10" s="1"/>
  <c r="LM36" i="10" a="1"/>
  <c r="LM36" i="10" s="1"/>
  <c r="LO35" i="10" a="1"/>
  <c r="LO35" i="10" s="1"/>
  <c r="LL35" i="10" a="1"/>
  <c r="LL35" i="10" s="1"/>
  <c r="LN34" i="10" a="1"/>
  <c r="LN34" i="10" s="1"/>
  <c r="LP33" i="10" a="1"/>
  <c r="LP33" i="10" s="1"/>
  <c r="LM32" i="10" a="1"/>
  <c r="LM32" i="10" s="1"/>
  <c r="LO31" i="10" a="1"/>
  <c r="LO31" i="10" s="1"/>
  <c r="LM31" i="10" a="1"/>
  <c r="LM31" i="10" s="1"/>
  <c r="LO30" i="10" a="1"/>
  <c r="LO30" i="10" s="1"/>
  <c r="LM30" i="10" a="1"/>
  <c r="LM30" i="10" s="1"/>
  <c r="LO29" i="10" a="1"/>
  <c r="LO29" i="10" s="1"/>
  <c r="LM29" i="10" a="1"/>
  <c r="LM29" i="10" s="1"/>
  <c r="LO28" i="10" a="1"/>
  <c r="LO28" i="10" s="1"/>
  <c r="LM28" i="10" a="1"/>
  <c r="LM28" i="10" s="1"/>
  <c r="LO27" i="10" a="1"/>
  <c r="LO27" i="10" s="1"/>
  <c r="LM27" i="10" a="1"/>
  <c r="LM27" i="10" s="1"/>
  <c r="LP42" i="10" a="1"/>
  <c r="LP42" i="10" s="1"/>
  <c r="LL42" i="10" a="1"/>
  <c r="LL42" i="10" s="1"/>
  <c r="LN41" i="10" a="1"/>
  <c r="LN41" i="10" s="1"/>
  <c r="LO40" i="10" a="1"/>
  <c r="LO40" i="10" s="1"/>
  <c r="LL40" i="10" a="1"/>
  <c r="LL40" i="10" s="1"/>
  <c r="LN39" i="10" a="1"/>
  <c r="LN39" i="10" s="1"/>
  <c r="LP38" i="10" a="1"/>
  <c r="LP38" i="10" s="1"/>
  <c r="LM37" i="10" a="1"/>
  <c r="LM37" i="10" s="1"/>
  <c r="LO36" i="10" a="1"/>
  <c r="LO36" i="10" s="1"/>
  <c r="LL36" i="10" a="1"/>
  <c r="LL36" i="10" s="1"/>
  <c r="LN35" i="10" a="1"/>
  <c r="LN35" i="10" s="1"/>
  <c r="LP34" i="10" a="1"/>
  <c r="LP34" i="10" s="1"/>
  <c r="LN43" i="10" a="1"/>
  <c r="LN43" i="10" s="1"/>
  <c r="LO42" i="10" a="1"/>
  <c r="LO42" i="10" s="1"/>
  <c r="LM41" i="10" a="1"/>
  <c r="LM41" i="10" s="1"/>
  <c r="LN40" i="10" a="1"/>
  <c r="LN40" i="10" s="1"/>
  <c r="LP39" i="10" a="1"/>
  <c r="LP39" i="10" s="1"/>
  <c r="LM38" i="10" a="1"/>
  <c r="LM38" i="10" s="1"/>
  <c r="LO37" i="10" a="1"/>
  <c r="LO37" i="10" s="1"/>
  <c r="LL37" i="10" a="1"/>
  <c r="LL37" i="10" s="1"/>
  <c r="LN36" i="10" a="1"/>
  <c r="LN36" i="10" s="1"/>
  <c r="LP35" i="10" a="1"/>
  <c r="LP35" i="10" s="1"/>
  <c r="LM34" i="10" a="1"/>
  <c r="LM34" i="10" s="1"/>
  <c r="LP47" i="10" a="1"/>
  <c r="LP47" i="10" s="1"/>
  <c r="LL41" i="10" a="1"/>
  <c r="LL41" i="10" s="1"/>
  <c r="LN37" i="10" a="1"/>
  <c r="LN37" i="10" s="1"/>
  <c r="LO34" i="10" a="1"/>
  <c r="LO34" i="10" s="1"/>
  <c r="LM33" i="10" a="1"/>
  <c r="LM33" i="10" s="1"/>
  <c r="LP31" i="10" a="1"/>
  <c r="LP31" i="10" s="1"/>
  <c r="LL29" i="10" a="1"/>
  <c r="LL29" i="10" s="1"/>
  <c r="LN28" i="10" a="1"/>
  <c r="LN28" i="10" s="1"/>
  <c r="LP27" i="10" a="1"/>
  <c r="LP27" i="10" s="1"/>
  <c r="LO38" i="10" a="1"/>
  <c r="LO38" i="10" s="1"/>
  <c r="LL34" i="10" a="1"/>
  <c r="LL34" i="10" s="1"/>
  <c r="LL33" i="10" a="1"/>
  <c r="LL33" i="10" s="1"/>
  <c r="LP32" i="10" a="1"/>
  <c r="LP32" i="10" s="1"/>
  <c r="LL32" i="10" a="1"/>
  <c r="LL32" i="10" s="1"/>
  <c r="LL30" i="10" a="1"/>
  <c r="LL30" i="10" s="1"/>
  <c r="LN29" i="10" a="1"/>
  <c r="LN29" i="10" s="1"/>
  <c r="LP28" i="10" a="1"/>
  <c r="LP28" i="10" s="1"/>
  <c r="LP26" i="10" a="1"/>
  <c r="LP26" i="10" s="1"/>
  <c r="LN26" i="10" a="1"/>
  <c r="LN26" i="10" s="1"/>
  <c r="LL26" i="10" a="1"/>
  <c r="LL26" i="10" s="1"/>
  <c r="LP25" i="10" a="1"/>
  <c r="LP25" i="10" s="1"/>
  <c r="LN25" i="10" a="1"/>
  <c r="LN25" i="10" s="1"/>
  <c r="LL25" i="10" a="1"/>
  <c r="LL25" i="10" s="1"/>
  <c r="LP24" i="10" a="1"/>
  <c r="LP24" i="10" s="1"/>
  <c r="LN24" i="10" a="1"/>
  <c r="LN24" i="10" s="1"/>
  <c r="LL24" i="10" a="1"/>
  <c r="LL24" i="10" s="1"/>
  <c r="LP23" i="10" a="1"/>
  <c r="LP23" i="10" s="1"/>
  <c r="LN23" i="10" a="1"/>
  <c r="LN23" i="10" s="1"/>
  <c r="LL23" i="10" a="1"/>
  <c r="LL23" i="10" s="1"/>
  <c r="LP22" i="10" a="1"/>
  <c r="LP22" i="10" s="1"/>
  <c r="LN22" i="10" a="1"/>
  <c r="LN22" i="10" s="1"/>
  <c r="LL22" i="10" a="1"/>
  <c r="LL22" i="10" s="1"/>
  <c r="LP21" i="10" a="1"/>
  <c r="LP21" i="10" s="1"/>
  <c r="LN21" i="10" a="1"/>
  <c r="LN21" i="10" s="1"/>
  <c r="LL21" i="10" a="1"/>
  <c r="LL21" i="10" s="1"/>
  <c r="LP20" i="10" a="1"/>
  <c r="LP20" i="10" s="1"/>
  <c r="LN20" i="10" a="1"/>
  <c r="LN20" i="10" s="1"/>
  <c r="LL20" i="10" a="1"/>
  <c r="LL20" i="10" s="1"/>
  <c r="LL38" i="10" a="1"/>
  <c r="LL38" i="10" s="1"/>
  <c r="LM35" i="10" a="1"/>
  <c r="LM35" i="10" s="1"/>
  <c r="LO33" i="10" a="1"/>
  <c r="LO33" i="10" s="1"/>
  <c r="LO32" i="10" a="1"/>
  <c r="LO32" i="10" s="1"/>
  <c r="LL27" i="10" a="1"/>
  <c r="LL27" i="10" s="1"/>
  <c r="LN19" i="10" a="1"/>
  <c r="LN19" i="10" s="1"/>
  <c r="LN42" i="10" a="1"/>
  <c r="LN42" i="10" s="1"/>
  <c r="LP41" i="10" a="1"/>
  <c r="LP41" i="10" s="1"/>
  <c r="LP40" i="10" a="1"/>
  <c r="LP40" i="10" s="1"/>
  <c r="LN33" i="10" a="1"/>
  <c r="LN33" i="10" s="1"/>
  <c r="LN32" i="10" a="1"/>
  <c r="LN32" i="10" s="1"/>
  <c r="LN31" i="10" a="1"/>
  <c r="LN31" i="10" s="1"/>
  <c r="LP30" i="10" a="1"/>
  <c r="LP30" i="10" s="1"/>
  <c r="LM26" i="10" a="1"/>
  <c r="LM26" i="10" s="1"/>
  <c r="LO25" i="10" a="1"/>
  <c r="LO25" i="10" s="1"/>
  <c r="LP36" i="10" a="1"/>
  <c r="LP36" i="10" s="1"/>
  <c r="LL31" i="10" a="1"/>
  <c r="LL31" i="10" s="1"/>
  <c r="LN30" i="10" a="1"/>
  <c r="LN30" i="10" s="1"/>
  <c r="LP29" i="10" a="1"/>
  <c r="LP29" i="10" s="1"/>
  <c r="LM39" i="10" a="1"/>
  <c r="LM39" i="10" s="1"/>
  <c r="LL28" i="10" a="1"/>
  <c r="LL28" i="10" s="1"/>
  <c r="LN27" i="10" a="1"/>
  <c r="LN27" i="10" s="1"/>
  <c r="LM22" i="10" a="1"/>
  <c r="LM22" i="10" s="1"/>
  <c r="LO21" i="10" a="1"/>
  <c r="LO21" i="10" s="1"/>
  <c r="LP19" i="10" a="1"/>
  <c r="LP19" i="10" s="1"/>
  <c r="LM19" i="10" a="1"/>
  <c r="LM19" i="10" s="1"/>
  <c r="LM18" i="10" a="1"/>
  <c r="LM18" i="10" s="1"/>
  <c r="LO17" i="10" a="1"/>
  <c r="LO17" i="10" s="1"/>
  <c r="LL17" i="10" a="1"/>
  <c r="LL17" i="10" s="1"/>
  <c r="LN16" i="10" a="1"/>
  <c r="LN16" i="10" s="1"/>
  <c r="LP15" i="10" a="1"/>
  <c r="LP15" i="10" s="1"/>
  <c r="LM14" i="10" a="1"/>
  <c r="LM14" i="10" s="1"/>
  <c r="LO13" i="10" a="1"/>
  <c r="LO13" i="10" s="1"/>
  <c r="LL13" i="10" a="1"/>
  <c r="LL13" i="10" s="1"/>
  <c r="LO24" i="10" a="1"/>
  <c r="LO24" i="10" s="1"/>
  <c r="LM21" i="10" a="1"/>
  <c r="LM21" i="10" s="1"/>
  <c r="LO20" i="10" a="1"/>
  <c r="LO20" i="10" s="1"/>
  <c r="LL19" i="10" a="1"/>
  <c r="LL19" i="10" s="1"/>
  <c r="LO18" i="10" a="1"/>
  <c r="LO18" i="10" s="1"/>
  <c r="LL18" i="10" a="1"/>
  <c r="LL18" i="10" s="1"/>
  <c r="LN17" i="10" a="1"/>
  <c r="LN17" i="10" s="1"/>
  <c r="LP16" i="10" a="1"/>
  <c r="LP16" i="10" s="1"/>
  <c r="LM15" i="10" a="1"/>
  <c r="LM15" i="10" s="1"/>
  <c r="LO14" i="10" a="1"/>
  <c r="LO14" i="10" s="1"/>
  <c r="LL14" i="10" a="1"/>
  <c r="LL14" i="10" s="1"/>
  <c r="LO26" i="10" a="1"/>
  <c r="LO26" i="10" s="1"/>
  <c r="LM24" i="10" a="1"/>
  <c r="LM24" i="10" s="1"/>
  <c r="LO23" i="10" a="1"/>
  <c r="LO23" i="10" s="1"/>
  <c r="LM20" i="10" a="1"/>
  <c r="LM20" i="10" s="1"/>
  <c r="LO19" i="10" a="1"/>
  <c r="LO19" i="10" s="1"/>
  <c r="LN18" i="10" a="1"/>
  <c r="LN18" i="10" s="1"/>
  <c r="LM25" i="10" a="1"/>
  <c r="LM25" i="10" s="1"/>
  <c r="LM23" i="10" a="1"/>
  <c r="LM23" i="10" s="1"/>
  <c r="LO22" i="10" a="1"/>
  <c r="LO22" i="10" s="1"/>
  <c r="LP18" i="10" a="1"/>
  <c r="LP18" i="10" s="1"/>
  <c r="LM17" i="10" a="1"/>
  <c r="LM17" i="10" s="1"/>
  <c r="LM16" i="10" a="1"/>
  <c r="LM16" i="10" s="1"/>
  <c r="LO15" i="10" a="1"/>
  <c r="LO15" i="10" s="1"/>
  <c r="LN12" i="10" a="1"/>
  <c r="LN12" i="10" s="1"/>
  <c r="LP11" i="10" a="1"/>
  <c r="LP11" i="10" s="1"/>
  <c r="LM10" i="10" a="1"/>
  <c r="LM10" i="10" s="1"/>
  <c r="LO9" i="10" a="1"/>
  <c r="LO9" i="10" s="1"/>
  <c r="LL9" i="10" a="1"/>
  <c r="LL9" i="10" s="1"/>
  <c r="LL16" i="10" a="1"/>
  <c r="LL16" i="10" s="1"/>
  <c r="LN15" i="10" a="1"/>
  <c r="LN15" i="10" s="1"/>
  <c r="LP14" i="10" a="1"/>
  <c r="LP14" i="10" s="1"/>
  <c r="LP13" i="10" a="1"/>
  <c r="LP13" i="10" s="1"/>
  <c r="LM13" i="10" a="1"/>
  <c r="LM13" i="10" s="1"/>
  <c r="LP12" i="10" a="1"/>
  <c r="LP12" i="10" s="1"/>
  <c r="LM11" i="10" a="1"/>
  <c r="LM11" i="10" s="1"/>
  <c r="LO10" i="10" a="1"/>
  <c r="LO10" i="10" s="1"/>
  <c r="LL10" i="10" a="1"/>
  <c r="LL10" i="10" s="1"/>
  <c r="LN9" i="10" a="1"/>
  <c r="LN9" i="10" s="1"/>
  <c r="LP17" i="10" a="1"/>
  <c r="LP17" i="10" s="1"/>
  <c r="LL15" i="10" a="1"/>
  <c r="LL15" i="10" s="1"/>
  <c r="LN14" i="10" a="1"/>
  <c r="LN14" i="10" s="1"/>
  <c r="LM12" i="10" a="1"/>
  <c r="LM12" i="10" s="1"/>
  <c r="LO11" i="10" a="1"/>
  <c r="LO11" i="10" s="1"/>
  <c r="LL11" i="10" a="1"/>
  <c r="LL11" i="10" s="1"/>
  <c r="LN10" i="10" a="1"/>
  <c r="LN10" i="10" s="1"/>
  <c r="LP9" i="10" a="1"/>
  <c r="LP9" i="10" s="1"/>
  <c r="LS3" i="10"/>
  <c r="LO16" i="10" a="1"/>
  <c r="LO16" i="10" s="1"/>
  <c r="LN13" i="10" a="1"/>
  <c r="LN13" i="10" s="1"/>
  <c r="LO12" i="10" a="1"/>
  <c r="LO12" i="10" s="1"/>
  <c r="LL12" i="10" a="1"/>
  <c r="LL12" i="10" s="1"/>
  <c r="LN11" i="10" a="1"/>
  <c r="LN11" i="10" s="1"/>
  <c r="LP10" i="10" a="1"/>
  <c r="LP10" i="10" s="1"/>
  <c r="LM9" i="10" a="1"/>
  <c r="LM9" i="10" s="1"/>
  <c r="JE52" i="10" a="1"/>
  <c r="JE52" i="10" s="1"/>
  <c r="JC52" i="10" a="1"/>
  <c r="JC52" i="10" s="1"/>
  <c r="JA52" i="10" a="1"/>
  <c r="JA52" i="10" s="1"/>
  <c r="JD51" i="10" a="1"/>
  <c r="JD51" i="10" s="1"/>
  <c r="JB50" i="10" a="1"/>
  <c r="JB50" i="10" s="1"/>
  <c r="JD49" i="10" a="1"/>
  <c r="JD49" i="10" s="1"/>
  <c r="JB49" i="10" a="1"/>
  <c r="JB49" i="10" s="1"/>
  <c r="JC51" i="10" a="1"/>
  <c r="JC51" i="10" s="1"/>
  <c r="JE50" i="10" a="1"/>
  <c r="JE50" i="10" s="1"/>
  <c r="JA50" i="10" a="1"/>
  <c r="JA50" i="10" s="1"/>
  <c r="JD52" i="10" a="1"/>
  <c r="JD52" i="10" s="1"/>
  <c r="JB51" i="10" a="1"/>
  <c r="JB51" i="10" s="1"/>
  <c r="JD50" i="10" a="1"/>
  <c r="JD50" i="10" s="1"/>
  <c r="JE49" i="10" a="1"/>
  <c r="JE49" i="10" s="1"/>
  <c r="JC49" i="10" a="1"/>
  <c r="JC49" i="10" s="1"/>
  <c r="JA49" i="10" a="1"/>
  <c r="JA49" i="10" s="1"/>
  <c r="JB52" i="10" a="1"/>
  <c r="JB52" i="10" s="1"/>
  <c r="JE51" i="10" a="1"/>
  <c r="JE51" i="10" s="1"/>
  <c r="JA51" i="10" a="1"/>
  <c r="JA51" i="10" s="1"/>
  <c r="JC50" i="10" a="1"/>
  <c r="JC50" i="10" s="1"/>
  <c r="JC48" i="10" a="1"/>
  <c r="JC48" i="10" s="1"/>
  <c r="JE47" i="10" a="1"/>
  <c r="JE47" i="10" s="1"/>
  <c r="JC47" i="10" a="1"/>
  <c r="JC47" i="10" s="1"/>
  <c r="JA47" i="10" a="1"/>
  <c r="JA47" i="10" s="1"/>
  <c r="JE46" i="10" a="1"/>
  <c r="JE46" i="10" s="1"/>
  <c r="JC46" i="10" a="1"/>
  <c r="JC46" i="10" s="1"/>
  <c r="JA46" i="10" a="1"/>
  <c r="JA46" i="10" s="1"/>
  <c r="JE48" i="10" a="1"/>
  <c r="JE48" i="10" s="1"/>
  <c r="JB47" i="10" a="1"/>
  <c r="JB47" i="10" s="1"/>
  <c r="JD46" i="10" a="1"/>
  <c r="JD46" i="10" s="1"/>
  <c r="JD45" i="10" a="1"/>
  <c r="JD45" i="10" s="1"/>
  <c r="JA44" i="10" a="1"/>
  <c r="JA44" i="10" s="1"/>
  <c r="JC43" i="10" a="1"/>
  <c r="JC43" i="10" s="1"/>
  <c r="JA48" i="10" a="1"/>
  <c r="JA48" i="10" s="1"/>
  <c r="JB46" i="10" a="1"/>
  <c r="JB46" i="10" s="1"/>
  <c r="JE45" i="10" a="1"/>
  <c r="JE45" i="10" s="1"/>
  <c r="JA45" i="10" a="1"/>
  <c r="JA45" i="10" s="1"/>
  <c r="JE44" i="10" a="1"/>
  <c r="JE44" i="10" s="1"/>
  <c r="JE43" i="10" a="1"/>
  <c r="JE43" i="10" s="1"/>
  <c r="JD42" i="10" a="1"/>
  <c r="JD42" i="10" s="1"/>
  <c r="JD48" i="10" a="1"/>
  <c r="JD48" i="10" s="1"/>
  <c r="JB48" i="10" a="1"/>
  <c r="JB48" i="10" s="1"/>
  <c r="JD47" i="10" a="1"/>
  <c r="JD47" i="10" s="1"/>
  <c r="JB44" i="10" a="1"/>
  <c r="JB44" i="10" s="1"/>
  <c r="JD43" i="10" a="1"/>
  <c r="JD43" i="10" s="1"/>
  <c r="JB42" i="10" a="1"/>
  <c r="JB42" i="10" s="1"/>
  <c r="JD41" i="10" a="1"/>
  <c r="JD41" i="10" s="1"/>
  <c r="JA40" i="10" a="1"/>
  <c r="JA40" i="10" s="1"/>
  <c r="JC39" i="10" a="1"/>
  <c r="JC39" i="10" s="1"/>
  <c r="JC45" i="10" a="1"/>
  <c r="JC45" i="10" s="1"/>
  <c r="JB45" i="10" a="1"/>
  <c r="JB45" i="10" s="1"/>
  <c r="JD44" i="10" a="1"/>
  <c r="JD44" i="10" s="1"/>
  <c r="JB41" i="10" a="1"/>
  <c r="JB41" i="10" s="1"/>
  <c r="JB40" i="10" a="1"/>
  <c r="JB40" i="10" s="1"/>
  <c r="JB39" i="10" a="1"/>
  <c r="JB39" i="10" s="1"/>
  <c r="JC38" i="10" a="1"/>
  <c r="JC38" i="10" s="1"/>
  <c r="JE37" i="10" a="1"/>
  <c r="JE37" i="10" s="1"/>
  <c r="JB36" i="10" a="1"/>
  <c r="JB36" i="10" s="1"/>
  <c r="JD35" i="10" a="1"/>
  <c r="JD35" i="10" s="1"/>
  <c r="JA35" i="10" a="1"/>
  <c r="JA35" i="10" s="1"/>
  <c r="JC34" i="10" a="1"/>
  <c r="JC34" i="10" s="1"/>
  <c r="JE33" i="10" a="1"/>
  <c r="JE33" i="10" s="1"/>
  <c r="JB32" i="10" a="1"/>
  <c r="JB32" i="10" s="1"/>
  <c r="JD31" i="10" a="1"/>
  <c r="JD31" i="10" s="1"/>
  <c r="JA31" i="10" a="1"/>
  <c r="JA31" i="10" s="1"/>
  <c r="JC30" i="10" a="1"/>
  <c r="JC30" i="10" s="1"/>
  <c r="JC44" i="10" a="1"/>
  <c r="JC44" i="10" s="1"/>
  <c r="JB43" i="10" a="1"/>
  <c r="JB43" i="10" s="1"/>
  <c r="JC42" i="10" a="1"/>
  <c r="JC42" i="10" s="1"/>
  <c r="JE41" i="10" a="1"/>
  <c r="JE41" i="10" s="1"/>
  <c r="JA41" i="10" a="1"/>
  <c r="JA41" i="10" s="1"/>
  <c r="JE40" i="10" a="1"/>
  <c r="JE40" i="10" s="1"/>
  <c r="JE39" i="10" a="1"/>
  <c r="JE39" i="10" s="1"/>
  <c r="JE38" i="10" a="1"/>
  <c r="JE38" i="10" s="1"/>
  <c r="JB37" i="10" a="1"/>
  <c r="JB37" i="10" s="1"/>
  <c r="JD36" i="10" a="1"/>
  <c r="JD36" i="10" s="1"/>
  <c r="JA36" i="10" a="1"/>
  <c r="JA36" i="10" s="1"/>
  <c r="JC35" i="10" a="1"/>
  <c r="JC35" i="10" s="1"/>
  <c r="JE34" i="10" a="1"/>
  <c r="JE34" i="10" s="1"/>
  <c r="JA43" i="10" a="1"/>
  <c r="JA43" i="10" s="1"/>
  <c r="JA42" i="10" a="1"/>
  <c r="JA42" i="10" s="1"/>
  <c r="JD40" i="10" a="1"/>
  <c r="JD40" i="10" s="1"/>
  <c r="JD39" i="10" a="1"/>
  <c r="JD39" i="10" s="1"/>
  <c r="JA39" i="10" a="1"/>
  <c r="JA39" i="10" s="1"/>
  <c r="JB38" i="10" a="1"/>
  <c r="JB38" i="10" s="1"/>
  <c r="JD37" i="10" a="1"/>
  <c r="JD37" i="10" s="1"/>
  <c r="JA37" i="10" a="1"/>
  <c r="JA37" i="10" s="1"/>
  <c r="JC36" i="10" a="1"/>
  <c r="JC36" i="10" s="1"/>
  <c r="JE35" i="10" a="1"/>
  <c r="JE35" i="10" s="1"/>
  <c r="JB34" i="10" a="1"/>
  <c r="JB34" i="10" s="1"/>
  <c r="JC40" i="10" a="1"/>
  <c r="JC40" i="10" s="1"/>
  <c r="JC37" i="10" a="1"/>
  <c r="JC37" i="10" s="1"/>
  <c r="JD34" i="10" a="1"/>
  <c r="JD34" i="10" s="1"/>
  <c r="JB33" i="10" a="1"/>
  <c r="JB33" i="10" s="1"/>
  <c r="JB29" i="10" a="1"/>
  <c r="JB29" i="10" s="1"/>
  <c r="JD28" i="10" a="1"/>
  <c r="JD28" i="10" s="1"/>
  <c r="JA28" i="10" a="1"/>
  <c r="JA28" i="10" s="1"/>
  <c r="JC27" i="10" a="1"/>
  <c r="JC27" i="10" s="1"/>
  <c r="JE26" i="10" a="1"/>
  <c r="JE26" i="10" s="1"/>
  <c r="JB25" i="10" a="1"/>
  <c r="JB25" i="10" s="1"/>
  <c r="JD24" i="10" a="1"/>
  <c r="JD24" i="10" s="1"/>
  <c r="JA24" i="10" a="1"/>
  <c r="JA24" i="10" s="1"/>
  <c r="JC23" i="10" a="1"/>
  <c r="JC23" i="10" s="1"/>
  <c r="JE22" i="10" a="1"/>
  <c r="JE22" i="10" s="1"/>
  <c r="JB21" i="10" a="1"/>
  <c r="JB21" i="10" s="1"/>
  <c r="JD20" i="10" a="1"/>
  <c r="JD20" i="10" s="1"/>
  <c r="JA20" i="10" a="1"/>
  <c r="JA20" i="10" s="1"/>
  <c r="JE19" i="10" a="1"/>
  <c r="JE19" i="10" s="1"/>
  <c r="JC19" i="10" a="1"/>
  <c r="JC19" i="10" s="1"/>
  <c r="JA19" i="10" a="1"/>
  <c r="JA19" i="10" s="1"/>
  <c r="JE18" i="10" a="1"/>
  <c r="JE18" i="10" s="1"/>
  <c r="JC18" i="10" a="1"/>
  <c r="JC18" i="10" s="1"/>
  <c r="JA18" i="10" a="1"/>
  <c r="JA18" i="10" s="1"/>
  <c r="JE17" i="10" a="1"/>
  <c r="JE17" i="10" s="1"/>
  <c r="JC17" i="10" a="1"/>
  <c r="JC17" i="10" s="1"/>
  <c r="JA17" i="10" a="1"/>
  <c r="JA17" i="10" s="1"/>
  <c r="JE16" i="10" a="1"/>
  <c r="JE16" i="10" s="1"/>
  <c r="JC16" i="10" a="1"/>
  <c r="JC16" i="10" s="1"/>
  <c r="JA16" i="10" a="1"/>
  <c r="JA16" i="10" s="1"/>
  <c r="JE15" i="10" a="1"/>
  <c r="JE15" i="10" s="1"/>
  <c r="JC15" i="10" a="1"/>
  <c r="JC15" i="10" s="1"/>
  <c r="JA15" i="10" a="1"/>
  <c r="JA15" i="10" s="1"/>
  <c r="JE14" i="10" a="1"/>
  <c r="JE14" i="10" s="1"/>
  <c r="JC14" i="10" a="1"/>
  <c r="JC14" i="10" s="1"/>
  <c r="JA14" i="10" a="1"/>
  <c r="JA14" i="10" s="1"/>
  <c r="JE13" i="10" a="1"/>
  <c r="JE13" i="10" s="1"/>
  <c r="JC13" i="10" a="1"/>
  <c r="JC13" i="10" s="1"/>
  <c r="JA13" i="10" a="1"/>
  <c r="JA13" i="10" s="1"/>
  <c r="JE12" i="10" a="1"/>
  <c r="JE12" i="10" s="1"/>
  <c r="JC12" i="10" a="1"/>
  <c r="JC12" i="10" s="1"/>
  <c r="JA12" i="10" a="1"/>
  <c r="JA12" i="10" s="1"/>
  <c r="JE11" i="10" a="1"/>
  <c r="JE11" i="10" s="1"/>
  <c r="JC11" i="10" a="1"/>
  <c r="JC11" i="10" s="1"/>
  <c r="JA11" i="10" a="1"/>
  <c r="JA11" i="10" s="1"/>
  <c r="JE42" i="10" a="1"/>
  <c r="JE42" i="10" s="1"/>
  <c r="JD38" i="10" a="1"/>
  <c r="JD38" i="10" s="1"/>
  <c r="JA34" i="10" a="1"/>
  <c r="JA34" i="10" s="1"/>
  <c r="JA33" i="10" a="1"/>
  <c r="JA33" i="10" s="1"/>
  <c r="JE32" i="10" a="1"/>
  <c r="JE32" i="10" s="1"/>
  <c r="JA32" i="10" a="1"/>
  <c r="JA32" i="10" s="1"/>
  <c r="JE31" i="10" a="1"/>
  <c r="JE31" i="10" s="1"/>
  <c r="JB31" i="10" a="1"/>
  <c r="JB31" i="10" s="1"/>
  <c r="JE30" i="10" a="1"/>
  <c r="JE30" i="10" s="1"/>
  <c r="JB30" i="10" a="1"/>
  <c r="JB30" i="10" s="1"/>
  <c r="JD29" i="10" a="1"/>
  <c r="JD29" i="10" s="1"/>
  <c r="JA29" i="10" a="1"/>
  <c r="JA29" i="10" s="1"/>
  <c r="JC28" i="10" a="1"/>
  <c r="JC28" i="10" s="1"/>
  <c r="JE27" i="10" a="1"/>
  <c r="JE27" i="10" s="1"/>
  <c r="JB26" i="10" a="1"/>
  <c r="JB26" i="10" s="1"/>
  <c r="JD25" i="10" a="1"/>
  <c r="JD25" i="10" s="1"/>
  <c r="JA25" i="10" a="1"/>
  <c r="JA25" i="10" s="1"/>
  <c r="JC24" i="10" a="1"/>
  <c r="JC24" i="10" s="1"/>
  <c r="JE23" i="10" a="1"/>
  <c r="JE23" i="10" s="1"/>
  <c r="JB22" i="10" a="1"/>
  <c r="JB22" i="10" s="1"/>
  <c r="JD21" i="10" a="1"/>
  <c r="JD21" i="10" s="1"/>
  <c r="JA21" i="10" a="1"/>
  <c r="JA21" i="10" s="1"/>
  <c r="JC20" i="10" a="1"/>
  <c r="JC20" i="10" s="1"/>
  <c r="JC41" i="10" a="1"/>
  <c r="JC41" i="10" s="1"/>
  <c r="JA38" i="10" a="1"/>
  <c r="JA38" i="10" s="1"/>
  <c r="JE36" i="10" a="1"/>
  <c r="JE36" i="10" s="1"/>
  <c r="JB35" i="10" a="1"/>
  <c r="JB35" i="10" s="1"/>
  <c r="JD33" i="10" a="1"/>
  <c r="JD33" i="10" s="1"/>
  <c r="JD32" i="10" a="1"/>
  <c r="JD32" i="10" s="1"/>
  <c r="JA30" i="10" a="1"/>
  <c r="JA30" i="10" s="1"/>
  <c r="JC29" i="10" a="1"/>
  <c r="JC29" i="10" s="1"/>
  <c r="JE28" i="10" a="1"/>
  <c r="JE28" i="10" s="1"/>
  <c r="JB27" i="10" a="1"/>
  <c r="JB27" i="10" s="1"/>
  <c r="JD26" i="10" a="1"/>
  <c r="JD26" i="10" s="1"/>
  <c r="JA26" i="10" a="1"/>
  <c r="JA26" i="10" s="1"/>
  <c r="JC25" i="10" a="1"/>
  <c r="JC25" i="10" s="1"/>
  <c r="JE24" i="10" a="1"/>
  <c r="JE24" i="10" s="1"/>
  <c r="JB23" i="10" a="1"/>
  <c r="JB23" i="10" s="1"/>
  <c r="JD22" i="10" a="1"/>
  <c r="JD22" i="10" s="1"/>
  <c r="JA22" i="10" a="1"/>
  <c r="JA22" i="10" s="1"/>
  <c r="JC21" i="10" a="1"/>
  <c r="JC21" i="10" s="1"/>
  <c r="JE20" i="10" a="1"/>
  <c r="JE20" i="10" s="1"/>
  <c r="JD19" i="10" a="1"/>
  <c r="JD19" i="10" s="1"/>
  <c r="JB19" i="10" a="1"/>
  <c r="JB19" i="10" s="1"/>
  <c r="JC26" i="10" a="1"/>
  <c r="JC26" i="10" s="1"/>
  <c r="JD23" i="10" a="1"/>
  <c r="JD23" i="10" s="1"/>
  <c r="JD18" i="10" a="1"/>
  <c r="JD18" i="10" s="1"/>
  <c r="JD17" i="10" a="1"/>
  <c r="JD17" i="10" s="1"/>
  <c r="JB14" i="10" a="1"/>
  <c r="JB14" i="10" s="1"/>
  <c r="JD13" i="10" a="1"/>
  <c r="JD13" i="10" s="1"/>
  <c r="JD10" i="10" a="1"/>
  <c r="JD10" i="10" s="1"/>
  <c r="JB10" i="10" a="1"/>
  <c r="JB10" i="10" s="1"/>
  <c r="JD9" i="10" a="1"/>
  <c r="JD9" i="10" s="1"/>
  <c r="JB9" i="10" a="1"/>
  <c r="JB9" i="10" s="1"/>
  <c r="JH3" i="10"/>
  <c r="JE29" i="10" a="1"/>
  <c r="JE29" i="10" s="1"/>
  <c r="JB28" i="10" a="1"/>
  <c r="JB28" i="10" s="1"/>
  <c r="JC33" i="10" a="1"/>
  <c r="JC33" i="10" s="1"/>
  <c r="JC31" i="10" a="1"/>
  <c r="JC31" i="10" s="1"/>
  <c r="JD27" i="10" a="1"/>
  <c r="JD27" i="10" s="1"/>
  <c r="JA23" i="10" a="1"/>
  <c r="JA23" i="10" s="1"/>
  <c r="JE21" i="10" a="1"/>
  <c r="JE21" i="10" s="1"/>
  <c r="JB20" i="10" a="1"/>
  <c r="JB20" i="10" s="1"/>
  <c r="JB15" i="10" a="1"/>
  <c r="JB15" i="10" s="1"/>
  <c r="JD14" i="10" a="1"/>
  <c r="JD14" i="10" s="1"/>
  <c r="JB11" i="10" a="1"/>
  <c r="JB11" i="10" s="1"/>
  <c r="JC32" i="10" a="1"/>
  <c r="JC32" i="10" s="1"/>
  <c r="JB17" i="10" a="1"/>
  <c r="JB17" i="10" s="1"/>
  <c r="JA27" i="10" a="1"/>
  <c r="JA27" i="10" s="1"/>
  <c r="JE25" i="10" a="1"/>
  <c r="JE25" i="10" s="1"/>
  <c r="JB24" i="10" a="1"/>
  <c r="JB24" i="10" s="1"/>
  <c r="JB18" i="10" a="1"/>
  <c r="JB18" i="10" s="1"/>
  <c r="JB16" i="10" a="1"/>
  <c r="JB16" i="10" s="1"/>
  <c r="JD15" i="10" a="1"/>
  <c r="JD15" i="10" s="1"/>
  <c r="JB12" i="10" a="1"/>
  <c r="JB12" i="10" s="1"/>
  <c r="JD11" i="10" a="1"/>
  <c r="JD11" i="10" s="1"/>
  <c r="JE10" i="10" a="1"/>
  <c r="JE10" i="10" s="1"/>
  <c r="JC10" i="10" a="1"/>
  <c r="JC10" i="10" s="1"/>
  <c r="JA10" i="10" a="1"/>
  <c r="JA10" i="10" s="1"/>
  <c r="JE9" i="10" a="1"/>
  <c r="JE9" i="10" s="1"/>
  <c r="JC9" i="10" a="1"/>
  <c r="JC9" i="10" s="1"/>
  <c r="JA9" i="10" a="1"/>
  <c r="JA9" i="10" s="1"/>
  <c r="JD30" i="10" a="1"/>
  <c r="JD30" i="10" s="1"/>
  <c r="JC22" i="10" a="1"/>
  <c r="JC22" i="10" s="1"/>
  <c r="JD16" i="10" a="1"/>
  <c r="JD16" i="10" s="1"/>
  <c r="JD12" i="10" a="1"/>
  <c r="JD12" i="10" s="1"/>
  <c r="JB13" i="10" a="1"/>
  <c r="JB13" i="10" s="1"/>
  <c r="GF51" i="10" a="1"/>
  <c r="GF51" i="10" s="1"/>
  <c r="GB51" i="10" a="1"/>
  <c r="GB51" i="10" s="1"/>
  <c r="GD50" i="10" a="1"/>
  <c r="GD50" i="10" s="1"/>
  <c r="GE49" i="10" a="1"/>
  <c r="GE49" i="10" s="1"/>
  <c r="GC49" i="10" a="1"/>
  <c r="GC49" i="10" s="1"/>
  <c r="GE47" i="10" a="1"/>
  <c r="GE47" i="10" s="1"/>
  <c r="GC47" i="10" a="1"/>
  <c r="GC47" i="10" s="1"/>
  <c r="GE46" i="10" a="1"/>
  <c r="GE46" i="10" s="1"/>
  <c r="GC46" i="10" a="1"/>
  <c r="GC46" i="10" s="1"/>
  <c r="GE51" i="10" a="1"/>
  <c r="GE51" i="10" s="1"/>
  <c r="GC50" i="10" a="1"/>
  <c r="GC50" i="10" s="1"/>
  <c r="GD51" i="10" a="1"/>
  <c r="GD51" i="10" s="1"/>
  <c r="GF50" i="10" a="1"/>
  <c r="GF50" i="10" s="1"/>
  <c r="GB50" i="10" a="1"/>
  <c r="GB50" i="10" s="1"/>
  <c r="GF49" i="10" a="1"/>
  <c r="GF49" i="10" s="1"/>
  <c r="GD49" i="10" a="1"/>
  <c r="GD49" i="10" s="1"/>
  <c r="GB49" i="10" a="1"/>
  <c r="GB49" i="10" s="1"/>
  <c r="GC51" i="10" a="1"/>
  <c r="GC51" i="10" s="1"/>
  <c r="GE50" i="10" a="1"/>
  <c r="GE50" i="10" s="1"/>
  <c r="GD47" i="10" a="1"/>
  <c r="GD47" i="10" s="1"/>
  <c r="GF46" i="10" a="1"/>
  <c r="GF46" i="10" s="1"/>
  <c r="GF45" i="10" a="1"/>
  <c r="GF45" i="10" s="1"/>
  <c r="GD45" i="10" a="1"/>
  <c r="GD45" i="10" s="1"/>
  <c r="GB45" i="10" a="1"/>
  <c r="GB45" i="10" s="1"/>
  <c r="GF44" i="10" a="1"/>
  <c r="GF44" i="10" s="1"/>
  <c r="GD44" i="10" a="1"/>
  <c r="GD44" i="10" s="1"/>
  <c r="GB44" i="10" a="1"/>
  <c r="GB44" i="10" s="1"/>
  <c r="GF43" i="10" a="1"/>
  <c r="GF43" i="10" s="1"/>
  <c r="GD43" i="10" a="1"/>
  <c r="GD43" i="10" s="1"/>
  <c r="GB43" i="10" a="1"/>
  <c r="GB43" i="10" s="1"/>
  <c r="GF42" i="10" a="1"/>
  <c r="GF42" i="10" s="1"/>
  <c r="GD42" i="10" a="1"/>
  <c r="GD42" i="10" s="1"/>
  <c r="GB42" i="10" a="1"/>
  <c r="GB42" i="10" s="1"/>
  <c r="GF47" i="10" a="1"/>
  <c r="GF47" i="10" s="1"/>
  <c r="GB46" i="10" a="1"/>
  <c r="GB46" i="10" s="1"/>
  <c r="GE45" i="10" a="1"/>
  <c r="GE45" i="10" s="1"/>
  <c r="GC45" i="10" a="1"/>
  <c r="GC45" i="10" s="1"/>
  <c r="GB47" i="10" a="1"/>
  <c r="GB47" i="10" s="1"/>
  <c r="GC42" i="10" a="1"/>
  <c r="GC42" i="10" s="1"/>
  <c r="GE44" i="10" a="1"/>
  <c r="GE44" i="10" s="1"/>
  <c r="GC43" i="10" a="1"/>
  <c r="GC43" i="10" s="1"/>
  <c r="GE42" i="10" a="1"/>
  <c r="GE42" i="10" s="1"/>
  <c r="GD46" i="10" a="1"/>
  <c r="GD46" i="10" s="1"/>
  <c r="GE43" i="10" a="1"/>
  <c r="GE43" i="10" s="1"/>
  <c r="GE41" i="10" a="1"/>
  <c r="GE41" i="10" s="1"/>
  <c r="GB40" i="10" a="1"/>
  <c r="GB40" i="10" s="1"/>
  <c r="GD39" i="10" a="1"/>
  <c r="GD39" i="10" s="1"/>
  <c r="GF38" i="10" a="1"/>
  <c r="GF38" i="10" s="1"/>
  <c r="GC38" i="10" a="1"/>
  <c r="GC38" i="10" s="1"/>
  <c r="GE37" i="10" a="1"/>
  <c r="GE37" i="10" s="1"/>
  <c r="GB36" i="10" a="1"/>
  <c r="GB36" i="10" s="1"/>
  <c r="GD35" i="10" a="1"/>
  <c r="GD35" i="10" s="1"/>
  <c r="GF34" i="10" a="1"/>
  <c r="GF34" i="10" s="1"/>
  <c r="GC34" i="10" a="1"/>
  <c r="GC34" i="10" s="1"/>
  <c r="GE33" i="10" a="1"/>
  <c r="GE33" i="10" s="1"/>
  <c r="GB32" i="10" a="1"/>
  <c r="GB32" i="10" s="1"/>
  <c r="GB41" i="10" a="1"/>
  <c r="GB41" i="10" s="1"/>
  <c r="GD40" i="10" a="1"/>
  <c r="GD40" i="10" s="1"/>
  <c r="GF39" i="10" a="1"/>
  <c r="GF39" i="10" s="1"/>
  <c r="GC39" i="10" a="1"/>
  <c r="GC39" i="10" s="1"/>
  <c r="GE38" i="10" a="1"/>
  <c r="GE38" i="10" s="1"/>
  <c r="GB37" i="10" a="1"/>
  <c r="GB37" i="10" s="1"/>
  <c r="GD36" i="10" a="1"/>
  <c r="GD36" i="10" s="1"/>
  <c r="GF35" i="10" a="1"/>
  <c r="GF35" i="10" s="1"/>
  <c r="GC35" i="10" a="1"/>
  <c r="GC35" i="10" s="1"/>
  <c r="GC44" i="10" a="1"/>
  <c r="GC44" i="10" s="1"/>
  <c r="GD41" i="10" a="1"/>
  <c r="GD41" i="10" s="1"/>
  <c r="GF40" i="10" a="1"/>
  <c r="GF40" i="10" s="1"/>
  <c r="GC40" i="10" a="1"/>
  <c r="GC40" i="10" s="1"/>
  <c r="GE39" i="10" a="1"/>
  <c r="GE39" i="10" s="1"/>
  <c r="GB38" i="10" a="1"/>
  <c r="GB38" i="10" s="1"/>
  <c r="GD37" i="10" a="1"/>
  <c r="GD37" i="10" s="1"/>
  <c r="GF36" i="10" a="1"/>
  <c r="GF36" i="10" s="1"/>
  <c r="GC36" i="10" a="1"/>
  <c r="GC36" i="10" s="1"/>
  <c r="GE35" i="10" a="1"/>
  <c r="GE35" i="10" s="1"/>
  <c r="GC41" i="10" a="1"/>
  <c r="GC41" i="10" s="1"/>
  <c r="GD38" i="10" a="1"/>
  <c r="GD38" i="10" s="1"/>
  <c r="GE32" i="10" a="1"/>
  <c r="GE32" i="10" s="1"/>
  <c r="GE31" i="10" a="1"/>
  <c r="GE31" i="10" s="1"/>
  <c r="GB31" i="10" a="1"/>
  <c r="GB31" i="10" s="1"/>
  <c r="GD30" i="10" a="1"/>
  <c r="GD30" i="10" s="1"/>
  <c r="GF29" i="10" a="1"/>
  <c r="GF29" i="10" s="1"/>
  <c r="GC28" i="10" a="1"/>
  <c r="GC28" i="10" s="1"/>
  <c r="GE27" i="10" a="1"/>
  <c r="GE27" i="10" s="1"/>
  <c r="GB27" i="10" a="1"/>
  <c r="GB27" i="10" s="1"/>
  <c r="GD26" i="10" a="1"/>
  <c r="GD26" i="10" s="1"/>
  <c r="GE25" i="10" a="1"/>
  <c r="GE25" i="10" s="1"/>
  <c r="GC25" i="10" a="1"/>
  <c r="GC25" i="10" s="1"/>
  <c r="GE24" i="10" a="1"/>
  <c r="GE24" i="10" s="1"/>
  <c r="GC24" i="10" a="1"/>
  <c r="GC24" i="10" s="1"/>
  <c r="GE23" i="10" a="1"/>
  <c r="GE23" i="10" s="1"/>
  <c r="GC23" i="10" a="1"/>
  <c r="GC23" i="10" s="1"/>
  <c r="GE22" i="10" a="1"/>
  <c r="GE22" i="10" s="1"/>
  <c r="GC22" i="10" a="1"/>
  <c r="GC22" i="10" s="1"/>
  <c r="GE36" i="10" a="1"/>
  <c r="GE36" i="10" s="1"/>
  <c r="GB35" i="10" a="1"/>
  <c r="GB35" i="10" s="1"/>
  <c r="GD34" i="10" a="1"/>
  <c r="GD34" i="10" s="1"/>
  <c r="GD33" i="10" a="1"/>
  <c r="GD33" i="10" s="1"/>
  <c r="GD32" i="10" a="1"/>
  <c r="GD32" i="10" s="1"/>
  <c r="GD31" i="10" a="1"/>
  <c r="GD31" i="10" s="1"/>
  <c r="GF30" i="10" a="1"/>
  <c r="GF30" i="10" s="1"/>
  <c r="GC29" i="10" a="1"/>
  <c r="GC29" i="10" s="1"/>
  <c r="GE28" i="10" a="1"/>
  <c r="GE28" i="10" s="1"/>
  <c r="GB28" i="10" a="1"/>
  <c r="GB28" i="10" s="1"/>
  <c r="GD27" i="10" a="1"/>
  <c r="GD27" i="10" s="1"/>
  <c r="GE40" i="10" a="1"/>
  <c r="GE40" i="10" s="1"/>
  <c r="GB39" i="10" a="1"/>
  <c r="GB39" i="10" s="1"/>
  <c r="GF37" i="10" a="1"/>
  <c r="GF37" i="10" s="1"/>
  <c r="GC33" i="10" a="1"/>
  <c r="GC33" i="10" s="1"/>
  <c r="GC32" i="10" a="1"/>
  <c r="GC32" i="10" s="1"/>
  <c r="GF31" i="10" a="1"/>
  <c r="GF31" i="10" s="1"/>
  <c r="GC30" i="10" a="1"/>
  <c r="GC30" i="10" s="1"/>
  <c r="GE29" i="10" a="1"/>
  <c r="GE29" i="10" s="1"/>
  <c r="GB29" i="10" a="1"/>
  <c r="GB29" i="10" s="1"/>
  <c r="GD28" i="10" a="1"/>
  <c r="GD28" i="10" s="1"/>
  <c r="GF27" i="10" a="1"/>
  <c r="GF27" i="10" s="1"/>
  <c r="GC37" i="10" a="1"/>
  <c r="GC37" i="10" s="1"/>
  <c r="GB33" i="10" a="1"/>
  <c r="GB33" i="10" s="1"/>
  <c r="GB30" i="10" a="1"/>
  <c r="GB30" i="10" s="1"/>
  <c r="GF28" i="10" a="1"/>
  <c r="GF28" i="10" s="1"/>
  <c r="GC27" i="10" a="1"/>
  <c r="GC27" i="10" s="1"/>
  <c r="GE26" i="10" a="1"/>
  <c r="GE26" i="10" s="1"/>
  <c r="GB24" i="10" a="1"/>
  <c r="GB24" i="10" s="1"/>
  <c r="GD23" i="10" a="1"/>
  <c r="GD23" i="10" s="1"/>
  <c r="GF22" i="10" a="1"/>
  <c r="GF22" i="10" s="1"/>
  <c r="GF41" i="10" a="1"/>
  <c r="GF41" i="10" s="1"/>
  <c r="GE34" i="10" a="1"/>
  <c r="GE34" i="10" s="1"/>
  <c r="GF32" i="10" a="1"/>
  <c r="GF32" i="10" s="1"/>
  <c r="GC31" i="10" a="1"/>
  <c r="GC31" i="10" s="1"/>
  <c r="GB25" i="10" a="1"/>
  <c r="GB25" i="10" s="1"/>
  <c r="GD24" i="10" a="1"/>
  <c r="GD24" i="10" s="1"/>
  <c r="GF23" i="10" a="1"/>
  <c r="GF23" i="10" s="1"/>
  <c r="GF21" i="10" a="1"/>
  <c r="GF21" i="10" s="1"/>
  <c r="GD21" i="10" a="1"/>
  <c r="GD21" i="10" s="1"/>
  <c r="GB21" i="10" a="1"/>
  <c r="GB21" i="10" s="1"/>
  <c r="GB34" i="10" a="1"/>
  <c r="GB34" i="10" s="1"/>
  <c r="GD29" i="10" a="1"/>
  <c r="GD29" i="10" s="1"/>
  <c r="GF26" i="10" a="1"/>
  <c r="GF26" i="10" s="1"/>
  <c r="GC26" i="10" a="1"/>
  <c r="GC26" i="10" s="1"/>
  <c r="GD25" i="10" a="1"/>
  <c r="GD25" i="10" s="1"/>
  <c r="GF24" i="10" a="1"/>
  <c r="GF24" i="10" s="1"/>
  <c r="GB22" i="10" a="1"/>
  <c r="GB22" i="10" s="1"/>
  <c r="GB26" i="10" a="1"/>
  <c r="GB26" i="10" s="1"/>
  <c r="GB23" i="10" a="1"/>
  <c r="GB23" i="10" s="1"/>
  <c r="GC21" i="10" a="1"/>
  <c r="GC21" i="10" s="1"/>
  <c r="GC20" i="10" a="1"/>
  <c r="GC20" i="10" s="1"/>
  <c r="GE19" i="10" a="1"/>
  <c r="GE19" i="10" s="1"/>
  <c r="GB19" i="10" a="1"/>
  <c r="GB19" i="10" s="1"/>
  <c r="GD18" i="10" a="1"/>
  <c r="GD18" i="10" s="1"/>
  <c r="GF17" i="10" a="1"/>
  <c r="GF17" i="10" s="1"/>
  <c r="GC16" i="10" a="1"/>
  <c r="GC16" i="10" s="1"/>
  <c r="GF25" i="10" a="1"/>
  <c r="GF25" i="10" s="1"/>
  <c r="GE20" i="10" a="1"/>
  <c r="GE20" i="10" s="1"/>
  <c r="GB20" i="10" a="1"/>
  <c r="GB20" i="10" s="1"/>
  <c r="GD19" i="10" a="1"/>
  <c r="GD19" i="10" s="1"/>
  <c r="GF18" i="10" a="1"/>
  <c r="GF18" i="10" s="1"/>
  <c r="GC17" i="10" a="1"/>
  <c r="GC17" i="10" s="1"/>
  <c r="GE16" i="10" a="1"/>
  <c r="GE16" i="10" s="1"/>
  <c r="GB16" i="10" a="1"/>
  <c r="GB16" i="10" s="1"/>
  <c r="GF33" i="10" a="1"/>
  <c r="GF33" i="10" s="1"/>
  <c r="GE30" i="10" a="1"/>
  <c r="GE30" i="10" s="1"/>
  <c r="GD22" i="10" a="1"/>
  <c r="GD22" i="10" s="1"/>
  <c r="GD20" i="10" a="1"/>
  <c r="GD20" i="10" s="1"/>
  <c r="GF19" i="10" a="1"/>
  <c r="GF19" i="10" s="1"/>
  <c r="GE21" i="10" a="1"/>
  <c r="GE21" i="10" s="1"/>
  <c r="GF20" i="10" a="1"/>
  <c r="GF20" i="10" s="1"/>
  <c r="GC19" i="10" a="1"/>
  <c r="GC19" i="10" s="1"/>
  <c r="GB18" i="10" a="1"/>
  <c r="GB18" i="10" s="1"/>
  <c r="GD17" i="10" a="1"/>
  <c r="GD17" i="10" s="1"/>
  <c r="GF16" i="10" a="1"/>
  <c r="GF16" i="10" s="1"/>
  <c r="GD15" i="10" a="1"/>
  <c r="GD15" i="10" s="1"/>
  <c r="GF14" i="10" a="1"/>
  <c r="GF14" i="10" s="1"/>
  <c r="GI3" i="10"/>
  <c r="GF13" i="10" a="1"/>
  <c r="GF13" i="10" s="1"/>
  <c r="GB13" i="10" a="1"/>
  <c r="GB13" i="10" s="1"/>
  <c r="GF12" i="10" a="1"/>
  <c r="GF12" i="10" s="1"/>
  <c r="GB12" i="10" a="1"/>
  <c r="GB12" i="10" s="1"/>
  <c r="GD11" i="10" a="1"/>
  <c r="GD11" i="10" s="1"/>
  <c r="GD10" i="10" a="1"/>
  <c r="GD10" i="10" s="1"/>
  <c r="GB10" i="10" a="1"/>
  <c r="GB10" i="10" s="1"/>
  <c r="GD9" i="10" a="1"/>
  <c r="GD9" i="10" s="1"/>
  <c r="GB17" i="10" a="1"/>
  <c r="GB17" i="10" s="1"/>
  <c r="GD16" i="10" a="1"/>
  <c r="GD16" i="10" s="1"/>
  <c r="GF15" i="10" a="1"/>
  <c r="GF15" i="10" s="1"/>
  <c r="GC14" i="10" a="1"/>
  <c r="GC14" i="10" s="1"/>
  <c r="GE13" i="10" a="1"/>
  <c r="GE13" i="10" s="1"/>
  <c r="GC13" i="10" a="1"/>
  <c r="GC13" i="10" s="1"/>
  <c r="GE12" i="10" a="1"/>
  <c r="GE12" i="10" s="1"/>
  <c r="GC12" i="10" a="1"/>
  <c r="GC12" i="10" s="1"/>
  <c r="GE11" i="10" a="1"/>
  <c r="GE11" i="10" s="1"/>
  <c r="GC11" i="10" a="1"/>
  <c r="GC11" i="10" s="1"/>
  <c r="GE10" i="10" a="1"/>
  <c r="GE10" i="10" s="1"/>
  <c r="GC10" i="10" a="1"/>
  <c r="GC10" i="10" s="1"/>
  <c r="GE9" i="10" a="1"/>
  <c r="GE9" i="10" s="1"/>
  <c r="GC9" i="10" a="1"/>
  <c r="GC9" i="10" s="1"/>
  <c r="GB15" i="10" a="1"/>
  <c r="GB15" i="10" s="1"/>
  <c r="GD13" i="10" a="1"/>
  <c r="GD13" i="10" s="1"/>
  <c r="GD12" i="10" a="1"/>
  <c r="GD12" i="10" s="1"/>
  <c r="GB11" i="10" a="1"/>
  <c r="GB11" i="10" s="1"/>
  <c r="GF9" i="10" a="1"/>
  <c r="GF9" i="10" s="1"/>
  <c r="GB9" i="10" a="1"/>
  <c r="GB9" i="10" s="1"/>
  <c r="GE18" i="10" a="1"/>
  <c r="GE18" i="10" s="1"/>
  <c r="GC15" i="10" a="1"/>
  <c r="GC15" i="10" s="1"/>
  <c r="GE14" i="10" a="1"/>
  <c r="GE14" i="10" s="1"/>
  <c r="GB14" i="10" a="1"/>
  <c r="GB14" i="10" s="1"/>
  <c r="GC18" i="10" a="1"/>
  <c r="GC18" i="10" s="1"/>
  <c r="GE17" i="10" a="1"/>
  <c r="GE17" i="10" s="1"/>
  <c r="GE15" i="10" a="1"/>
  <c r="GE15" i="10" s="1"/>
  <c r="GD14" i="10" a="1"/>
  <c r="GD14" i="10" s="1"/>
  <c r="GF11" i="10" a="1"/>
  <c r="GF11" i="10" s="1"/>
  <c r="GF10" i="10" a="1"/>
  <c r="GF10" i="10" s="1"/>
  <c r="DT52" i="10" a="1"/>
  <c r="DT52" i="10" s="1"/>
  <c r="DR52" i="10" a="1"/>
  <c r="DR52" i="10" s="1"/>
  <c r="DT51" i="10" a="1"/>
  <c r="DT51" i="10" s="1"/>
  <c r="DU50" i="10" a="1"/>
  <c r="DU50" i="10" s="1"/>
  <c r="DQ50" i="10" a="1"/>
  <c r="DQ50" i="10" s="1"/>
  <c r="DR49" i="10" a="1"/>
  <c r="DR49" i="10" s="1"/>
  <c r="DU48" i="10" a="1"/>
  <c r="DU48" i="10" s="1"/>
  <c r="DS48" i="10" a="1"/>
  <c r="DS48" i="10" s="1"/>
  <c r="DQ48" i="10" a="1"/>
  <c r="DQ48" i="10" s="1"/>
  <c r="DU52" i="10" a="1"/>
  <c r="DU52" i="10" s="1"/>
  <c r="DS51" i="10" a="1"/>
  <c r="DS51" i="10" s="1"/>
  <c r="DT50" i="10" a="1"/>
  <c r="DT50" i="10" s="1"/>
  <c r="DU49" i="10" a="1"/>
  <c r="DU49" i="10" s="1"/>
  <c r="DQ49" i="10" a="1"/>
  <c r="DQ49" i="10" s="1"/>
  <c r="DS52" i="10" a="1"/>
  <c r="DS52" i="10" s="1"/>
  <c r="DR51" i="10" a="1"/>
  <c r="DR51" i="10" s="1"/>
  <c r="DS50" i="10" a="1"/>
  <c r="DS50" i="10" s="1"/>
  <c r="DQ52" i="10" a="1"/>
  <c r="DQ52" i="10" s="1"/>
  <c r="DU51" i="10" a="1"/>
  <c r="DU51" i="10" s="1"/>
  <c r="DQ51" i="10" a="1"/>
  <c r="DQ51" i="10" s="1"/>
  <c r="DR50" i="10" a="1"/>
  <c r="DR50" i="10" s="1"/>
  <c r="DT49" i="10" a="1"/>
  <c r="DT49" i="10" s="1"/>
  <c r="DR48" i="10" a="1"/>
  <c r="DR48" i="10" s="1"/>
  <c r="DS47" i="10" a="1"/>
  <c r="DS47" i="10" s="1"/>
  <c r="DS49" i="10" a="1"/>
  <c r="DS49" i="10" s="1"/>
  <c r="DU47" i="10" a="1"/>
  <c r="DU47" i="10" s="1"/>
  <c r="DT48" i="10" a="1"/>
  <c r="DT48" i="10" s="1"/>
  <c r="DR47" i="10" a="1"/>
  <c r="DR47" i="10" s="1"/>
  <c r="DU46" i="10" a="1"/>
  <c r="DU46" i="10" s="1"/>
  <c r="DU45" i="10" a="1"/>
  <c r="DU45" i="10" s="1"/>
  <c r="DR45" i="10" a="1"/>
  <c r="DR45" i="10" s="1"/>
  <c r="DU44" i="10" a="1"/>
  <c r="DU44" i="10" s="1"/>
  <c r="DS44" i="10" a="1"/>
  <c r="DS44" i="10" s="1"/>
  <c r="DQ44" i="10" a="1"/>
  <c r="DQ44" i="10" s="1"/>
  <c r="DT43" i="10" a="1"/>
  <c r="DT43" i="10" s="1"/>
  <c r="DR43" i="10" a="1"/>
  <c r="DR43" i="10" s="1"/>
  <c r="DU42" i="10" a="1"/>
  <c r="DU42" i="10" s="1"/>
  <c r="DS42" i="10" a="1"/>
  <c r="DS42" i="10" s="1"/>
  <c r="DQ42" i="10" a="1"/>
  <c r="DQ42" i="10" s="1"/>
  <c r="DT47" i="10" a="1"/>
  <c r="DT47" i="10" s="1"/>
  <c r="DR46" i="10" a="1"/>
  <c r="DR46" i="10" s="1"/>
  <c r="DT45" i="10" a="1"/>
  <c r="DT45" i="10" s="1"/>
  <c r="DQ47" i="10" a="1"/>
  <c r="DQ47" i="10" s="1"/>
  <c r="DT46" i="10" a="1"/>
  <c r="DT46" i="10" s="1"/>
  <c r="DQ46" i="10" a="1"/>
  <c r="DQ46" i="10" s="1"/>
  <c r="DQ45" i="10" a="1"/>
  <c r="DQ45" i="10" s="1"/>
  <c r="DT44" i="10" a="1"/>
  <c r="DT44" i="10" s="1"/>
  <c r="DR44" i="10" a="1"/>
  <c r="DR44" i="10" s="1"/>
  <c r="DS46" i="10" a="1"/>
  <c r="DS46" i="10" s="1"/>
  <c r="DS45" i="10" a="1"/>
  <c r="DS45" i="10" s="1"/>
  <c r="DT41" i="10" a="1"/>
  <c r="DT41" i="10" s="1"/>
  <c r="DQ41" i="10" a="1"/>
  <c r="DQ41" i="10" s="1"/>
  <c r="DQ40" i="10" a="1"/>
  <c r="DQ40" i="10" s="1"/>
  <c r="DS39" i="10" a="1"/>
  <c r="DS39" i="10" s="1"/>
  <c r="DS43" i="10" a="1"/>
  <c r="DS43" i="10" s="1"/>
  <c r="DT42" i="10" a="1"/>
  <c r="DT42" i="10" s="1"/>
  <c r="DS41" i="10" a="1"/>
  <c r="DS41" i="10" s="1"/>
  <c r="DS40" i="10" a="1"/>
  <c r="DS40" i="10" s="1"/>
  <c r="DU39" i="10" a="1"/>
  <c r="DU39" i="10" s="1"/>
  <c r="DU38" i="10" a="1"/>
  <c r="DU38" i="10" s="1"/>
  <c r="DS38" i="10" a="1"/>
  <c r="DS38" i="10" s="1"/>
  <c r="DQ38" i="10" a="1"/>
  <c r="DQ38" i="10" s="1"/>
  <c r="DU41" i="10" a="1"/>
  <c r="DU41" i="10" s="1"/>
  <c r="DU40" i="10" a="1"/>
  <c r="DU40" i="10" s="1"/>
  <c r="DR40" i="10" a="1"/>
  <c r="DR40" i="10" s="1"/>
  <c r="DR39" i="10" a="1"/>
  <c r="DR39" i="10" s="1"/>
  <c r="DU43" i="10" a="1"/>
  <c r="DU43" i="10" s="1"/>
  <c r="DQ43" i="10" a="1"/>
  <c r="DQ43" i="10" s="1"/>
  <c r="DR42" i="10" a="1"/>
  <c r="DR42" i="10" s="1"/>
  <c r="DR41" i="10" a="1"/>
  <c r="DR41" i="10" s="1"/>
  <c r="DT40" i="10" a="1"/>
  <c r="DT40" i="10" s="1"/>
  <c r="DT39" i="10" a="1"/>
  <c r="DT39" i="10" s="1"/>
  <c r="DU37" i="10" a="1"/>
  <c r="DU37" i="10" s="1"/>
  <c r="DR37" i="10" a="1"/>
  <c r="DR37" i="10" s="1"/>
  <c r="DR36" i="10" a="1"/>
  <c r="DR36" i="10" s="1"/>
  <c r="DT35" i="10" a="1"/>
  <c r="DT35" i="10" s="1"/>
  <c r="DT34" i="10" a="1"/>
  <c r="DT34" i="10" s="1"/>
  <c r="DR34" i="10" a="1"/>
  <c r="DR34" i="10" s="1"/>
  <c r="DU33" i="10" a="1"/>
  <c r="DU33" i="10" s="1"/>
  <c r="DS33" i="10" a="1"/>
  <c r="DS33" i="10" s="1"/>
  <c r="DQ33" i="10" a="1"/>
  <c r="DQ33" i="10" s="1"/>
  <c r="DT32" i="10" a="1"/>
  <c r="DT32" i="10" s="1"/>
  <c r="DR32" i="10" a="1"/>
  <c r="DR32" i="10" s="1"/>
  <c r="DQ39" i="10" a="1"/>
  <c r="DQ39" i="10" s="1"/>
  <c r="DT38" i="10" a="1"/>
  <c r="DT38" i="10" s="1"/>
  <c r="DT37" i="10" a="1"/>
  <c r="DT37" i="10" s="1"/>
  <c r="DT36" i="10" a="1"/>
  <c r="DT36" i="10" s="1"/>
  <c r="DQ36" i="10" a="1"/>
  <c r="DQ36" i="10" s="1"/>
  <c r="DQ35" i="10" a="1"/>
  <c r="DQ35" i="10" s="1"/>
  <c r="DQ37" i="10" a="1"/>
  <c r="DQ37" i="10" s="1"/>
  <c r="DS36" i="10" a="1"/>
  <c r="DS36" i="10" s="1"/>
  <c r="DS35" i="10" a="1"/>
  <c r="DS35" i="10" s="1"/>
  <c r="DU34" i="10" a="1"/>
  <c r="DU34" i="10" s="1"/>
  <c r="DS34" i="10" a="1"/>
  <c r="DS34" i="10" s="1"/>
  <c r="DQ34" i="10" a="1"/>
  <c r="DQ34" i="10" s="1"/>
  <c r="DR38" i="10" a="1"/>
  <c r="DR38" i="10" s="1"/>
  <c r="DS37" i="10" a="1"/>
  <c r="DS37" i="10" s="1"/>
  <c r="DU36" i="10" a="1"/>
  <c r="DU36" i="10" s="1"/>
  <c r="DU35" i="10" a="1"/>
  <c r="DU35" i="10" s="1"/>
  <c r="DR35" i="10" a="1"/>
  <c r="DR35" i="10" s="1"/>
  <c r="DT31" i="10" a="1"/>
  <c r="DT31" i="10" s="1"/>
  <c r="DT30" i="10" a="1"/>
  <c r="DT30" i="10" s="1"/>
  <c r="DR30" i="10" a="1"/>
  <c r="DR30" i="10" s="1"/>
  <c r="DU29" i="10" a="1"/>
  <c r="DU29" i="10" s="1"/>
  <c r="DS29" i="10" a="1"/>
  <c r="DS29" i="10" s="1"/>
  <c r="DQ29" i="10" a="1"/>
  <c r="DQ29" i="10" s="1"/>
  <c r="DT28" i="10" a="1"/>
  <c r="DT28" i="10" s="1"/>
  <c r="DR28" i="10" a="1"/>
  <c r="DR28" i="10" s="1"/>
  <c r="DU27" i="10" a="1"/>
  <c r="DU27" i="10" s="1"/>
  <c r="DS27" i="10" a="1"/>
  <c r="DS27" i="10" s="1"/>
  <c r="DQ27" i="10" a="1"/>
  <c r="DQ27" i="10" s="1"/>
  <c r="DT26" i="10" a="1"/>
  <c r="DT26" i="10" s="1"/>
  <c r="DR26" i="10" a="1"/>
  <c r="DR26" i="10" s="1"/>
  <c r="DU25" i="10" a="1"/>
  <c r="DU25" i="10" s="1"/>
  <c r="DS25" i="10" a="1"/>
  <c r="DS25" i="10" s="1"/>
  <c r="DQ25" i="10" a="1"/>
  <c r="DQ25" i="10" s="1"/>
  <c r="DT24" i="10" a="1"/>
  <c r="DT24" i="10" s="1"/>
  <c r="DR24" i="10" a="1"/>
  <c r="DR24" i="10" s="1"/>
  <c r="DU23" i="10" a="1"/>
  <c r="DU23" i="10" s="1"/>
  <c r="DS23" i="10" a="1"/>
  <c r="DS23" i="10" s="1"/>
  <c r="DQ23" i="10" a="1"/>
  <c r="DQ23" i="10" s="1"/>
  <c r="DT22" i="10" a="1"/>
  <c r="DT22" i="10" s="1"/>
  <c r="DR22" i="10" a="1"/>
  <c r="DR22" i="10" s="1"/>
  <c r="DR33" i="10" a="1"/>
  <c r="DR33" i="10" s="1"/>
  <c r="DS32" i="10" a="1"/>
  <c r="DS32" i="10" s="1"/>
  <c r="DQ31" i="10" a="1"/>
  <c r="DQ31" i="10" s="1"/>
  <c r="DS31" i="10" a="1"/>
  <c r="DS31" i="10" s="1"/>
  <c r="DU30" i="10" a="1"/>
  <c r="DU30" i="10" s="1"/>
  <c r="DS30" i="10" a="1"/>
  <c r="DS30" i="10" s="1"/>
  <c r="DQ30" i="10" a="1"/>
  <c r="DQ30" i="10" s="1"/>
  <c r="DT29" i="10" a="1"/>
  <c r="DT29" i="10" s="1"/>
  <c r="DR29" i="10" a="1"/>
  <c r="DR29" i="10" s="1"/>
  <c r="DU28" i="10" a="1"/>
  <c r="DU28" i="10" s="1"/>
  <c r="DS28" i="10" a="1"/>
  <c r="DS28" i="10" s="1"/>
  <c r="DQ28" i="10" a="1"/>
  <c r="DQ28" i="10" s="1"/>
  <c r="DT27" i="10" a="1"/>
  <c r="DT27" i="10" s="1"/>
  <c r="DR27" i="10" a="1"/>
  <c r="DR27" i="10" s="1"/>
  <c r="DU26" i="10" a="1"/>
  <c r="DU26" i="10" s="1"/>
  <c r="DS26" i="10" a="1"/>
  <c r="DS26" i="10" s="1"/>
  <c r="DQ26" i="10" a="1"/>
  <c r="DQ26" i="10" s="1"/>
  <c r="DT25" i="10" a="1"/>
  <c r="DT25" i="10" s="1"/>
  <c r="DR25" i="10" a="1"/>
  <c r="DR25" i="10" s="1"/>
  <c r="DU24" i="10" a="1"/>
  <c r="DU24" i="10" s="1"/>
  <c r="DQ24" i="10" a="1"/>
  <c r="DQ24" i="10" s="1"/>
  <c r="DR23" i="10" a="1"/>
  <c r="DR23" i="10" s="1"/>
  <c r="DS22" i="10" a="1"/>
  <c r="DS22" i="10" s="1"/>
  <c r="DU21" i="10" a="1"/>
  <c r="DU21" i="10" s="1"/>
  <c r="DR21" i="10" a="1"/>
  <c r="DR21" i="10" s="1"/>
  <c r="DR20" i="10" a="1"/>
  <c r="DR20" i="10" s="1"/>
  <c r="DU32" i="10" a="1"/>
  <c r="DU32" i="10" s="1"/>
  <c r="DU31" i="10" a="1"/>
  <c r="DU31" i="10" s="1"/>
  <c r="DT21" i="10" a="1"/>
  <c r="DT21" i="10" s="1"/>
  <c r="DT20" i="10" a="1"/>
  <c r="DT20" i="10" s="1"/>
  <c r="DQ20" i="10" a="1"/>
  <c r="DQ20" i="10" s="1"/>
  <c r="DU19" i="10" a="1"/>
  <c r="DU19" i="10" s="1"/>
  <c r="DS19" i="10" a="1"/>
  <c r="DS19" i="10" s="1"/>
  <c r="DQ19" i="10" a="1"/>
  <c r="DQ19" i="10" s="1"/>
  <c r="DT18" i="10" a="1"/>
  <c r="DT18" i="10" s="1"/>
  <c r="DR18" i="10" a="1"/>
  <c r="DR18" i="10" s="1"/>
  <c r="DU17" i="10" a="1"/>
  <c r="DU17" i="10" s="1"/>
  <c r="DS17" i="10" a="1"/>
  <c r="DS17" i="10" s="1"/>
  <c r="DQ17" i="10" a="1"/>
  <c r="DQ17" i="10" s="1"/>
  <c r="DT16" i="10" a="1"/>
  <c r="DT16" i="10" s="1"/>
  <c r="DR16" i="10" a="1"/>
  <c r="DR16" i="10" s="1"/>
  <c r="DU15" i="10" a="1"/>
  <c r="DU15" i="10" s="1"/>
  <c r="DS15" i="10" a="1"/>
  <c r="DS15" i="10" s="1"/>
  <c r="DQ15" i="10" a="1"/>
  <c r="DQ15" i="10" s="1"/>
  <c r="DQ32" i="10" a="1"/>
  <c r="DQ32" i="10" s="1"/>
  <c r="DR31" i="10" a="1"/>
  <c r="DR31" i="10" s="1"/>
  <c r="DS24" i="10" a="1"/>
  <c r="DS24" i="10" s="1"/>
  <c r="DU22" i="10" a="1"/>
  <c r="DU22" i="10" s="1"/>
  <c r="DT14" i="10" a="1"/>
  <c r="DT14" i="10" s="1"/>
  <c r="DT13" i="10" a="1"/>
  <c r="DT13" i="10" s="1"/>
  <c r="DQ13" i="10" a="1"/>
  <c r="DQ13" i="10" s="1"/>
  <c r="DQ12" i="10" a="1"/>
  <c r="DQ12" i="10" s="1"/>
  <c r="DS11" i="10" a="1"/>
  <c r="DS11" i="10" s="1"/>
  <c r="DS10" i="10" a="1"/>
  <c r="DS10" i="10" s="1"/>
  <c r="DS21" i="10" a="1"/>
  <c r="DS21" i="10" s="1"/>
  <c r="DU20" i="10" a="1"/>
  <c r="DU20" i="10" s="1"/>
  <c r="DT19" i="10" a="1"/>
  <c r="DT19" i="10" s="1"/>
  <c r="DU18" i="10" a="1"/>
  <c r="DU18" i="10" s="1"/>
  <c r="DQ18" i="10" a="1"/>
  <c r="DQ18" i="10" s="1"/>
  <c r="DR17" i="10" a="1"/>
  <c r="DR17" i="10" s="1"/>
  <c r="DS16" i="10" a="1"/>
  <c r="DS16" i="10" s="1"/>
  <c r="DT15" i="10" a="1"/>
  <c r="DT15" i="10" s="1"/>
  <c r="DQ14" i="10" a="1"/>
  <c r="DQ14" i="10" s="1"/>
  <c r="DS13" i="10" a="1"/>
  <c r="DS13" i="10" s="1"/>
  <c r="DS12" i="10" a="1"/>
  <c r="DS12" i="10" s="1"/>
  <c r="DU11" i="10" a="1"/>
  <c r="DU11" i="10" s="1"/>
  <c r="DU10" i="10" a="1"/>
  <c r="DU10" i="10" s="1"/>
  <c r="DR10" i="10" a="1"/>
  <c r="DR10" i="10" s="1"/>
  <c r="DT9" i="10" a="1"/>
  <c r="DT9" i="10" s="1"/>
  <c r="DR9" i="10" a="1"/>
  <c r="DR9" i="10" s="1"/>
  <c r="DT33" i="10" a="1"/>
  <c r="DT33" i="10" s="1"/>
  <c r="DT23" i="10" a="1"/>
  <c r="DT23" i="10" s="1"/>
  <c r="DQ22" i="10" a="1"/>
  <c r="DQ22" i="10" s="1"/>
  <c r="DQ21" i="10" a="1"/>
  <c r="DQ21" i="10" s="1"/>
  <c r="DS20" i="10" a="1"/>
  <c r="DS20" i="10" s="1"/>
  <c r="DS14" i="10" a="1"/>
  <c r="DS14" i="10" s="1"/>
  <c r="DU13" i="10" a="1"/>
  <c r="DU13" i="10" s="1"/>
  <c r="DU12" i="10" a="1"/>
  <c r="DU12" i="10" s="1"/>
  <c r="DR12" i="10" a="1"/>
  <c r="DR12" i="10" s="1"/>
  <c r="DR11" i="10" a="1"/>
  <c r="DR11" i="10" s="1"/>
  <c r="DR19" i="10" a="1"/>
  <c r="DR19" i="10" s="1"/>
  <c r="DS18" i="10" a="1"/>
  <c r="DS18" i="10" s="1"/>
  <c r="DT17" i="10" a="1"/>
  <c r="DT17" i="10" s="1"/>
  <c r="DU16" i="10" a="1"/>
  <c r="DU16" i="10" s="1"/>
  <c r="DQ16" i="10" a="1"/>
  <c r="DQ16" i="10" s="1"/>
  <c r="DR15" i="10" a="1"/>
  <c r="DR15" i="10" s="1"/>
  <c r="DU14" i="10" a="1"/>
  <c r="DU14" i="10" s="1"/>
  <c r="DR14" i="10" a="1"/>
  <c r="DR14" i="10" s="1"/>
  <c r="DR13" i="10" a="1"/>
  <c r="DR13" i="10" s="1"/>
  <c r="DT12" i="10" a="1"/>
  <c r="DT12" i="10" s="1"/>
  <c r="DQ11" i="10" a="1"/>
  <c r="DQ11" i="10" s="1"/>
  <c r="DQ10" i="10" a="1"/>
  <c r="DQ10" i="10" s="1"/>
  <c r="DU9" i="10" a="1"/>
  <c r="DU9" i="10" s="1"/>
  <c r="DQ9" i="10" a="1"/>
  <c r="DQ9" i="10" s="1"/>
  <c r="DT10" i="10" a="1"/>
  <c r="DT10" i="10" s="1"/>
  <c r="DS9" i="10" a="1"/>
  <c r="DS9" i="10" s="1"/>
  <c r="DX3" i="10"/>
  <c r="DT11" i="10" a="1"/>
  <c r="DT11" i="10" s="1"/>
  <c r="NL47" i="1"/>
  <c r="NL51" i="1" s="1"/>
  <c r="LJ47" i="1"/>
  <c r="BH47" i="1"/>
  <c r="GF47" i="1"/>
  <c r="ND47" i="1"/>
  <c r="ND51" i="1" s="1"/>
  <c r="BJ47" i="1"/>
  <c r="BD47" i="1"/>
  <c r="NF47" i="1"/>
  <c r="NF51" i="1" s="1"/>
  <c r="LF47" i="1"/>
  <c r="GJ47" i="1"/>
  <c r="NJ47" i="1"/>
  <c r="NJ51" i="1" s="1"/>
  <c r="GH47" i="1"/>
  <c r="GL47" i="1"/>
  <c r="LL47" i="1"/>
  <c r="GD47" i="1"/>
  <c r="BF47" i="1"/>
  <c r="FL47" i="1"/>
  <c r="MF47" i="1"/>
  <c r="JY47" i="1"/>
  <c r="KY47" i="1"/>
  <c r="KS47" i="1"/>
  <c r="KU47" i="1"/>
  <c r="KL47" i="1"/>
  <c r="L48" i="10" a="1"/>
  <c r="L48" i="10" s="1"/>
  <c r="LW47" i="1"/>
  <c r="ML47" i="1"/>
  <c r="JD47" i="1"/>
  <c r="JH47" i="1"/>
  <c r="MD47" i="1"/>
  <c r="KD47" i="1"/>
  <c r="EU47" i="1"/>
  <c r="FH47" i="1"/>
  <c r="LY47" i="1"/>
  <c r="L47" i="1"/>
  <c r="L51" i="1" s="1"/>
  <c r="AJ47" i="1"/>
  <c r="H47" i="1"/>
  <c r="H51" i="1" s="1"/>
  <c r="ES47" i="1"/>
  <c r="MS47" i="1"/>
  <c r="MS51" i="1" s="1"/>
  <c r="JS47" i="1"/>
  <c r="MH47" i="1"/>
  <c r="LQ47" i="1"/>
  <c r="FS47" i="1"/>
  <c r="ED47" i="1"/>
  <c r="JJ47" i="1"/>
  <c r="BL47" i="1"/>
  <c r="EH47" i="1"/>
  <c r="EL47" i="1"/>
  <c r="LS47" i="1"/>
  <c r="MU47" i="1"/>
  <c r="MU51" i="1" s="1"/>
  <c r="JF47" i="1"/>
  <c r="AH47" i="1"/>
  <c r="EY47" i="1"/>
  <c r="MJ47" i="1"/>
  <c r="FF47" i="1"/>
  <c r="MW47" i="1"/>
  <c r="MW51" i="1" s="1"/>
  <c r="KF47" i="1"/>
  <c r="AW47" i="1"/>
  <c r="FD47" i="1"/>
  <c r="FW47" i="1"/>
  <c r="JU47" i="1"/>
  <c r="AQ47" i="1"/>
  <c r="AY47" i="1"/>
  <c r="KH47" i="1"/>
  <c r="JQ47" i="1"/>
  <c r="JL47" i="1"/>
  <c r="F47" i="1"/>
  <c r="F51" i="1" s="1"/>
  <c r="AD47" i="1"/>
  <c r="FP52" i="10" a="1"/>
  <c r="FP52" i="10" s="1"/>
  <c r="EW47" i="1"/>
  <c r="KQ47" i="1"/>
  <c r="EJ47" i="1"/>
  <c r="MY47" i="1"/>
  <c r="MY51" i="1" s="1"/>
  <c r="FQ47" i="1"/>
  <c r="EQ47" i="1"/>
  <c r="KJ47" i="1"/>
  <c r="AU47" i="1"/>
  <c r="AL47" i="1"/>
  <c r="EF47" i="1"/>
  <c r="KW47" i="1"/>
  <c r="FY47" i="1"/>
  <c r="AS47" i="1"/>
  <c r="FU47" i="1"/>
  <c r="M48" i="10" a="1"/>
  <c r="M48" i="10" s="1"/>
  <c r="LU47" i="1"/>
  <c r="JW47" i="1"/>
  <c r="AF47" i="1"/>
  <c r="K48" i="10" a="1"/>
  <c r="K48" i="10" s="1"/>
  <c r="FJ47" i="1"/>
  <c r="MQ47" i="1"/>
  <c r="MQ51" i="1" s="1"/>
  <c r="J48" i="10" a="1"/>
  <c r="J48" i="10" s="1"/>
  <c r="J47" i="1"/>
  <c r="J51" i="1" s="1"/>
  <c r="I52" i="10" a="1"/>
  <c r="I52" i="10" s="1"/>
  <c r="D47" i="1"/>
  <c r="D51" i="1" s="1"/>
  <c r="CU4" i="1"/>
  <c r="CO5" i="1"/>
  <c r="DB3" i="1"/>
  <c r="CO4" i="1"/>
  <c r="AE28" i="5" l="1" a="1"/>
  <c r="AE28" i="5" s="1"/>
  <c r="AQ28" i="5" s="1"/>
  <c r="AH48" i="5"/>
  <c r="LE53" i="10" a="1"/>
  <c r="LE53" i="10" s="1"/>
  <c r="LL53" i="10" a="1"/>
  <c r="LL53" i="10" s="1"/>
  <c r="IM53" i="10" a="1"/>
  <c r="IM53" i="10" s="1"/>
  <c r="DQ53" i="10" a="1"/>
  <c r="DQ53" i="10" s="1"/>
  <c r="IJ48" i="10" a="1"/>
  <c r="IJ48" i="10" s="1"/>
  <c r="JA53" i="10" a="1"/>
  <c r="JA53" i="10" s="1"/>
  <c r="KX53" i="10" a="1"/>
  <c r="KX53" i="10" s="1"/>
  <c r="AE29" i="5" a="1"/>
  <c r="AE29" i="5" s="1"/>
  <c r="AQ29" i="5" s="1"/>
  <c r="DJ53" i="10" a="1"/>
  <c r="DJ53" i="10" s="1"/>
  <c r="AE49" i="5" a="1"/>
  <c r="AE49" i="5" s="1"/>
  <c r="AQ49" i="5" s="1"/>
  <c r="IT53" i="10" a="1"/>
  <c r="IT53" i="10" s="1"/>
  <c r="Q48" i="10" a="1"/>
  <c r="Q48" i="10" s="1"/>
  <c r="AF51" i="1"/>
  <c r="Q52" i="10" s="1" a="1"/>
  <c r="Q52" i="10" s="1"/>
  <c r="CQ48" i="10" a="1"/>
  <c r="CQ48" i="10" s="1"/>
  <c r="FU51" i="1"/>
  <c r="CQ52" i="10" s="1" a="1"/>
  <c r="CQ52" i="10" s="1"/>
  <c r="BU48" i="10" a="1"/>
  <c r="BU48" i="10" s="1"/>
  <c r="EF51" i="1"/>
  <c r="BU52" i="10" s="1" a="1"/>
  <c r="BU52" i="10" s="1"/>
  <c r="CA48" i="10" a="1"/>
  <c r="CA48" i="10" s="1"/>
  <c r="EQ51" i="1"/>
  <c r="CA52" i="10" s="1" a="1"/>
  <c r="CA52" i="10" s="1"/>
  <c r="FG48" i="10" a="1"/>
  <c r="FG48" i="10" s="1"/>
  <c r="KQ51" i="1"/>
  <c r="FG52" i="10" s="1" a="1"/>
  <c r="FG52" i="10" s="1"/>
  <c r="AA48" i="10" a="1"/>
  <c r="AA48" i="10" s="1"/>
  <c r="AY51" i="1"/>
  <c r="AA52" i="10" s="1" a="1"/>
  <c r="AA52" i="10" s="1"/>
  <c r="CH48" i="10" a="1"/>
  <c r="CH48" i="10" s="1"/>
  <c r="FD51" i="1"/>
  <c r="CH52" i="10" s="1" a="1"/>
  <c r="CH52" i="10" s="1"/>
  <c r="CI48" i="10" a="1"/>
  <c r="CI48" i="10" s="1"/>
  <c r="FF51" i="1"/>
  <c r="CI52" i="10" s="1" a="1"/>
  <c r="CI52" i="10" s="1"/>
  <c r="EM48" i="10" a="1"/>
  <c r="EM48" i="10" s="1"/>
  <c r="JF51" i="1"/>
  <c r="EM52" i="10" s="1" a="1"/>
  <c r="EM52" i="10" s="1"/>
  <c r="BV48" i="10" a="1"/>
  <c r="BV48" i="10" s="1"/>
  <c r="EH51" i="1"/>
  <c r="BV52" i="10" s="1" a="1"/>
  <c r="BV52" i="10" s="1"/>
  <c r="CP48" i="10" a="1"/>
  <c r="CP48" i="10" s="1"/>
  <c r="FS51" i="1"/>
  <c r="CP52" i="10" s="1" a="1"/>
  <c r="CP52" i="10" s="1"/>
  <c r="EZ48" i="10" a="1"/>
  <c r="EZ48" i="10" s="1"/>
  <c r="KD51" i="1"/>
  <c r="EZ52" i="10" s="1" a="1"/>
  <c r="EZ52" i="10" s="1"/>
  <c r="GF48" i="10" a="1"/>
  <c r="GF48" i="10" s="1"/>
  <c r="ML51" i="1"/>
  <c r="GF52" i="10" s="1" a="1"/>
  <c r="GF52" i="10" s="1"/>
  <c r="FI48" i="10" a="1"/>
  <c r="FI48" i="10" s="1"/>
  <c r="KU51" i="1"/>
  <c r="FI52" i="10" s="1" a="1"/>
  <c r="FI52" i="10" s="1"/>
  <c r="GC48" i="10" a="1"/>
  <c r="GC48" i="10" s="1"/>
  <c r="MF51" i="1"/>
  <c r="GC52" i="10" s="1" a="1"/>
  <c r="GC52" i="10" s="1"/>
  <c r="FR48" i="10" a="1"/>
  <c r="FR48" i="10" s="1"/>
  <c r="LL51" i="1"/>
  <c r="AD48" i="10" a="1"/>
  <c r="AD48" i="10" s="1"/>
  <c r="BD51" i="1"/>
  <c r="AD52" i="10" s="1" a="1"/>
  <c r="AD52" i="10" s="1"/>
  <c r="AF48" i="10" a="1"/>
  <c r="AF48" i="10" s="1"/>
  <c r="BH51" i="1"/>
  <c r="AF52" i="10" s="1" a="1"/>
  <c r="AF52" i="10" s="1"/>
  <c r="FW48" i="10" a="1"/>
  <c r="FW48" i="10" s="1"/>
  <c r="LU51" i="1"/>
  <c r="FW52" i="10" s="1" a="1"/>
  <c r="FW52" i="10" s="1"/>
  <c r="EV48" i="10" a="1"/>
  <c r="EV48" i="10" s="1"/>
  <c r="JW51" i="1"/>
  <c r="EV52" i="10" s="1" a="1"/>
  <c r="EV52" i="10" s="1"/>
  <c r="X48" i="10" a="1"/>
  <c r="X48" i="10" s="1"/>
  <c r="AS51" i="1"/>
  <c r="X52" i="10" s="1" a="1"/>
  <c r="X52" i="10" s="1"/>
  <c r="T48" i="10" a="1"/>
  <c r="T48" i="10" s="1"/>
  <c r="AL51" i="1"/>
  <c r="T52" i="10" s="1" a="1"/>
  <c r="T52" i="10" s="1"/>
  <c r="CO48" i="10" a="1"/>
  <c r="CO48" i="10" s="1"/>
  <c r="FQ51" i="1"/>
  <c r="CO52" i="10" s="1" a="1"/>
  <c r="CO52" i="10" s="1"/>
  <c r="CD48" i="10" a="1"/>
  <c r="CD48" i="10" s="1"/>
  <c r="EW51" i="1"/>
  <c r="CD52" i="10" s="1" a="1"/>
  <c r="CD52" i="10" s="1"/>
  <c r="EP48" i="10" a="1"/>
  <c r="EP48" i="10" s="1"/>
  <c r="JL51" i="1"/>
  <c r="EP52" i="10" s="1" a="1"/>
  <c r="EP52" i="10" s="1"/>
  <c r="W48" i="10" a="1"/>
  <c r="W48" i="10" s="1"/>
  <c r="AQ51" i="1"/>
  <c r="W52" i="10" s="1" a="1"/>
  <c r="W52" i="10" s="1"/>
  <c r="Z48" i="10" a="1"/>
  <c r="Z48" i="10" s="1"/>
  <c r="AW51" i="1"/>
  <c r="Z52" i="10" s="1" a="1"/>
  <c r="Z52" i="10" s="1"/>
  <c r="GE48" i="10" a="1"/>
  <c r="GE48" i="10" s="1"/>
  <c r="MJ51" i="1"/>
  <c r="GE52" i="10" s="1" a="1"/>
  <c r="GE52" i="10" s="1"/>
  <c r="AH48" i="10" a="1"/>
  <c r="AH48" i="10" s="1"/>
  <c r="BL51" i="1"/>
  <c r="AH52" i="10" s="1" a="1"/>
  <c r="AH52" i="10" s="1"/>
  <c r="FU48" i="10" a="1"/>
  <c r="FU48" i="10" s="1"/>
  <c r="LQ51" i="1"/>
  <c r="FU52" i="10" s="1" a="1"/>
  <c r="FU52" i="10" s="1"/>
  <c r="CB48" i="10" a="1"/>
  <c r="CB48" i="10" s="1"/>
  <c r="ES51" i="1"/>
  <c r="CB52" i="10" s="1" a="1"/>
  <c r="CB52" i="10" s="1"/>
  <c r="FY48" i="10" a="1"/>
  <c r="FY48" i="10" s="1"/>
  <c r="LY51" i="1"/>
  <c r="GB48" i="10" a="1"/>
  <c r="GB48" i="10" s="1"/>
  <c r="MD51" i="1"/>
  <c r="GB52" i="10" s="1" a="1"/>
  <c r="GB52" i="10" s="1"/>
  <c r="FX48" i="10" a="1"/>
  <c r="FX48" i="10" s="1"/>
  <c r="LW51" i="1"/>
  <c r="FX52" i="10" s="1" a="1"/>
  <c r="FX52" i="10" s="1"/>
  <c r="FH48" i="10" a="1"/>
  <c r="FH48" i="10" s="1"/>
  <c r="KS51" i="1"/>
  <c r="FH52" i="10" s="1" a="1"/>
  <c r="FH52" i="10" s="1"/>
  <c r="CL48" i="10" a="1"/>
  <c r="CL48" i="10" s="1"/>
  <c r="FL51" i="1"/>
  <c r="CL52" i="10" s="1" a="1"/>
  <c r="CL52" i="10" s="1"/>
  <c r="CZ48" i="10" a="1"/>
  <c r="CZ48" i="10" s="1"/>
  <c r="GL51" i="1"/>
  <c r="CZ52" i="10" s="1" a="1"/>
  <c r="CZ52" i="10" s="1"/>
  <c r="CY48" i="10" a="1"/>
  <c r="CY48" i="10" s="1"/>
  <c r="GJ51" i="1"/>
  <c r="CY52" i="10" s="1" a="1"/>
  <c r="CY52" i="10" s="1"/>
  <c r="AG48" i="10" a="1"/>
  <c r="AG48" i="10" s="1"/>
  <c r="BJ51" i="1"/>
  <c r="AG52" i="10" s="1" a="1"/>
  <c r="AG52" i="10" s="1"/>
  <c r="FQ48" i="10" a="1"/>
  <c r="FQ48" i="10" s="1"/>
  <c r="LJ51" i="1"/>
  <c r="FQ52" i="10" s="1" a="1"/>
  <c r="FQ52" i="10" s="1"/>
  <c r="CK48" i="10" a="1"/>
  <c r="CK48" i="10" s="1"/>
  <c r="FJ51" i="1"/>
  <c r="CK52" i="10" s="1" a="1"/>
  <c r="CK52" i="10" s="1"/>
  <c r="CS48" i="10" a="1"/>
  <c r="CS48" i="10" s="1"/>
  <c r="FY51" i="1"/>
  <c r="CS52" i="10" s="1" a="1"/>
  <c r="CS52" i="10" s="1"/>
  <c r="Y48" i="10" a="1"/>
  <c r="Y48" i="10" s="1"/>
  <c r="AU51" i="1"/>
  <c r="Y52" i="10" s="1" a="1"/>
  <c r="Y52" i="10" s="1"/>
  <c r="ES48" i="10" a="1"/>
  <c r="ES48" i="10" s="1"/>
  <c r="JQ51" i="1"/>
  <c r="ES52" i="10" s="1" a="1"/>
  <c r="ES52" i="10" s="1"/>
  <c r="EU48" i="10" a="1"/>
  <c r="EU48" i="10" s="1"/>
  <c r="JU51" i="1"/>
  <c r="EU52" i="10" s="1" a="1"/>
  <c r="EU52" i="10" s="1"/>
  <c r="FA48" i="10" a="1"/>
  <c r="FA48" i="10" s="1"/>
  <c r="KF51" i="1"/>
  <c r="FA52" i="10" s="1" a="1"/>
  <c r="FA52" i="10" s="1"/>
  <c r="CE48" i="10" a="1"/>
  <c r="CE48" i="10" s="1"/>
  <c r="EY51" i="1"/>
  <c r="CE52" i="10" s="1" a="1"/>
  <c r="CE52" i="10" s="1"/>
  <c r="FV48" i="10" a="1"/>
  <c r="FV48" i="10" s="1"/>
  <c r="LS51" i="1"/>
  <c r="FV52" i="10" s="1" a="1"/>
  <c r="FV52" i="10" s="1"/>
  <c r="EO48" i="10" a="1"/>
  <c r="EO48" i="10" s="1"/>
  <c r="JJ51" i="1"/>
  <c r="EO52" i="10" s="1" a="1"/>
  <c r="EO52" i="10" s="1"/>
  <c r="GD48" i="10" a="1"/>
  <c r="GD48" i="10" s="1"/>
  <c r="MH51" i="1"/>
  <c r="GD52" i="10" s="1" a="1"/>
  <c r="GD52" i="10" s="1"/>
  <c r="CJ48" i="10" a="1"/>
  <c r="CJ48" i="10" s="1"/>
  <c r="FH51" i="1"/>
  <c r="CJ52" i="10" s="1" a="1"/>
  <c r="CJ52" i="10" s="1"/>
  <c r="EN48" i="10" a="1"/>
  <c r="EN48" i="10" s="1"/>
  <c r="JH51" i="1"/>
  <c r="EN52" i="10" s="1" a="1"/>
  <c r="EN52" i="10" s="1"/>
  <c r="FK48" i="10" a="1"/>
  <c r="FK48" i="10" s="1"/>
  <c r="KY51" i="1"/>
  <c r="FK52" i="10" s="1" a="1"/>
  <c r="FK52" i="10" s="1"/>
  <c r="AE48" i="10" a="1"/>
  <c r="AE48" i="10" s="1"/>
  <c r="BF51" i="1"/>
  <c r="AE52" i="10" s="1" a="1"/>
  <c r="AE52" i="10" s="1"/>
  <c r="CX48" i="10" a="1"/>
  <c r="CX48" i="10" s="1"/>
  <c r="GH51" i="1"/>
  <c r="CX52" i="10" s="1" a="1"/>
  <c r="CX52" i="10" s="1"/>
  <c r="FO48" i="10" a="1"/>
  <c r="FO48" i="10" s="1"/>
  <c r="LF51" i="1"/>
  <c r="FO52" i="10" s="1" a="1"/>
  <c r="FO52" i="10" s="1"/>
  <c r="FJ48" i="10" a="1"/>
  <c r="FJ48" i="10" s="1"/>
  <c r="KW51" i="1"/>
  <c r="FJ52" i="10" s="1" a="1"/>
  <c r="FJ52" i="10" s="1"/>
  <c r="FC48" i="10" a="1"/>
  <c r="FC48" i="10" s="1"/>
  <c r="KJ51" i="1"/>
  <c r="FC52" i="10" s="1" a="1"/>
  <c r="FC52" i="10" s="1"/>
  <c r="BW48" i="10" a="1"/>
  <c r="BW48" i="10" s="1"/>
  <c r="EJ51" i="1"/>
  <c r="BW52" i="10" s="1" a="1"/>
  <c r="BW52" i="10" s="1"/>
  <c r="P48" i="10" a="1"/>
  <c r="P48" i="10" s="1"/>
  <c r="AD51" i="1"/>
  <c r="P52" i="10" s="1" a="1"/>
  <c r="P52" i="10" s="1"/>
  <c r="FB48" i="10" a="1"/>
  <c r="FB48" i="10" s="1"/>
  <c r="KH51" i="1"/>
  <c r="FB52" i="10" s="1" a="1"/>
  <c r="FB52" i="10" s="1"/>
  <c r="CR48" i="10" a="1"/>
  <c r="CR48" i="10" s="1"/>
  <c r="FW51" i="1"/>
  <c r="CR52" i="10" s="1" a="1"/>
  <c r="CR52" i="10" s="1"/>
  <c r="R48" i="10" a="1"/>
  <c r="R48" i="10" s="1"/>
  <c r="AH51" i="1"/>
  <c r="R52" i="10" s="1" a="1"/>
  <c r="R52" i="10" s="1"/>
  <c r="BX48" i="10" a="1"/>
  <c r="BX48" i="10" s="1"/>
  <c r="EL51" i="1"/>
  <c r="BX52" i="10" s="1" a="1"/>
  <c r="BX52" i="10" s="1"/>
  <c r="BT48" i="10" a="1"/>
  <c r="BT48" i="10" s="1"/>
  <c r="ED51" i="1"/>
  <c r="BT52" i="10" s="1" a="1"/>
  <c r="BT52" i="10" s="1"/>
  <c r="ET48" i="10" a="1"/>
  <c r="ET48" i="10" s="1"/>
  <c r="JS51" i="1"/>
  <c r="ET52" i="10" s="1" a="1"/>
  <c r="ET52" i="10" s="1"/>
  <c r="S48" i="10" a="1"/>
  <c r="S48" i="10" s="1"/>
  <c r="AJ51" i="1"/>
  <c r="S52" i="10" s="1" a="1"/>
  <c r="S52" i="10" s="1"/>
  <c r="CC48" i="10" a="1"/>
  <c r="CC48" i="10" s="1"/>
  <c r="EU51" i="1"/>
  <c r="CC52" i="10" s="1" a="1"/>
  <c r="CC52" i="10" s="1"/>
  <c r="EL48" i="10" a="1"/>
  <c r="EL48" i="10" s="1"/>
  <c r="JD51" i="1"/>
  <c r="EL52" i="10" s="1" a="1"/>
  <c r="EL52" i="10" s="1"/>
  <c r="FD48" i="10" a="1"/>
  <c r="FD48" i="10" s="1"/>
  <c r="KL51" i="1"/>
  <c r="FD52" i="10" s="1" a="1"/>
  <c r="FD52" i="10" s="1"/>
  <c r="EW48" i="10" a="1"/>
  <c r="EW48" i="10" s="1"/>
  <c r="JY51" i="1"/>
  <c r="EW52" i="10" s="1" a="1"/>
  <c r="EW52" i="10" s="1"/>
  <c r="CV48" i="10" a="1"/>
  <c r="CV48" i="10" s="1"/>
  <c r="GD51" i="1"/>
  <c r="CV52" i="10" s="1" a="1"/>
  <c r="CV52" i="10" s="1"/>
  <c r="CW48" i="10" a="1"/>
  <c r="CW48" i="10" s="1"/>
  <c r="GF51" i="1"/>
  <c r="CW52" i="10" s="1" a="1"/>
  <c r="CW52" i="10" s="1"/>
  <c r="B48" i="10" a="1"/>
  <c r="B48" i="10" s="1"/>
  <c r="U13" i="5" a="1"/>
  <c r="U13" i="5" s="1"/>
  <c r="D48" i="10" a="1"/>
  <c r="D48" i="10" s="1"/>
  <c r="D52" i="10" a="1"/>
  <c r="D52" i="10" s="1"/>
  <c r="E48" i="10" a="1"/>
  <c r="E48" i="10" s="1"/>
  <c r="E52" i="10" a="1"/>
  <c r="E52" i="10" s="1"/>
  <c r="F48" i="10" a="1"/>
  <c r="F48" i="10" s="1"/>
  <c r="F52" i="10" a="1"/>
  <c r="F52" i="10" s="1"/>
  <c r="C48" i="10" a="1"/>
  <c r="C48" i="10" s="1"/>
  <c r="AM48" i="10" a="1"/>
  <c r="AM48" i="10" s="1"/>
  <c r="IF48" i="10" a="1"/>
  <c r="IF48" i="10" s="1"/>
  <c r="HS48" i="10" a="1"/>
  <c r="HS48" i="10" s="1"/>
  <c r="KL48" i="10" a="1"/>
  <c r="KL48" i="10" s="1"/>
  <c r="KJ48" i="10" a="1"/>
  <c r="KJ48" i="10" s="1"/>
  <c r="BI48" i="10" a="1"/>
  <c r="BI48" i="10" s="1"/>
  <c r="KC48" i="10" a="1"/>
  <c r="KC48" i="10" s="1"/>
  <c r="HO48" i="10" a="1"/>
  <c r="HO48" i="10" s="1"/>
  <c r="AS48" i="10" a="1"/>
  <c r="AS48" i="10" s="1"/>
  <c r="AY48" i="10" a="1"/>
  <c r="AY48" i="10" s="1"/>
  <c r="BP48" i="10" a="1"/>
  <c r="BP48" i="10" s="1"/>
  <c r="IG48" i="10" a="1"/>
  <c r="IG48" i="10" s="1"/>
  <c r="HT48" i="10" a="1"/>
  <c r="HT48" i="10" s="1"/>
  <c r="AC47" i="5" a="1"/>
  <c r="AC47" i="5" s="1"/>
  <c r="AO47" i="5" s="1"/>
  <c r="AP47" i="5" s="1"/>
  <c r="IJ52" i="10" a="1"/>
  <c r="IJ52" i="10" s="1"/>
  <c r="HK48" i="10" a="1"/>
  <c r="HK48" i="10" s="1"/>
  <c r="KM48" i="10" a="1"/>
  <c r="KM48" i="10" s="1"/>
  <c r="HL48" i="10" a="1"/>
  <c r="HL48" i="10" s="1"/>
  <c r="BH48" i="10" a="1"/>
  <c r="BH48" i="10" s="1"/>
  <c r="KD48" i="10" a="1"/>
  <c r="KD48" i="10" s="1"/>
  <c r="AR48" i="10" a="1"/>
  <c r="AR48" i="10" s="1"/>
  <c r="HV48" i="10" a="1"/>
  <c r="HV48" i="10" s="1"/>
  <c r="JY48" i="10" a="1"/>
  <c r="JY48" i="10" s="1"/>
  <c r="BF48" i="10" a="1"/>
  <c r="BF48" i="10" s="1"/>
  <c r="HZ48" i="10" a="1"/>
  <c r="HZ48" i="10" s="1"/>
  <c r="KT48" i="10" a="1"/>
  <c r="KT48" i="10" s="1"/>
  <c r="HE48" i="10" a="1"/>
  <c r="HE48" i="10" s="1"/>
  <c r="BN48" i="10" a="1"/>
  <c r="BN48" i="10" s="1"/>
  <c r="KK48" i="10" a="1"/>
  <c r="KK48" i="10" s="1"/>
  <c r="JV48" i="10" a="1"/>
  <c r="JV48" i="10" s="1"/>
  <c r="JX48" i="10" a="1"/>
  <c r="JX48" i="10" s="1"/>
  <c r="BO48" i="10" a="1"/>
  <c r="BO48" i="10" s="1"/>
  <c r="HN48" i="10" a="1"/>
  <c r="HN48" i="10" s="1"/>
  <c r="IC48" i="10" a="1"/>
  <c r="IC48" i="10" s="1"/>
  <c r="JZ48" i="10" a="1"/>
  <c r="JZ48" i="10" s="1"/>
  <c r="IA48" i="10" a="1"/>
  <c r="IA48" i="10" s="1"/>
  <c r="II48" i="10" a="1"/>
  <c r="II48" i="10" s="1"/>
  <c r="BG48" i="10" a="1"/>
  <c r="BG48" i="10" s="1"/>
  <c r="IB48" i="10" a="1"/>
  <c r="IB48" i="10" s="1"/>
  <c r="AK48" i="10" a="1"/>
  <c r="AK48" i="10" s="1"/>
  <c r="AL48" i="10" a="1"/>
  <c r="AL48" i="10" s="1"/>
  <c r="AO48" i="10" a="1"/>
  <c r="AO48" i="10" s="1"/>
  <c r="KR48" i="10" a="1"/>
  <c r="KR48" i="10" s="1"/>
  <c r="HD48" i="10" a="1"/>
  <c r="HD48" i="10" s="1"/>
  <c r="HG48" i="10" a="1"/>
  <c r="HG48" i="10" s="1"/>
  <c r="BC48" i="10" a="1"/>
  <c r="BC48" i="10" s="1"/>
  <c r="KQ48" i="10" a="1"/>
  <c r="KQ48" i="10" s="1"/>
  <c r="KS48" i="10" a="1"/>
  <c r="KS48" i="10" s="1"/>
  <c r="AT48" i="10" a="1"/>
  <c r="AT48" i="10" s="1"/>
  <c r="KE48" i="10" a="1"/>
  <c r="KE48" i="10" s="1"/>
  <c r="BB48" i="10" a="1"/>
  <c r="BB48" i="10" s="1"/>
  <c r="AV48" i="10" a="1"/>
  <c r="AV48" i="10" s="1"/>
  <c r="KU48" i="10" a="1"/>
  <c r="KU48" i="10" s="1"/>
  <c r="HF48" i="10" a="1"/>
  <c r="HF48" i="10" s="1"/>
  <c r="IH48" i="10" a="1"/>
  <c r="IH48" i="10" s="1"/>
  <c r="HM48" i="10" a="1"/>
  <c r="HM48" i="10" s="1"/>
  <c r="BA48" i="10" a="1"/>
  <c r="BA48" i="10" s="1"/>
  <c r="JW48" i="10" a="1"/>
  <c r="JW48" i="10" s="1"/>
  <c r="HU48" i="10" a="1"/>
  <c r="HU48" i="10" s="1"/>
  <c r="KN48" i="10" a="1"/>
  <c r="KN48" i="10" s="1"/>
  <c r="BQ48" i="10" a="1"/>
  <c r="BQ48" i="10" s="1"/>
  <c r="HR48" i="10" a="1"/>
  <c r="HR48" i="10" s="1"/>
  <c r="AC43" i="5" a="1"/>
  <c r="AC43" i="5" s="1"/>
  <c r="AO43" i="5" s="1"/>
  <c r="AP43" i="5" s="1"/>
  <c r="HH52" i="10" a="1"/>
  <c r="HH52" i="10" s="1"/>
  <c r="BJ48" i="10" a="1"/>
  <c r="BJ48" i="10" s="1"/>
  <c r="AZ48" i="10" a="1"/>
  <c r="AZ48" i="10" s="1"/>
  <c r="BM48" i="10" a="1"/>
  <c r="BM48" i="10" s="1"/>
  <c r="HY48" i="10" a="1"/>
  <c r="HY48" i="10" s="1"/>
  <c r="KF48" i="10" a="1"/>
  <c r="KF48" i="10" s="1"/>
  <c r="AU48" i="10" a="1"/>
  <c r="AU48" i="10" s="1"/>
  <c r="KG48" i="10" a="1"/>
  <c r="KG48" i="10" s="1"/>
  <c r="AN48" i="10" a="1"/>
  <c r="AN48" i="10" s="1"/>
  <c r="C20" i="5" a="1"/>
  <c r="C20" i="5" s="1"/>
  <c r="AY4" i="10" a="1"/>
  <c r="AY4" i="10" s="1"/>
  <c r="E20" i="5" a="1"/>
  <c r="E20" i="5" s="1"/>
  <c r="AY5" i="10" a="1"/>
  <c r="AY5" i="10" s="1"/>
  <c r="G20" i="5" a="1"/>
  <c r="G20" i="5" s="1"/>
  <c r="AY6" i="10" a="1"/>
  <c r="AY6" i="10" s="1"/>
  <c r="LS53" i="10" a="1"/>
  <c r="LS53" i="10" s="1"/>
  <c r="LW52" i="10" a="1"/>
  <c r="LW52" i="10" s="1"/>
  <c r="LU52" i="10" a="1"/>
  <c r="LU52" i="10" s="1"/>
  <c r="LS52" i="10" a="1"/>
  <c r="LS52" i="10" s="1"/>
  <c r="LV51" i="10" a="1"/>
  <c r="LV51" i="10" s="1"/>
  <c r="LT50" i="10" a="1"/>
  <c r="LT50" i="10" s="1"/>
  <c r="LW49" i="10" a="1"/>
  <c r="LW49" i="10" s="1"/>
  <c r="LU49" i="10" a="1"/>
  <c r="LU49" i="10" s="1"/>
  <c r="LS49" i="10" a="1"/>
  <c r="LS49" i="10" s="1"/>
  <c r="LU51" i="10" a="1"/>
  <c r="LU51" i="10" s="1"/>
  <c r="LW50" i="10" a="1"/>
  <c r="LW50" i="10" s="1"/>
  <c r="LS50" i="10" a="1"/>
  <c r="LS50" i="10" s="1"/>
  <c r="LV52" i="10" a="1"/>
  <c r="LV52" i="10" s="1"/>
  <c r="LT51" i="10" a="1"/>
  <c r="LT51" i="10" s="1"/>
  <c r="LT52" i="10" a="1"/>
  <c r="LT52" i="10" s="1"/>
  <c r="LW51" i="10" a="1"/>
  <c r="LW51" i="10" s="1"/>
  <c r="LS51" i="10" a="1"/>
  <c r="LS51" i="10" s="1"/>
  <c r="LV50" i="10" a="1"/>
  <c r="LV50" i="10" s="1"/>
  <c r="LT49" i="10" a="1"/>
  <c r="LT49" i="10" s="1"/>
  <c r="LV48" i="10" a="1"/>
  <c r="LV48" i="10" s="1"/>
  <c r="LU50" i="10" a="1"/>
  <c r="LU50" i="10" s="1"/>
  <c r="LS48" i="10" a="1"/>
  <c r="LS48" i="10" s="1"/>
  <c r="LW47" i="10" a="1"/>
  <c r="LW47" i="10" s="1"/>
  <c r="LU47" i="10" a="1"/>
  <c r="LU47" i="10" s="1"/>
  <c r="LS47" i="10" a="1"/>
  <c r="LS47" i="10" s="1"/>
  <c r="LW46" i="10" a="1"/>
  <c r="LW46" i="10" s="1"/>
  <c r="LU46" i="10" a="1"/>
  <c r="LU46" i="10" s="1"/>
  <c r="LS46" i="10" a="1"/>
  <c r="LS46" i="10" s="1"/>
  <c r="LW45" i="10" a="1"/>
  <c r="LW45" i="10" s="1"/>
  <c r="LU45" i="10" a="1"/>
  <c r="LU45" i="10" s="1"/>
  <c r="LS45" i="10" a="1"/>
  <c r="LS45" i="10" s="1"/>
  <c r="LV49" i="10" a="1"/>
  <c r="LV49" i="10" s="1"/>
  <c r="LU48" i="10" a="1"/>
  <c r="LU48" i="10" s="1"/>
  <c r="LW48" i="10" a="1"/>
  <c r="LW48" i="10" s="1"/>
  <c r="LT48" i="10" a="1"/>
  <c r="LT48" i="10" s="1"/>
  <c r="LU44" i="10" a="1"/>
  <c r="LU44" i="10" s="1"/>
  <c r="LW43" i="10" a="1"/>
  <c r="LW43" i="10" s="1"/>
  <c r="LT47" i="10" a="1"/>
  <c r="LT47" i="10" s="1"/>
  <c r="LV46" i="10" a="1"/>
  <c r="LV46" i="10" s="1"/>
  <c r="LT45" i="10" a="1"/>
  <c r="LT45" i="10" s="1"/>
  <c r="LW44" i="10" a="1"/>
  <c r="LW44" i="10" s="1"/>
  <c r="LT43" i="10" a="1"/>
  <c r="LT43" i="10" s="1"/>
  <c r="LT44" i="10" a="1"/>
  <c r="LT44" i="10" s="1"/>
  <c r="LV43" i="10" a="1"/>
  <c r="LV43" i="10" s="1"/>
  <c r="LS43" i="10" a="1"/>
  <c r="LS43" i="10" s="1"/>
  <c r="LU43" i="10" a="1"/>
  <c r="LU43" i="10" s="1"/>
  <c r="LW42" i="10" a="1"/>
  <c r="LW42" i="10" s="1"/>
  <c r="LS42" i="10" a="1"/>
  <c r="LS42" i="10" s="1"/>
  <c r="LU41" i="10" a="1"/>
  <c r="LU41" i="10" s="1"/>
  <c r="LW40" i="10" a="1"/>
  <c r="LW40" i="10" s="1"/>
  <c r="LT40" i="10" a="1"/>
  <c r="LT40" i="10" s="1"/>
  <c r="LV39" i="10" a="1"/>
  <c r="LV39" i="10" s="1"/>
  <c r="LS38" i="10" a="1"/>
  <c r="LS38" i="10" s="1"/>
  <c r="LU37" i="10" a="1"/>
  <c r="LU37" i="10" s="1"/>
  <c r="LW36" i="10" a="1"/>
  <c r="LW36" i="10" s="1"/>
  <c r="LT36" i="10" a="1"/>
  <c r="LT36" i="10" s="1"/>
  <c r="LV35" i="10" a="1"/>
  <c r="LV35" i="10" s="1"/>
  <c r="LS34" i="10" a="1"/>
  <c r="LS34" i="10" s="1"/>
  <c r="LU33" i="10" a="1"/>
  <c r="LU33" i="10" s="1"/>
  <c r="LW32" i="10" a="1"/>
  <c r="LW32" i="10" s="1"/>
  <c r="LT32" i="10" a="1"/>
  <c r="LT32" i="10" s="1"/>
  <c r="LW31" i="10" a="1"/>
  <c r="LW31" i="10" s="1"/>
  <c r="LU31" i="10" a="1"/>
  <c r="LU31" i="10" s="1"/>
  <c r="LS31" i="10" a="1"/>
  <c r="LS31" i="10" s="1"/>
  <c r="LW30" i="10" a="1"/>
  <c r="LW30" i="10" s="1"/>
  <c r="LU30" i="10" a="1"/>
  <c r="LU30" i="10" s="1"/>
  <c r="LS30" i="10" a="1"/>
  <c r="LS30" i="10" s="1"/>
  <c r="LW29" i="10" a="1"/>
  <c r="LW29" i="10" s="1"/>
  <c r="LU29" i="10" a="1"/>
  <c r="LU29" i="10" s="1"/>
  <c r="LS29" i="10" a="1"/>
  <c r="LS29" i="10" s="1"/>
  <c r="LW28" i="10" a="1"/>
  <c r="LW28" i="10" s="1"/>
  <c r="LU28" i="10" a="1"/>
  <c r="LU28" i="10" s="1"/>
  <c r="LS28" i="10" a="1"/>
  <c r="LS28" i="10" s="1"/>
  <c r="LW27" i="10" a="1"/>
  <c r="LW27" i="10" s="1"/>
  <c r="LU27" i="10" a="1"/>
  <c r="LU27" i="10" s="1"/>
  <c r="LS27" i="10" a="1"/>
  <c r="LS27" i="10" s="1"/>
  <c r="LV44" i="10" a="1"/>
  <c r="LV44" i="10" s="1"/>
  <c r="LV42" i="10" a="1"/>
  <c r="LV42" i="10" s="1"/>
  <c r="LT41" i="10" a="1"/>
  <c r="LT41" i="10" s="1"/>
  <c r="LV40" i="10" a="1"/>
  <c r="LV40" i="10" s="1"/>
  <c r="LS39" i="10" a="1"/>
  <c r="LS39" i="10" s="1"/>
  <c r="LU38" i="10" a="1"/>
  <c r="LU38" i="10" s="1"/>
  <c r="LW37" i="10" a="1"/>
  <c r="LW37" i="10" s="1"/>
  <c r="LT37" i="10" a="1"/>
  <c r="LT37" i="10" s="1"/>
  <c r="LV36" i="10" a="1"/>
  <c r="LV36" i="10" s="1"/>
  <c r="LS35" i="10" a="1"/>
  <c r="LS35" i="10" s="1"/>
  <c r="LU34" i="10" a="1"/>
  <c r="LU34" i="10" s="1"/>
  <c r="LV47" i="10" a="1"/>
  <c r="LV47" i="10" s="1"/>
  <c r="LS44" i="10" a="1"/>
  <c r="LS44" i="10" s="1"/>
  <c r="LU42" i="10" a="1"/>
  <c r="LU42" i="10" s="1"/>
  <c r="LW41" i="10" a="1"/>
  <c r="LW41" i="10" s="1"/>
  <c r="LS41" i="10" a="1"/>
  <c r="LS41" i="10" s="1"/>
  <c r="LS40" i="10" a="1"/>
  <c r="LS40" i="10" s="1"/>
  <c r="LU39" i="10" a="1"/>
  <c r="LU39" i="10" s="1"/>
  <c r="LW38" i="10" a="1"/>
  <c r="LW38" i="10" s="1"/>
  <c r="LT38" i="10" a="1"/>
  <c r="LT38" i="10" s="1"/>
  <c r="LV37" i="10" a="1"/>
  <c r="LV37" i="10" s="1"/>
  <c r="LS36" i="10" a="1"/>
  <c r="LS36" i="10" s="1"/>
  <c r="LU35" i="10" a="1"/>
  <c r="LU35" i="10" s="1"/>
  <c r="LW34" i="10" a="1"/>
  <c r="LW34" i="10" s="1"/>
  <c r="LT34" i="10" a="1"/>
  <c r="LT34" i="10" s="1"/>
  <c r="LW39" i="10" a="1"/>
  <c r="LW39" i="10" s="1"/>
  <c r="LT35" i="10" a="1"/>
  <c r="LT35" i="10" s="1"/>
  <c r="LV33" i="10" a="1"/>
  <c r="LV33" i="10" s="1"/>
  <c r="LS33" i="10" a="1"/>
  <c r="LS33" i="10" s="1"/>
  <c r="LV32" i="10" a="1"/>
  <c r="LV32" i="10" s="1"/>
  <c r="LS32" i="10" a="1"/>
  <c r="LS32" i="10" s="1"/>
  <c r="LT30" i="10" a="1"/>
  <c r="LT30" i="10" s="1"/>
  <c r="LV29" i="10" a="1"/>
  <c r="LV29" i="10" s="1"/>
  <c r="LT39" i="10" a="1"/>
  <c r="LT39" i="10" s="1"/>
  <c r="LU36" i="10" a="1"/>
  <c r="LU36" i="10" s="1"/>
  <c r="LT31" i="10" a="1"/>
  <c r="LT31" i="10" s="1"/>
  <c r="LV30" i="10" a="1"/>
  <c r="LV30" i="10" s="1"/>
  <c r="LT27" i="10" a="1"/>
  <c r="LT27" i="10" s="1"/>
  <c r="LV26" i="10" a="1"/>
  <c r="LV26" i="10" s="1"/>
  <c r="LT26" i="10" a="1"/>
  <c r="LT26" i="10" s="1"/>
  <c r="LV25" i="10" a="1"/>
  <c r="LV25" i="10" s="1"/>
  <c r="LT25" i="10" a="1"/>
  <c r="LT25" i="10" s="1"/>
  <c r="LV24" i="10" a="1"/>
  <c r="LV24" i="10" s="1"/>
  <c r="LT24" i="10" a="1"/>
  <c r="LT24" i="10" s="1"/>
  <c r="LV23" i="10" a="1"/>
  <c r="LV23" i="10" s="1"/>
  <c r="LT23" i="10" a="1"/>
  <c r="LT23" i="10" s="1"/>
  <c r="LV22" i="10" a="1"/>
  <c r="LV22" i="10" s="1"/>
  <c r="LT22" i="10" a="1"/>
  <c r="LT22" i="10" s="1"/>
  <c r="LV21" i="10" a="1"/>
  <c r="LV21" i="10" s="1"/>
  <c r="LT21" i="10" a="1"/>
  <c r="LT21" i="10" s="1"/>
  <c r="LV20" i="10" a="1"/>
  <c r="LV20" i="10" s="1"/>
  <c r="LT20" i="10" a="1"/>
  <c r="LT20" i="10" s="1"/>
  <c r="LV45" i="10" a="1"/>
  <c r="LV45" i="10" s="1"/>
  <c r="LT42" i="10" a="1"/>
  <c r="LT42" i="10" s="1"/>
  <c r="LT46" i="10" a="1"/>
  <c r="LT46" i="10" s="1"/>
  <c r="LV41" i="10" a="1"/>
  <c r="LV41" i="10" s="1"/>
  <c r="LU40" i="10" a="1"/>
  <c r="LU40" i="10" s="1"/>
  <c r="LV34" i="10" a="1"/>
  <c r="LV34" i="10" s="1"/>
  <c r="LV31" i="10" a="1"/>
  <c r="LV31" i="10" s="1"/>
  <c r="LS19" i="10" a="1"/>
  <c r="LS19" i="10" s="1"/>
  <c r="LS37" i="10" a="1"/>
  <c r="LS37" i="10" s="1"/>
  <c r="LW33" i="10" a="1"/>
  <c r="LW33" i="10" s="1"/>
  <c r="LT29" i="10" a="1"/>
  <c r="LT29" i="10" s="1"/>
  <c r="LV28" i="10" a="1"/>
  <c r="LV28" i="10" s="1"/>
  <c r="LW26" i="10" a="1"/>
  <c r="LW26" i="10" s="1"/>
  <c r="LS26" i="10" a="1"/>
  <c r="LS26" i="10" s="1"/>
  <c r="LU25" i="10" a="1"/>
  <c r="LU25" i="10" s="1"/>
  <c r="LT33" i="10" a="1"/>
  <c r="LT33" i="10" s="1"/>
  <c r="LU32" i="10" a="1"/>
  <c r="LU32" i="10" s="1"/>
  <c r="LT28" i="10" a="1"/>
  <c r="LT28" i="10" s="1"/>
  <c r="LV27" i="10" a="1"/>
  <c r="LV27" i="10" s="1"/>
  <c r="LV38" i="10" a="1"/>
  <c r="LV38" i="10" s="1"/>
  <c r="LW35" i="10" a="1"/>
  <c r="LW35" i="10" s="1"/>
  <c r="LS24" i="10" a="1"/>
  <c r="LS24" i="10" s="1"/>
  <c r="LU23" i="10" a="1"/>
  <c r="LU23" i="10" s="1"/>
  <c r="LW22" i="10" a="1"/>
  <c r="LW22" i="10" s="1"/>
  <c r="LS20" i="10" a="1"/>
  <c r="LS20" i="10" s="1"/>
  <c r="LV19" i="10" a="1"/>
  <c r="LV19" i="10" s="1"/>
  <c r="LW18" i="10" a="1"/>
  <c r="LW18" i="10" s="1"/>
  <c r="LT18" i="10" a="1"/>
  <c r="LT18" i="10" s="1"/>
  <c r="LV17" i="10" a="1"/>
  <c r="LV17" i="10" s="1"/>
  <c r="LS16" i="10" a="1"/>
  <c r="LS16" i="10" s="1"/>
  <c r="LU15" i="10" a="1"/>
  <c r="LU15" i="10" s="1"/>
  <c r="LW14" i="10" a="1"/>
  <c r="LW14" i="10" s="1"/>
  <c r="LT14" i="10" a="1"/>
  <c r="LT14" i="10" s="1"/>
  <c r="LV13" i="10" a="1"/>
  <c r="LV13" i="10" s="1"/>
  <c r="LU26" i="10" a="1"/>
  <c r="LU26" i="10" s="1"/>
  <c r="LW25" i="10" a="1"/>
  <c r="LW25" i="10" s="1"/>
  <c r="LS23" i="10" a="1"/>
  <c r="LS23" i="10" s="1"/>
  <c r="LU22" i="10" a="1"/>
  <c r="LU22" i="10" s="1"/>
  <c r="LW21" i="10" a="1"/>
  <c r="LW21" i="10" s="1"/>
  <c r="LU19" i="10" a="1"/>
  <c r="LU19" i="10" s="1"/>
  <c r="LV18" i="10" a="1"/>
  <c r="LV18" i="10" s="1"/>
  <c r="LS17" i="10" a="1"/>
  <c r="LS17" i="10" s="1"/>
  <c r="LU16" i="10" a="1"/>
  <c r="LU16" i="10" s="1"/>
  <c r="LW15" i="10" a="1"/>
  <c r="LW15" i="10" s="1"/>
  <c r="LT15" i="10" a="1"/>
  <c r="LT15" i="10" s="1"/>
  <c r="LV14" i="10" a="1"/>
  <c r="LV14" i="10" s="1"/>
  <c r="LS25" i="10" a="1"/>
  <c r="LS25" i="10" s="1"/>
  <c r="LW24" i="10" a="1"/>
  <c r="LW24" i="10" s="1"/>
  <c r="LS22" i="10" a="1"/>
  <c r="LS22" i="10" s="1"/>
  <c r="LU21" i="10" a="1"/>
  <c r="LU21" i="10" s="1"/>
  <c r="LW20" i="10" a="1"/>
  <c r="LW20" i="10" s="1"/>
  <c r="LT19" i="10" a="1"/>
  <c r="LT19" i="10" s="1"/>
  <c r="LS18" i="10" a="1"/>
  <c r="LS18" i="10" s="1"/>
  <c r="LU24" i="10" a="1"/>
  <c r="LU24" i="10" s="1"/>
  <c r="LW23" i="10" a="1"/>
  <c r="LW23" i="10" s="1"/>
  <c r="LS21" i="10" a="1"/>
  <c r="LS21" i="10" s="1"/>
  <c r="LU20" i="10" a="1"/>
  <c r="LU20" i="10" s="1"/>
  <c r="LW19" i="10" a="1"/>
  <c r="LW19" i="10" s="1"/>
  <c r="LU18" i="10" a="1"/>
  <c r="LU18" i="10" s="1"/>
  <c r="LW17" i="10" a="1"/>
  <c r="LW17" i="10" s="1"/>
  <c r="LT17" i="10" a="1"/>
  <c r="LT17" i="10" s="1"/>
  <c r="LT16" i="10" a="1"/>
  <c r="LT16" i="10" s="1"/>
  <c r="LV15" i="10" a="1"/>
  <c r="LV15" i="10" s="1"/>
  <c r="LS14" i="10" a="1"/>
  <c r="LS14" i="10" s="1"/>
  <c r="LW13" i="10" a="1"/>
  <c r="LW13" i="10" s="1"/>
  <c r="LS13" i="10" a="1"/>
  <c r="LS13" i="10" s="1"/>
  <c r="LS12" i="10" a="1"/>
  <c r="LS12" i="10" s="1"/>
  <c r="LU11" i="10" a="1"/>
  <c r="LU11" i="10" s="1"/>
  <c r="LW10" i="10" a="1"/>
  <c r="LW10" i="10" s="1"/>
  <c r="LT10" i="10" a="1"/>
  <c r="LT10" i="10" s="1"/>
  <c r="LV9" i="10" a="1"/>
  <c r="LV9" i="10" s="1"/>
  <c r="LU17" i="10" a="1"/>
  <c r="LU17" i="10" s="1"/>
  <c r="LU12" i="10" a="1"/>
  <c r="LU12" i="10" s="1"/>
  <c r="LW11" i="10" a="1"/>
  <c r="LW11" i="10" s="1"/>
  <c r="LT11" i="10" a="1"/>
  <c r="LT11" i="10" s="1"/>
  <c r="LV10" i="10" a="1"/>
  <c r="LV10" i="10" s="1"/>
  <c r="LS9" i="10" a="1"/>
  <c r="LS9" i="10" s="1"/>
  <c r="LZ3" i="10"/>
  <c r="LW16" i="10" a="1"/>
  <c r="LW16" i="10" s="1"/>
  <c r="LU13" i="10" a="1"/>
  <c r="LU13" i="10" s="1"/>
  <c r="LW12" i="10" a="1"/>
  <c r="LW12" i="10" s="1"/>
  <c r="LT12" i="10" a="1"/>
  <c r="LT12" i="10" s="1"/>
  <c r="LV11" i="10" a="1"/>
  <c r="LV11" i="10" s="1"/>
  <c r="LS10" i="10" a="1"/>
  <c r="LS10" i="10" s="1"/>
  <c r="LU9" i="10" a="1"/>
  <c r="LU9" i="10" s="1"/>
  <c r="LV16" i="10" a="1"/>
  <c r="LV16" i="10" s="1"/>
  <c r="LS15" i="10" a="1"/>
  <c r="LS15" i="10" s="1"/>
  <c r="LU14" i="10" a="1"/>
  <c r="LU14" i="10" s="1"/>
  <c r="LT13" i="10" a="1"/>
  <c r="LT13" i="10" s="1"/>
  <c r="LV12" i="10" a="1"/>
  <c r="LV12" i="10" s="1"/>
  <c r="LS11" i="10" a="1"/>
  <c r="LS11" i="10" s="1"/>
  <c r="LU10" i="10" a="1"/>
  <c r="LU10" i="10" s="1"/>
  <c r="LW9" i="10" a="1"/>
  <c r="LW9" i="10" s="1"/>
  <c r="LT9" i="10" a="1"/>
  <c r="LT9" i="10" s="1"/>
  <c r="JK52" i="10" a="1"/>
  <c r="JK52" i="10" s="1"/>
  <c r="JI52" i="10" a="1"/>
  <c r="JI52" i="10" s="1"/>
  <c r="JH53" i="10" a="1"/>
  <c r="JH53" i="10" s="1"/>
  <c r="JJ52" i="10" a="1"/>
  <c r="JJ52" i="10" s="1"/>
  <c r="JJ51" i="10" a="1"/>
  <c r="JJ51" i="10" s="1"/>
  <c r="JL50" i="10" a="1"/>
  <c r="JL50" i="10" s="1"/>
  <c r="JH50" i="10" a="1"/>
  <c r="JH50" i="10" s="1"/>
  <c r="JK49" i="10" a="1"/>
  <c r="JK49" i="10" s="1"/>
  <c r="JH49" i="10" a="1"/>
  <c r="JH49" i="10" s="1"/>
  <c r="JH52" i="10" a="1"/>
  <c r="JH52" i="10" s="1"/>
  <c r="JI51" i="10" a="1"/>
  <c r="JI51" i="10" s="1"/>
  <c r="JK50" i="10" a="1"/>
  <c r="JK50" i="10" s="1"/>
  <c r="JJ49" i="10" a="1"/>
  <c r="JJ49" i="10" s="1"/>
  <c r="JL51" i="10" a="1"/>
  <c r="JL51" i="10" s="1"/>
  <c r="JH51" i="10" a="1"/>
  <c r="JH51" i="10" s="1"/>
  <c r="JJ50" i="10" a="1"/>
  <c r="JJ50" i="10" s="1"/>
  <c r="JL49" i="10" a="1"/>
  <c r="JL49" i="10" s="1"/>
  <c r="JL52" i="10" a="1"/>
  <c r="JL52" i="10" s="1"/>
  <c r="JK51" i="10" a="1"/>
  <c r="JK51" i="10" s="1"/>
  <c r="JI50" i="10" a="1"/>
  <c r="JI50" i="10" s="1"/>
  <c r="JI49" i="10" a="1"/>
  <c r="JI49" i="10" s="1"/>
  <c r="JH48" i="10" a="1"/>
  <c r="JH48" i="10" s="1"/>
  <c r="JK47" i="10" a="1"/>
  <c r="JK47" i="10" s="1"/>
  <c r="JI47" i="10" a="1"/>
  <c r="JI47" i="10" s="1"/>
  <c r="JK46" i="10" a="1"/>
  <c r="JK46" i="10" s="1"/>
  <c r="JI46" i="10" a="1"/>
  <c r="JI46" i="10" s="1"/>
  <c r="JJ48" i="10" a="1"/>
  <c r="JJ48" i="10" s="1"/>
  <c r="JL48" i="10" a="1"/>
  <c r="JL48" i="10" s="1"/>
  <c r="JL47" i="10" a="1"/>
  <c r="JL47" i="10" s="1"/>
  <c r="JH47" i="10" a="1"/>
  <c r="JH47" i="10" s="1"/>
  <c r="JJ46" i="10" a="1"/>
  <c r="JJ46" i="10" s="1"/>
  <c r="JI45" i="10" a="1"/>
  <c r="JI45" i="10" s="1"/>
  <c r="JK44" i="10" a="1"/>
  <c r="JK44" i="10" s="1"/>
  <c r="JH44" i="10" a="1"/>
  <c r="JH44" i="10" s="1"/>
  <c r="JJ43" i="10" a="1"/>
  <c r="JJ43" i="10" s="1"/>
  <c r="JI48" i="10" a="1"/>
  <c r="JI48" i="10" s="1"/>
  <c r="JJ45" i="10" a="1"/>
  <c r="JJ45" i="10" s="1"/>
  <c r="JJ44" i="10" a="1"/>
  <c r="JJ44" i="10" s="1"/>
  <c r="JK43" i="10" a="1"/>
  <c r="JK43" i="10" s="1"/>
  <c r="JI42" i="10" a="1"/>
  <c r="JI42" i="10" s="1"/>
  <c r="JK45" i="10" a="1"/>
  <c r="JK45" i="10" s="1"/>
  <c r="JI44" i="10" a="1"/>
  <c r="JI44" i="10" s="1"/>
  <c r="JK42" i="10" a="1"/>
  <c r="JK42" i="10" s="1"/>
  <c r="JI41" i="10" a="1"/>
  <c r="JI41" i="10" s="1"/>
  <c r="JK40" i="10" a="1"/>
  <c r="JK40" i="10" s="1"/>
  <c r="JH40" i="10" a="1"/>
  <c r="JH40" i="10" s="1"/>
  <c r="JJ39" i="10" a="1"/>
  <c r="JJ39" i="10" s="1"/>
  <c r="JL46" i="10" a="1"/>
  <c r="JL46" i="10" s="1"/>
  <c r="JJ47" i="10" a="1"/>
  <c r="JJ47" i="10" s="1"/>
  <c r="JH45" i="10" a="1"/>
  <c r="JH45" i="10" s="1"/>
  <c r="JK48" i="10" a="1"/>
  <c r="JK48" i="10" s="1"/>
  <c r="JL44" i="10" a="1"/>
  <c r="JL44" i="10" s="1"/>
  <c r="JL43" i="10" a="1"/>
  <c r="JL43" i="10" s="1"/>
  <c r="JJ42" i="10" a="1"/>
  <c r="JJ42" i="10" s="1"/>
  <c r="JK41" i="10" a="1"/>
  <c r="JK41" i="10" s="1"/>
  <c r="JH39" i="10" a="1"/>
  <c r="JH39" i="10" s="1"/>
  <c r="JH38" i="10" a="1"/>
  <c r="JH38" i="10" s="1"/>
  <c r="JJ37" i="10" a="1"/>
  <c r="JJ37" i="10" s="1"/>
  <c r="JL36" i="10" a="1"/>
  <c r="JL36" i="10" s="1"/>
  <c r="JI36" i="10" a="1"/>
  <c r="JI36" i="10" s="1"/>
  <c r="JK35" i="10" a="1"/>
  <c r="JK35" i="10" s="1"/>
  <c r="JH34" i="10" a="1"/>
  <c r="JH34" i="10" s="1"/>
  <c r="JJ33" i="10" a="1"/>
  <c r="JJ33" i="10" s="1"/>
  <c r="JL32" i="10" a="1"/>
  <c r="JL32" i="10" s="1"/>
  <c r="JI32" i="10" a="1"/>
  <c r="JI32" i="10" s="1"/>
  <c r="JK31" i="10" a="1"/>
  <c r="JK31" i="10" s="1"/>
  <c r="JH30" i="10" a="1"/>
  <c r="JH30" i="10" s="1"/>
  <c r="JJ41" i="10" a="1"/>
  <c r="JJ41" i="10" s="1"/>
  <c r="JJ40" i="10" a="1"/>
  <c r="JJ40" i="10" s="1"/>
  <c r="JK39" i="10" a="1"/>
  <c r="JK39" i="10" s="1"/>
  <c r="JJ38" i="10" a="1"/>
  <c r="JJ38" i="10" s="1"/>
  <c r="JL37" i="10" a="1"/>
  <c r="JL37" i="10" s="1"/>
  <c r="JI37" i="10" a="1"/>
  <c r="JI37" i="10" s="1"/>
  <c r="JK36" i="10" a="1"/>
  <c r="JK36" i="10" s="1"/>
  <c r="JH35" i="10" a="1"/>
  <c r="JH35" i="10" s="1"/>
  <c r="JJ34" i="10" a="1"/>
  <c r="JJ34" i="10" s="1"/>
  <c r="JL45" i="10" a="1"/>
  <c r="JL45" i="10" s="1"/>
  <c r="JI43" i="10" a="1"/>
  <c r="JI43" i="10" s="1"/>
  <c r="JH42" i="10" a="1"/>
  <c r="JH42" i="10" s="1"/>
  <c r="JL38" i="10" a="1"/>
  <c r="JL38" i="10" s="1"/>
  <c r="JI38" i="10" a="1"/>
  <c r="JI38" i="10" s="1"/>
  <c r="JK37" i="10" a="1"/>
  <c r="JK37" i="10" s="1"/>
  <c r="JH36" i="10" a="1"/>
  <c r="JH36" i="10" s="1"/>
  <c r="JJ35" i="10" a="1"/>
  <c r="JJ35" i="10" s="1"/>
  <c r="JL34" i="10" a="1"/>
  <c r="JL34" i="10" s="1"/>
  <c r="JI34" i="10" a="1"/>
  <c r="JI34" i="10" s="1"/>
  <c r="JL42" i="10" a="1"/>
  <c r="JL42" i="10" s="1"/>
  <c r="JL41" i="10" a="1"/>
  <c r="JL41" i="10" s="1"/>
  <c r="JL39" i="10" a="1"/>
  <c r="JL39" i="10" s="1"/>
  <c r="JI35" i="10" a="1"/>
  <c r="JI35" i="10" s="1"/>
  <c r="JK33" i="10" a="1"/>
  <c r="JK33" i="10" s="1"/>
  <c r="JH33" i="10" a="1"/>
  <c r="JH33" i="10" s="1"/>
  <c r="JK32" i="10" a="1"/>
  <c r="JK32" i="10" s="1"/>
  <c r="JH32" i="10" a="1"/>
  <c r="JH32" i="10" s="1"/>
  <c r="JL31" i="10" a="1"/>
  <c r="JL31" i="10" s="1"/>
  <c r="JH31" i="10" a="1"/>
  <c r="JH31" i="10" s="1"/>
  <c r="JL30" i="10" a="1"/>
  <c r="JL30" i="10" s="1"/>
  <c r="JL29" i="10" a="1"/>
  <c r="JL29" i="10" s="1"/>
  <c r="JI29" i="10" a="1"/>
  <c r="JI29" i="10" s="1"/>
  <c r="JK28" i="10" a="1"/>
  <c r="JK28" i="10" s="1"/>
  <c r="JH27" i="10" a="1"/>
  <c r="JH27" i="10" s="1"/>
  <c r="JJ26" i="10" a="1"/>
  <c r="JJ26" i="10" s="1"/>
  <c r="JL25" i="10" a="1"/>
  <c r="JL25" i="10" s="1"/>
  <c r="JI25" i="10" a="1"/>
  <c r="JI25" i="10" s="1"/>
  <c r="JK24" i="10" a="1"/>
  <c r="JK24" i="10" s="1"/>
  <c r="JH23" i="10" a="1"/>
  <c r="JH23" i="10" s="1"/>
  <c r="JJ22" i="10" a="1"/>
  <c r="JJ22" i="10" s="1"/>
  <c r="JL21" i="10" a="1"/>
  <c r="JL21" i="10" s="1"/>
  <c r="JI21" i="10" a="1"/>
  <c r="JI21" i="10" s="1"/>
  <c r="JK20" i="10" a="1"/>
  <c r="JK20" i="10" s="1"/>
  <c r="JK19" i="10" a="1"/>
  <c r="JK19" i="10" s="1"/>
  <c r="JI19" i="10" a="1"/>
  <c r="JI19" i="10" s="1"/>
  <c r="JK18" i="10" a="1"/>
  <c r="JK18" i="10" s="1"/>
  <c r="JI18" i="10" a="1"/>
  <c r="JI18" i="10" s="1"/>
  <c r="JK17" i="10" a="1"/>
  <c r="JK17" i="10" s="1"/>
  <c r="JI17" i="10" a="1"/>
  <c r="JI17" i="10" s="1"/>
  <c r="JK16" i="10" a="1"/>
  <c r="JK16" i="10" s="1"/>
  <c r="JI16" i="10" a="1"/>
  <c r="JI16" i="10" s="1"/>
  <c r="JK15" i="10" a="1"/>
  <c r="JK15" i="10" s="1"/>
  <c r="JI15" i="10" a="1"/>
  <c r="JI15" i="10" s="1"/>
  <c r="JK14" i="10" a="1"/>
  <c r="JK14" i="10" s="1"/>
  <c r="JI14" i="10" a="1"/>
  <c r="JI14" i="10" s="1"/>
  <c r="JK13" i="10" a="1"/>
  <c r="JK13" i="10" s="1"/>
  <c r="JI13" i="10" a="1"/>
  <c r="JI13" i="10" s="1"/>
  <c r="JK12" i="10" a="1"/>
  <c r="JK12" i="10" s="1"/>
  <c r="JI12" i="10" a="1"/>
  <c r="JI12" i="10" s="1"/>
  <c r="JK11" i="10" a="1"/>
  <c r="JK11" i="10" s="1"/>
  <c r="JI11" i="10" a="1"/>
  <c r="JI11" i="10" s="1"/>
  <c r="JH41" i="10" a="1"/>
  <c r="JH41" i="10" s="1"/>
  <c r="JI39" i="10" a="1"/>
  <c r="JI39" i="10" s="1"/>
  <c r="JJ36" i="10" a="1"/>
  <c r="JJ36" i="10" s="1"/>
  <c r="JK30" i="10" a="1"/>
  <c r="JK30" i="10" s="1"/>
  <c r="JK29" i="10" a="1"/>
  <c r="JK29" i="10" s="1"/>
  <c r="JH28" i="10" a="1"/>
  <c r="JH28" i="10" s="1"/>
  <c r="JJ27" i="10" a="1"/>
  <c r="JJ27" i="10" s="1"/>
  <c r="JL26" i="10" a="1"/>
  <c r="JL26" i="10" s="1"/>
  <c r="JI26" i="10" a="1"/>
  <c r="JI26" i="10" s="1"/>
  <c r="JK25" i="10" a="1"/>
  <c r="JK25" i="10" s="1"/>
  <c r="JH24" i="10" a="1"/>
  <c r="JH24" i="10" s="1"/>
  <c r="JJ23" i="10" a="1"/>
  <c r="JJ23" i="10" s="1"/>
  <c r="JL22" i="10" a="1"/>
  <c r="JL22" i="10" s="1"/>
  <c r="JI22" i="10" a="1"/>
  <c r="JI22" i="10" s="1"/>
  <c r="JK21" i="10" a="1"/>
  <c r="JK21" i="10" s="1"/>
  <c r="JH20" i="10" a="1"/>
  <c r="JH20" i="10" s="1"/>
  <c r="JH46" i="10" a="1"/>
  <c r="JH46" i="10" s="1"/>
  <c r="JL40" i="10" a="1"/>
  <c r="JL40" i="10" s="1"/>
  <c r="JK34" i="10" a="1"/>
  <c r="JK34" i="10" s="1"/>
  <c r="JI33" i="10" a="1"/>
  <c r="JI33" i="10" s="1"/>
  <c r="JJ32" i="10" a="1"/>
  <c r="JJ32" i="10" s="1"/>
  <c r="JJ31" i="10" a="1"/>
  <c r="JJ31" i="10" s="1"/>
  <c r="JJ30" i="10" a="1"/>
  <c r="JJ30" i="10" s="1"/>
  <c r="JH29" i="10" a="1"/>
  <c r="JH29" i="10" s="1"/>
  <c r="JJ28" i="10" a="1"/>
  <c r="JJ28" i="10" s="1"/>
  <c r="JL27" i="10" a="1"/>
  <c r="JL27" i="10" s="1"/>
  <c r="JI27" i="10" a="1"/>
  <c r="JI27" i="10" s="1"/>
  <c r="JK26" i="10" a="1"/>
  <c r="JK26" i="10" s="1"/>
  <c r="JH25" i="10" a="1"/>
  <c r="JH25" i="10" s="1"/>
  <c r="JJ24" i="10" a="1"/>
  <c r="JJ24" i="10" s="1"/>
  <c r="JL23" i="10" a="1"/>
  <c r="JL23" i="10" s="1"/>
  <c r="JI23" i="10" a="1"/>
  <c r="JI23" i="10" s="1"/>
  <c r="JK22" i="10" a="1"/>
  <c r="JK22" i="10" s="1"/>
  <c r="JH21" i="10" a="1"/>
  <c r="JH21" i="10" s="1"/>
  <c r="JJ20" i="10" a="1"/>
  <c r="JJ20" i="10" s="1"/>
  <c r="JL19" i="10" a="1"/>
  <c r="JL19" i="10" s="1"/>
  <c r="JJ19" i="10" a="1"/>
  <c r="JJ19" i="10" s="1"/>
  <c r="JH19" i="10" a="1"/>
  <c r="JH19" i="10" s="1"/>
  <c r="JH43" i="10" a="1"/>
  <c r="JH43" i="10" s="1"/>
  <c r="JK38" i="10" a="1"/>
  <c r="JK38" i="10" s="1"/>
  <c r="JI31" i="10" a="1"/>
  <c r="JI31" i="10" s="1"/>
  <c r="JL28" i="10" a="1"/>
  <c r="JL28" i="10" s="1"/>
  <c r="JI24" i="10" a="1"/>
  <c r="JI24" i="10" s="1"/>
  <c r="JJ21" i="10" a="1"/>
  <c r="JJ21" i="10" s="1"/>
  <c r="JJ18" i="10" a="1"/>
  <c r="JJ18" i="10" s="1"/>
  <c r="JH16" i="10" a="1"/>
  <c r="JH16" i="10" s="1"/>
  <c r="JJ15" i="10" a="1"/>
  <c r="JJ15" i="10" s="1"/>
  <c r="JL14" i="10" a="1"/>
  <c r="JL14" i="10" s="1"/>
  <c r="JH12" i="10" a="1"/>
  <c r="JH12" i="10" s="1"/>
  <c r="JJ11" i="10" a="1"/>
  <c r="JJ11" i="10" s="1"/>
  <c r="JL10" i="10" a="1"/>
  <c r="JL10" i="10" s="1"/>
  <c r="JJ10" i="10" a="1"/>
  <c r="JJ10" i="10" s="1"/>
  <c r="JH10" i="10" a="1"/>
  <c r="JH10" i="10" s="1"/>
  <c r="JL9" i="10" a="1"/>
  <c r="JL9" i="10" s="1"/>
  <c r="JJ9" i="10" a="1"/>
  <c r="JJ9" i="10" s="1"/>
  <c r="JH9" i="10" a="1"/>
  <c r="JH9" i="10" s="1"/>
  <c r="JI20" i="10" a="1"/>
  <c r="JI20" i="10" s="1"/>
  <c r="JI40" i="10" a="1"/>
  <c r="JI40" i="10" s="1"/>
  <c r="JH37" i="10" a="1"/>
  <c r="JH37" i="10" s="1"/>
  <c r="JI28" i="10" a="1"/>
  <c r="JI28" i="10" s="1"/>
  <c r="JJ25" i="10" a="1"/>
  <c r="JJ25" i="10" s="1"/>
  <c r="JH17" i="10" a="1"/>
  <c r="JH17" i="10" s="1"/>
  <c r="JJ16" i="10" a="1"/>
  <c r="JJ16" i="10" s="1"/>
  <c r="JL15" i="10" a="1"/>
  <c r="JL15" i="10" s="1"/>
  <c r="JH13" i="10" a="1"/>
  <c r="JH13" i="10" s="1"/>
  <c r="JJ12" i="10" a="1"/>
  <c r="JJ12" i="10" s="1"/>
  <c r="JL11" i="10" a="1"/>
  <c r="JL11" i="10" s="1"/>
  <c r="JL33" i="10" a="1"/>
  <c r="JL33" i="10" s="1"/>
  <c r="JK27" i="10" a="1"/>
  <c r="JK27" i="10" s="1"/>
  <c r="JH26" i="10" a="1"/>
  <c r="JH26" i="10" s="1"/>
  <c r="JL35" i="10" a="1"/>
  <c r="JL35" i="10" s="1"/>
  <c r="JI30" i="10" a="1"/>
  <c r="JI30" i="10" s="1"/>
  <c r="JJ29" i="10" a="1"/>
  <c r="JJ29" i="10" s="1"/>
  <c r="JK23" i="10" a="1"/>
  <c r="JK23" i="10" s="1"/>
  <c r="JH22" i="10" a="1"/>
  <c r="JH22" i="10" s="1"/>
  <c r="JL20" i="10" a="1"/>
  <c r="JL20" i="10" s="1"/>
  <c r="JL18" i="10" a="1"/>
  <c r="JL18" i="10" s="1"/>
  <c r="JH18" i="10" a="1"/>
  <c r="JH18" i="10" s="1"/>
  <c r="JJ17" i="10" a="1"/>
  <c r="JJ17" i="10" s="1"/>
  <c r="JL16" i="10" a="1"/>
  <c r="JL16" i="10" s="1"/>
  <c r="JH14" i="10" a="1"/>
  <c r="JH14" i="10" s="1"/>
  <c r="JJ13" i="10" a="1"/>
  <c r="JJ13" i="10" s="1"/>
  <c r="JL12" i="10" a="1"/>
  <c r="JL12" i="10" s="1"/>
  <c r="JK10" i="10" a="1"/>
  <c r="JK10" i="10" s="1"/>
  <c r="JI10" i="10" a="1"/>
  <c r="JI10" i="10" s="1"/>
  <c r="JK9" i="10" a="1"/>
  <c r="JK9" i="10" s="1"/>
  <c r="JI9" i="10" a="1"/>
  <c r="JI9" i="10" s="1"/>
  <c r="JL24" i="10" a="1"/>
  <c r="JL24" i="10" s="1"/>
  <c r="JL17" i="10" a="1"/>
  <c r="JL17" i="10" s="1"/>
  <c r="JH15" i="10" a="1"/>
  <c r="JH15" i="10" s="1"/>
  <c r="JH11" i="10" a="1"/>
  <c r="JH11" i="10" s="1"/>
  <c r="JJ14" i="10" a="1"/>
  <c r="JJ14" i="10" s="1"/>
  <c r="JO3" i="10"/>
  <c r="JL13" i="10" a="1"/>
  <c r="JL13" i="10" s="1"/>
  <c r="GL51" i="10" a="1"/>
  <c r="GL51" i="10" s="1"/>
  <c r="GJ50" i="10" a="1"/>
  <c r="GJ50" i="10" s="1"/>
  <c r="GM49" i="10" a="1"/>
  <c r="GM49" i="10" s="1"/>
  <c r="GK49" i="10" a="1"/>
  <c r="GK49" i="10" s="1"/>
  <c r="GI49" i="10" a="1"/>
  <c r="GI49" i="10" s="1"/>
  <c r="GM48" i="10" a="1"/>
  <c r="GM48" i="10" s="1"/>
  <c r="GK48" i="10" a="1"/>
  <c r="GK48" i="10" s="1"/>
  <c r="GI48" i="10" a="1"/>
  <c r="GI48" i="10" s="1"/>
  <c r="GM47" i="10" a="1"/>
  <c r="GM47" i="10" s="1"/>
  <c r="GK47" i="10" a="1"/>
  <c r="GK47" i="10" s="1"/>
  <c r="GI47" i="10" a="1"/>
  <c r="GI47" i="10" s="1"/>
  <c r="GM46" i="10" a="1"/>
  <c r="GM46" i="10" s="1"/>
  <c r="GK46" i="10" a="1"/>
  <c r="GK46" i="10" s="1"/>
  <c r="GI46" i="10" a="1"/>
  <c r="GI46" i="10" s="1"/>
  <c r="GK51" i="10" a="1"/>
  <c r="GK51" i="10" s="1"/>
  <c r="GM50" i="10" a="1"/>
  <c r="GM50" i="10" s="1"/>
  <c r="GI50" i="10" a="1"/>
  <c r="GI50" i="10" s="1"/>
  <c r="GJ51" i="10" a="1"/>
  <c r="GJ51" i="10" s="1"/>
  <c r="GL50" i="10" a="1"/>
  <c r="GL50" i="10" s="1"/>
  <c r="GL49" i="10" a="1"/>
  <c r="GL49" i="10" s="1"/>
  <c r="GJ49" i="10" a="1"/>
  <c r="GJ49" i="10" s="1"/>
  <c r="GL45" i="10" a="1"/>
  <c r="GL45" i="10" s="1"/>
  <c r="GJ45" i="10" a="1"/>
  <c r="GJ45" i="10" s="1"/>
  <c r="GL44" i="10" a="1"/>
  <c r="GL44" i="10" s="1"/>
  <c r="GJ44" i="10" a="1"/>
  <c r="GJ44" i="10" s="1"/>
  <c r="GL43" i="10" a="1"/>
  <c r="GL43" i="10" s="1"/>
  <c r="GJ43" i="10" a="1"/>
  <c r="GJ43" i="10" s="1"/>
  <c r="GL42" i="10" a="1"/>
  <c r="GL42" i="10" s="1"/>
  <c r="GJ42" i="10" a="1"/>
  <c r="GJ42" i="10" s="1"/>
  <c r="GJ48" i="10" a="1"/>
  <c r="GJ48" i="10" s="1"/>
  <c r="GJ46" i="10" a="1"/>
  <c r="GJ46" i="10" s="1"/>
  <c r="GM51" i="10" a="1"/>
  <c r="GM51" i="10" s="1"/>
  <c r="GJ47" i="10" a="1"/>
  <c r="GJ47" i="10" s="1"/>
  <c r="GL46" i="10" a="1"/>
  <c r="GL46" i="10" s="1"/>
  <c r="GM45" i="10" a="1"/>
  <c r="GM45" i="10" s="1"/>
  <c r="GK45" i="10" a="1"/>
  <c r="GK45" i="10" s="1"/>
  <c r="GI45" i="10" a="1"/>
  <c r="GI45" i="10" s="1"/>
  <c r="GL48" i="10" a="1"/>
  <c r="GL48" i="10" s="1"/>
  <c r="GK43" i="10" a="1"/>
  <c r="GK43" i="10" s="1"/>
  <c r="GM42" i="10" a="1"/>
  <c r="GM42" i="10" s="1"/>
  <c r="GK50" i="10" a="1"/>
  <c r="GK50" i="10" s="1"/>
  <c r="GL47" i="10" a="1"/>
  <c r="GL47" i="10" s="1"/>
  <c r="GK44" i="10" a="1"/>
  <c r="GK44" i="10" s="1"/>
  <c r="GM43" i="10" a="1"/>
  <c r="GM43" i="10" s="1"/>
  <c r="GI51" i="10" a="1"/>
  <c r="GI51" i="10" s="1"/>
  <c r="GI42" i="10" a="1"/>
  <c r="GI42" i="10" s="1"/>
  <c r="GM44" i="10" a="1"/>
  <c r="GM44" i="10" s="1"/>
  <c r="GM41" i="10" a="1"/>
  <c r="GM41" i="10" s="1"/>
  <c r="GJ41" i="10" a="1"/>
  <c r="GJ41" i="10" s="1"/>
  <c r="GL40" i="10" a="1"/>
  <c r="GL40" i="10" s="1"/>
  <c r="GI40" i="10" a="1"/>
  <c r="GI40" i="10" s="1"/>
  <c r="GK39" i="10" a="1"/>
  <c r="GK39" i="10" s="1"/>
  <c r="GM38" i="10" a="1"/>
  <c r="GM38" i="10" s="1"/>
  <c r="GJ37" i="10" a="1"/>
  <c r="GJ37" i="10" s="1"/>
  <c r="GL36" i="10" a="1"/>
  <c r="GL36" i="10" s="1"/>
  <c r="GI36" i="10" a="1"/>
  <c r="GI36" i="10" s="1"/>
  <c r="GK35" i="10" a="1"/>
  <c r="GK35" i="10" s="1"/>
  <c r="GM34" i="10" a="1"/>
  <c r="GM34" i="10" s="1"/>
  <c r="GJ33" i="10" a="1"/>
  <c r="GJ33" i="10" s="1"/>
  <c r="GL32" i="10" a="1"/>
  <c r="GL32" i="10" s="1"/>
  <c r="GI32" i="10" a="1"/>
  <c r="GI32" i="10" s="1"/>
  <c r="GI44" i="10" a="1"/>
  <c r="GI44" i="10" s="1"/>
  <c r="GK42" i="10" a="1"/>
  <c r="GK42" i="10" s="1"/>
  <c r="GL41" i="10" a="1"/>
  <c r="GL41" i="10" s="1"/>
  <c r="GI41" i="10" a="1"/>
  <c r="GI41" i="10" s="1"/>
  <c r="GK40" i="10" a="1"/>
  <c r="GK40" i="10" s="1"/>
  <c r="GM39" i="10" a="1"/>
  <c r="GM39" i="10" s="1"/>
  <c r="GJ38" i="10" a="1"/>
  <c r="GJ38" i="10" s="1"/>
  <c r="GL37" i="10" a="1"/>
  <c r="GL37" i="10" s="1"/>
  <c r="GI37" i="10" a="1"/>
  <c r="GI37" i="10" s="1"/>
  <c r="GK36" i="10" a="1"/>
  <c r="GK36" i="10" s="1"/>
  <c r="GM35" i="10" a="1"/>
  <c r="GM35" i="10" s="1"/>
  <c r="GK41" i="10" a="1"/>
  <c r="GK41" i="10" s="1"/>
  <c r="GM40" i="10" a="1"/>
  <c r="GM40" i="10" s="1"/>
  <c r="GJ39" i="10" a="1"/>
  <c r="GJ39" i="10" s="1"/>
  <c r="GL38" i="10" a="1"/>
  <c r="GL38" i="10" s="1"/>
  <c r="GI38" i="10" a="1"/>
  <c r="GI38" i="10" s="1"/>
  <c r="GK37" i="10" a="1"/>
  <c r="GK37" i="10" s="1"/>
  <c r="GM36" i="10" a="1"/>
  <c r="GM36" i="10" s="1"/>
  <c r="GJ35" i="10" a="1"/>
  <c r="GJ35" i="10" s="1"/>
  <c r="GI39" i="10" a="1"/>
  <c r="GI39" i="10" s="1"/>
  <c r="GM37" i="10" a="1"/>
  <c r="GM37" i="10" s="1"/>
  <c r="GJ36" i="10" a="1"/>
  <c r="GJ36" i="10" s="1"/>
  <c r="GJ34" i="10" a="1"/>
  <c r="GJ34" i="10" s="1"/>
  <c r="GL31" i="10" a="1"/>
  <c r="GL31" i="10" s="1"/>
  <c r="GI30" i="10" a="1"/>
  <c r="GI30" i="10" s="1"/>
  <c r="GK29" i="10" a="1"/>
  <c r="GK29" i="10" s="1"/>
  <c r="GM28" i="10" a="1"/>
  <c r="GM28" i="10" s="1"/>
  <c r="GJ28" i="10" a="1"/>
  <c r="GJ28" i="10" s="1"/>
  <c r="GL27" i="10" a="1"/>
  <c r="GL27" i="10" s="1"/>
  <c r="GI26" i="10" a="1"/>
  <c r="GI26" i="10" s="1"/>
  <c r="GM25" i="10" a="1"/>
  <c r="GM25" i="10" s="1"/>
  <c r="GK25" i="10" a="1"/>
  <c r="GK25" i="10" s="1"/>
  <c r="GI25" i="10" a="1"/>
  <c r="GI25" i="10" s="1"/>
  <c r="GM24" i="10" a="1"/>
  <c r="GM24" i="10" s="1"/>
  <c r="GK24" i="10" a="1"/>
  <c r="GK24" i="10" s="1"/>
  <c r="GI24" i="10" a="1"/>
  <c r="GI24" i="10" s="1"/>
  <c r="GM23" i="10" a="1"/>
  <c r="GM23" i="10" s="1"/>
  <c r="GK23" i="10" a="1"/>
  <c r="GK23" i="10" s="1"/>
  <c r="GI23" i="10" a="1"/>
  <c r="GI23" i="10" s="1"/>
  <c r="GM22" i="10" a="1"/>
  <c r="GM22" i="10" s="1"/>
  <c r="GK22" i="10" a="1"/>
  <c r="GK22" i="10" s="1"/>
  <c r="GI22" i="10" a="1"/>
  <c r="GI22" i="10" s="1"/>
  <c r="GJ40" i="10" a="1"/>
  <c r="GJ40" i="10" s="1"/>
  <c r="GI34" i="10" a="1"/>
  <c r="GI34" i="10" s="1"/>
  <c r="GM33" i="10" a="1"/>
  <c r="GM33" i="10" s="1"/>
  <c r="GI33" i="10" a="1"/>
  <c r="GI33" i="10" s="1"/>
  <c r="GM32" i="10" a="1"/>
  <c r="GM32" i="10" s="1"/>
  <c r="GJ32" i="10" a="1"/>
  <c r="GJ32" i="10" s="1"/>
  <c r="GI31" i="10" a="1"/>
  <c r="GI31" i="10" s="1"/>
  <c r="GK30" i="10" a="1"/>
  <c r="GK30" i="10" s="1"/>
  <c r="GM29" i="10" a="1"/>
  <c r="GM29" i="10" s="1"/>
  <c r="GJ29" i="10" a="1"/>
  <c r="GJ29" i="10" s="1"/>
  <c r="GL28" i="10" a="1"/>
  <c r="GL28" i="10" s="1"/>
  <c r="GI27" i="10" a="1"/>
  <c r="GI27" i="10" s="1"/>
  <c r="GK38" i="10" a="1"/>
  <c r="GK38" i="10" s="1"/>
  <c r="GL35" i="10" a="1"/>
  <c r="GL35" i="10" s="1"/>
  <c r="GL34" i="10" a="1"/>
  <c r="GL34" i="10" s="1"/>
  <c r="GL33" i="10" a="1"/>
  <c r="GL33" i="10" s="1"/>
  <c r="GK31" i="10" a="1"/>
  <c r="GK31" i="10" s="1"/>
  <c r="GM30" i="10" a="1"/>
  <c r="GM30" i="10" s="1"/>
  <c r="GJ30" i="10" a="1"/>
  <c r="GJ30" i="10" s="1"/>
  <c r="GL29" i="10" a="1"/>
  <c r="GL29" i="10" s="1"/>
  <c r="GI28" i="10" a="1"/>
  <c r="GI28" i="10" s="1"/>
  <c r="GK27" i="10" a="1"/>
  <c r="GK27" i="10" s="1"/>
  <c r="GK34" i="10" a="1"/>
  <c r="GK34" i="10" s="1"/>
  <c r="GK32" i="10" a="1"/>
  <c r="GK32" i="10" s="1"/>
  <c r="GJ26" i="10" a="1"/>
  <c r="GJ26" i="10" s="1"/>
  <c r="GJ25" i="10" a="1"/>
  <c r="GJ25" i="10" s="1"/>
  <c r="GL24" i="10" a="1"/>
  <c r="GL24" i="10" s="1"/>
  <c r="GI35" i="10" a="1"/>
  <c r="GI35" i="10" s="1"/>
  <c r="GL30" i="10" a="1"/>
  <c r="GL30" i="10" s="1"/>
  <c r="GI29" i="10" a="1"/>
  <c r="GI29" i="10" s="1"/>
  <c r="GM27" i="10" a="1"/>
  <c r="GM27" i="10" s="1"/>
  <c r="GM26" i="10" a="1"/>
  <c r="GM26" i="10" s="1"/>
  <c r="GL25" i="10" a="1"/>
  <c r="GL25" i="10" s="1"/>
  <c r="GJ22" i="10" a="1"/>
  <c r="GJ22" i="10" s="1"/>
  <c r="GL21" i="10" a="1"/>
  <c r="GL21" i="10" s="1"/>
  <c r="GJ21" i="10" a="1"/>
  <c r="GJ21" i="10" s="1"/>
  <c r="GI43" i="10" a="1"/>
  <c r="GI43" i="10" s="1"/>
  <c r="GL39" i="10" a="1"/>
  <c r="GL39" i="10" s="1"/>
  <c r="GK33" i="10" a="1"/>
  <c r="GK33" i="10" s="1"/>
  <c r="GM31" i="10" a="1"/>
  <c r="GM31" i="10" s="1"/>
  <c r="GJ27" i="10" a="1"/>
  <c r="GJ27" i="10" s="1"/>
  <c r="GL26" i="10" a="1"/>
  <c r="GL26" i="10" s="1"/>
  <c r="GJ23" i="10" a="1"/>
  <c r="GJ23" i="10" s="1"/>
  <c r="GL22" i="10" a="1"/>
  <c r="GL22" i="10" s="1"/>
  <c r="GM21" i="10" a="1"/>
  <c r="GM21" i="10" s="1"/>
  <c r="GM20" i="10" a="1"/>
  <c r="GM20" i="10" s="1"/>
  <c r="GJ20" i="10" a="1"/>
  <c r="GJ20" i="10" s="1"/>
  <c r="GL19" i="10" a="1"/>
  <c r="GL19" i="10" s="1"/>
  <c r="GI18" i="10" a="1"/>
  <c r="GI18" i="10" s="1"/>
  <c r="GK17" i="10" a="1"/>
  <c r="GK17" i="10" s="1"/>
  <c r="GM16" i="10" a="1"/>
  <c r="GM16" i="10" s="1"/>
  <c r="GJ16" i="10" a="1"/>
  <c r="GJ16" i="10" s="1"/>
  <c r="GJ31" i="10" a="1"/>
  <c r="GJ31" i="10" s="1"/>
  <c r="GL23" i="10" a="1"/>
  <c r="GL23" i="10" s="1"/>
  <c r="GK21" i="10" a="1"/>
  <c r="GK21" i="10" s="1"/>
  <c r="GL20" i="10" a="1"/>
  <c r="GL20" i="10" s="1"/>
  <c r="GI19" i="10" a="1"/>
  <c r="GI19" i="10" s="1"/>
  <c r="GK18" i="10" a="1"/>
  <c r="GK18" i="10" s="1"/>
  <c r="GM17" i="10" a="1"/>
  <c r="GM17" i="10" s="1"/>
  <c r="GJ17" i="10" a="1"/>
  <c r="GJ17" i="10" s="1"/>
  <c r="GL16" i="10" a="1"/>
  <c r="GL16" i="10" s="1"/>
  <c r="GK26" i="10" a="1"/>
  <c r="GK26" i="10" s="1"/>
  <c r="GI21" i="10" a="1"/>
  <c r="GI21" i="10" s="1"/>
  <c r="GI20" i="10" a="1"/>
  <c r="GI20" i="10" s="1"/>
  <c r="GK19" i="10" a="1"/>
  <c r="GK19" i="10" s="1"/>
  <c r="GM18" i="10" a="1"/>
  <c r="GM18" i="10" s="1"/>
  <c r="GJ18" i="10" a="1"/>
  <c r="GJ18" i="10" s="1"/>
  <c r="GK28" i="10" a="1"/>
  <c r="GK28" i="10" s="1"/>
  <c r="GJ24" i="10" a="1"/>
  <c r="GJ24" i="10" s="1"/>
  <c r="GK20" i="10" a="1"/>
  <c r="GK20" i="10" s="1"/>
  <c r="GM19" i="10" a="1"/>
  <c r="GM19" i="10" s="1"/>
  <c r="GJ19" i="10" a="1"/>
  <c r="GJ19" i="10" s="1"/>
  <c r="GL18" i="10" a="1"/>
  <c r="GL18" i="10" s="1"/>
  <c r="GI15" i="10" a="1"/>
  <c r="GI15" i="10" s="1"/>
  <c r="GK14" i="10" a="1"/>
  <c r="GK14" i="10" s="1"/>
  <c r="GL13" i="10" a="1"/>
  <c r="GL13" i="10" s="1"/>
  <c r="GJ11" i="10" a="1"/>
  <c r="GJ11" i="10" s="1"/>
  <c r="GL10" i="10" a="1"/>
  <c r="GL10" i="10" s="1"/>
  <c r="GL9" i="10" a="1"/>
  <c r="GL9" i="10" s="1"/>
  <c r="GK15" i="10" a="1"/>
  <c r="GK15" i="10" s="1"/>
  <c r="GM14" i="10" a="1"/>
  <c r="GM14" i="10" s="1"/>
  <c r="GJ14" i="10" a="1"/>
  <c r="GJ14" i="10" s="1"/>
  <c r="GM13" i="10" a="1"/>
  <c r="GM13" i="10" s="1"/>
  <c r="GK13" i="10" a="1"/>
  <c r="GK13" i="10" s="1"/>
  <c r="GI13" i="10" a="1"/>
  <c r="GI13" i="10" s="1"/>
  <c r="GM12" i="10" a="1"/>
  <c r="GM12" i="10" s="1"/>
  <c r="GK12" i="10" a="1"/>
  <c r="GK12" i="10" s="1"/>
  <c r="GI12" i="10" a="1"/>
  <c r="GI12" i="10" s="1"/>
  <c r="GM11" i="10" a="1"/>
  <c r="GM11" i="10" s="1"/>
  <c r="GK11" i="10" a="1"/>
  <c r="GK11" i="10" s="1"/>
  <c r="GI11" i="10" a="1"/>
  <c r="GI11" i="10" s="1"/>
  <c r="GM10" i="10" a="1"/>
  <c r="GM10" i="10" s="1"/>
  <c r="GK10" i="10" a="1"/>
  <c r="GK10" i="10" s="1"/>
  <c r="GI10" i="10" a="1"/>
  <c r="GI10" i="10" s="1"/>
  <c r="GM9" i="10" a="1"/>
  <c r="GM9" i="10" s="1"/>
  <c r="GK9" i="10" a="1"/>
  <c r="GK9" i="10" s="1"/>
  <c r="GI9" i="10" a="1"/>
  <c r="GI9" i="10" s="1"/>
  <c r="GI14" i="10" a="1"/>
  <c r="GI14" i="10" s="1"/>
  <c r="GL12" i="10" a="1"/>
  <c r="GL12" i="10" s="1"/>
  <c r="GL11" i="10" a="1"/>
  <c r="GL11" i="10" s="1"/>
  <c r="GJ10" i="10" a="1"/>
  <c r="GJ10" i="10" s="1"/>
  <c r="GP3" i="10"/>
  <c r="GI17" i="10" a="1"/>
  <c r="GI17" i="10" s="1"/>
  <c r="GK16" i="10" a="1"/>
  <c r="GK16" i="10" s="1"/>
  <c r="GM15" i="10" a="1"/>
  <c r="GM15" i="10" s="1"/>
  <c r="GJ15" i="10" a="1"/>
  <c r="GJ15" i="10" s="1"/>
  <c r="GL14" i="10" a="1"/>
  <c r="GL14" i="10" s="1"/>
  <c r="GL17" i="10" a="1"/>
  <c r="GL17" i="10" s="1"/>
  <c r="GI16" i="10" a="1"/>
  <c r="GI16" i="10" s="1"/>
  <c r="GL15" i="10" a="1"/>
  <c r="GL15" i="10" s="1"/>
  <c r="GJ13" i="10" a="1"/>
  <c r="GJ13" i="10" s="1"/>
  <c r="GJ12" i="10" a="1"/>
  <c r="GJ12" i="10" s="1"/>
  <c r="GJ9" i="10" a="1"/>
  <c r="GJ9" i="10" s="1"/>
  <c r="EB52" i="10" a="1"/>
  <c r="EB52" i="10" s="1"/>
  <c r="DZ52" i="10" a="1"/>
  <c r="DZ52" i="10" s="1"/>
  <c r="DX52" i="10" a="1"/>
  <c r="DX52" i="10" s="1"/>
  <c r="DX53" i="10" a="1"/>
  <c r="DX53" i="10" s="1"/>
  <c r="DY52" i="10" a="1"/>
  <c r="DY52" i="10" s="1"/>
  <c r="DZ51" i="10" a="1"/>
  <c r="DZ51" i="10" s="1"/>
  <c r="EA50" i="10" a="1"/>
  <c r="EA50" i="10" s="1"/>
  <c r="EB49" i="10" a="1"/>
  <c r="EB49" i="10" s="1"/>
  <c r="DX49" i="10" a="1"/>
  <c r="DX49" i="10" s="1"/>
  <c r="EA48" i="10" a="1"/>
  <c r="EA48" i="10" s="1"/>
  <c r="DY48" i="10" a="1"/>
  <c r="DY48" i="10" s="1"/>
  <c r="DY51" i="10" a="1"/>
  <c r="DY51" i="10" s="1"/>
  <c r="DZ50" i="10" a="1"/>
  <c r="DZ50" i="10" s="1"/>
  <c r="EA49" i="10" a="1"/>
  <c r="EA49" i="10" s="1"/>
  <c r="EB51" i="10" a="1"/>
  <c r="EB51" i="10" s="1"/>
  <c r="DX51" i="10" a="1"/>
  <c r="DX51" i="10" s="1"/>
  <c r="DY50" i="10" a="1"/>
  <c r="DY50" i="10" s="1"/>
  <c r="EA52" i="10" a="1"/>
  <c r="EA52" i="10" s="1"/>
  <c r="EA51" i="10" a="1"/>
  <c r="EA51" i="10" s="1"/>
  <c r="EB50" i="10" a="1"/>
  <c r="EB50" i="10" s="1"/>
  <c r="DX50" i="10" a="1"/>
  <c r="DX50" i="10" s="1"/>
  <c r="EB48" i="10" a="1"/>
  <c r="EB48" i="10" s="1"/>
  <c r="DX48" i="10" a="1"/>
  <c r="DX48" i="10" s="1"/>
  <c r="DX47" i="10" a="1"/>
  <c r="DX47" i="10" s="1"/>
  <c r="DZ47" i="10" a="1"/>
  <c r="DZ47" i="10" s="1"/>
  <c r="DZ49" i="10" a="1"/>
  <c r="DZ49" i="10" s="1"/>
  <c r="DZ48" i="10" a="1"/>
  <c r="DZ48" i="10" s="1"/>
  <c r="EB47" i="10" a="1"/>
  <c r="EB47" i="10" s="1"/>
  <c r="DY47" i="10" a="1"/>
  <c r="DY47" i="10" s="1"/>
  <c r="DZ46" i="10" a="1"/>
  <c r="DZ46" i="10" s="1"/>
  <c r="EB45" i="10" a="1"/>
  <c r="EB45" i="10" s="1"/>
  <c r="EA44" i="10" a="1"/>
  <c r="EA44" i="10" s="1"/>
  <c r="DY44" i="10" a="1"/>
  <c r="DY44" i="10" s="1"/>
  <c r="EB43" i="10" a="1"/>
  <c r="EB43" i="10" s="1"/>
  <c r="DZ43" i="10" a="1"/>
  <c r="DZ43" i="10" s="1"/>
  <c r="DX43" i="10" a="1"/>
  <c r="DX43" i="10" s="1"/>
  <c r="EA42" i="10" a="1"/>
  <c r="EA42" i="10" s="1"/>
  <c r="DY42" i="10" a="1"/>
  <c r="DY42" i="10" s="1"/>
  <c r="EB41" i="10" a="1"/>
  <c r="EB41" i="10" s="1"/>
  <c r="DZ41" i="10" a="1"/>
  <c r="DZ41" i="10" s="1"/>
  <c r="DY49" i="10" a="1"/>
  <c r="DY49" i="10" s="1"/>
  <c r="DY46" i="10" a="1"/>
  <c r="DY46" i="10" s="1"/>
  <c r="DY45" i="10" a="1"/>
  <c r="DY45" i="10" s="1"/>
  <c r="EB46" i="10" a="1"/>
  <c r="EB46" i="10" s="1"/>
  <c r="EA45" i="10" a="1"/>
  <c r="EA45" i="10" s="1"/>
  <c r="DX45" i="10" a="1"/>
  <c r="DX45" i="10" s="1"/>
  <c r="EB44" i="10" a="1"/>
  <c r="EB44" i="10" s="1"/>
  <c r="DZ44" i="10" a="1"/>
  <c r="DZ44" i="10" s="1"/>
  <c r="DX44" i="10" a="1"/>
  <c r="DX44" i="10" s="1"/>
  <c r="EA47" i="10" a="1"/>
  <c r="EA47" i="10" s="1"/>
  <c r="EA46" i="10" a="1"/>
  <c r="EA46" i="10" s="1"/>
  <c r="DX46" i="10" a="1"/>
  <c r="DX46" i="10" s="1"/>
  <c r="DZ45" i="10" a="1"/>
  <c r="DZ45" i="10" s="1"/>
  <c r="EA40" i="10" a="1"/>
  <c r="EA40" i="10" s="1"/>
  <c r="DX40" i="10" a="1"/>
  <c r="DX40" i="10" s="1"/>
  <c r="DX39" i="10" a="1"/>
  <c r="DX39" i="10" s="1"/>
  <c r="DY43" i="10" a="1"/>
  <c r="DY43" i="10" s="1"/>
  <c r="DZ42" i="10" a="1"/>
  <c r="DZ42" i="10" s="1"/>
  <c r="EA41" i="10" a="1"/>
  <c r="EA41" i="10" s="1"/>
  <c r="DX41" i="10" a="1"/>
  <c r="DX41" i="10" s="1"/>
  <c r="DZ40" i="10" a="1"/>
  <c r="DZ40" i="10" s="1"/>
  <c r="DZ39" i="10" a="1"/>
  <c r="DZ39" i="10" s="1"/>
  <c r="EA38" i="10" a="1"/>
  <c r="EA38" i="10" s="1"/>
  <c r="DY38" i="10" a="1"/>
  <c r="DY38" i="10" s="1"/>
  <c r="EB40" i="10" a="1"/>
  <c r="EB40" i="10" s="1"/>
  <c r="EB39" i="10" a="1"/>
  <c r="EB39" i="10" s="1"/>
  <c r="DY39" i="10" a="1"/>
  <c r="DY39" i="10" s="1"/>
  <c r="EA43" i="10" a="1"/>
  <c r="EA43" i="10" s="1"/>
  <c r="EB42" i="10" a="1"/>
  <c r="EB42" i="10" s="1"/>
  <c r="DX42" i="10" a="1"/>
  <c r="DX42" i="10" s="1"/>
  <c r="DY41" i="10" a="1"/>
  <c r="DY41" i="10" s="1"/>
  <c r="DY40" i="10" a="1"/>
  <c r="DY40" i="10" s="1"/>
  <c r="EB37" i="10" a="1"/>
  <c r="EB37" i="10" s="1"/>
  <c r="EB36" i="10" a="1"/>
  <c r="EB36" i="10" s="1"/>
  <c r="DY36" i="10" a="1"/>
  <c r="DY36" i="10" s="1"/>
  <c r="DY35" i="10" a="1"/>
  <c r="DY35" i="10" s="1"/>
  <c r="EB34" i="10" a="1"/>
  <c r="EB34" i="10" s="1"/>
  <c r="DZ34" i="10" a="1"/>
  <c r="DZ34" i="10" s="1"/>
  <c r="DX34" i="10" a="1"/>
  <c r="DX34" i="10" s="1"/>
  <c r="EA33" i="10" a="1"/>
  <c r="EA33" i="10" s="1"/>
  <c r="DY33" i="10" a="1"/>
  <c r="DY33" i="10" s="1"/>
  <c r="EB32" i="10" a="1"/>
  <c r="EB32" i="10" s="1"/>
  <c r="DZ32" i="10" a="1"/>
  <c r="DZ32" i="10" s="1"/>
  <c r="DX32" i="10" a="1"/>
  <c r="DX32" i="10" s="1"/>
  <c r="DZ38" i="10" a="1"/>
  <c r="DZ38" i="10" s="1"/>
  <c r="DY37" i="10" a="1"/>
  <c r="DY37" i="10" s="1"/>
  <c r="EA36" i="10" a="1"/>
  <c r="EA36" i="10" s="1"/>
  <c r="EA35" i="10" a="1"/>
  <c r="EA35" i="10" s="1"/>
  <c r="DX35" i="10" a="1"/>
  <c r="DX35" i="10" s="1"/>
  <c r="EA39" i="10" a="1"/>
  <c r="EA39" i="10" s="1"/>
  <c r="EA37" i="10" a="1"/>
  <c r="EA37" i="10" s="1"/>
  <c r="DX37" i="10" a="1"/>
  <c r="DX37" i="10" s="1"/>
  <c r="DX36" i="10" a="1"/>
  <c r="DX36" i="10" s="1"/>
  <c r="DZ35" i="10" a="1"/>
  <c r="DZ35" i="10" s="1"/>
  <c r="EA34" i="10" a="1"/>
  <c r="EA34" i="10" s="1"/>
  <c r="DY34" i="10" a="1"/>
  <c r="DY34" i="10" s="1"/>
  <c r="EB38" i="10" a="1"/>
  <c r="EB38" i="10" s="1"/>
  <c r="DX38" i="10" a="1"/>
  <c r="DX38" i="10" s="1"/>
  <c r="DZ37" i="10" a="1"/>
  <c r="DZ37" i="10" s="1"/>
  <c r="DZ36" i="10" a="1"/>
  <c r="DZ36" i="10" s="1"/>
  <c r="EB35" i="10" a="1"/>
  <c r="EB35" i="10" s="1"/>
  <c r="DY31" i="10" a="1"/>
  <c r="DY31" i="10" s="1"/>
  <c r="EA30" i="10" a="1"/>
  <c r="EA30" i="10" s="1"/>
  <c r="EA29" i="10" a="1"/>
  <c r="EA29" i="10" s="1"/>
  <c r="DY29" i="10" a="1"/>
  <c r="DY29" i="10" s="1"/>
  <c r="EB28" i="10" a="1"/>
  <c r="EB28" i="10" s="1"/>
  <c r="DZ28" i="10" a="1"/>
  <c r="DZ28" i="10" s="1"/>
  <c r="DX28" i="10" a="1"/>
  <c r="DX28" i="10" s="1"/>
  <c r="EA27" i="10" a="1"/>
  <c r="EA27" i="10" s="1"/>
  <c r="DY27" i="10" a="1"/>
  <c r="DY27" i="10" s="1"/>
  <c r="EB26" i="10" a="1"/>
  <c r="EB26" i="10" s="1"/>
  <c r="DZ26" i="10" a="1"/>
  <c r="DZ26" i="10" s="1"/>
  <c r="DX26" i="10" a="1"/>
  <c r="DX26" i="10" s="1"/>
  <c r="EA25" i="10" a="1"/>
  <c r="EA25" i="10" s="1"/>
  <c r="DY25" i="10" a="1"/>
  <c r="DY25" i="10" s="1"/>
  <c r="EB24" i="10" a="1"/>
  <c r="EB24" i="10" s="1"/>
  <c r="DZ24" i="10" a="1"/>
  <c r="DZ24" i="10" s="1"/>
  <c r="DX24" i="10" a="1"/>
  <c r="DX24" i="10" s="1"/>
  <c r="EA23" i="10" a="1"/>
  <c r="EA23" i="10" s="1"/>
  <c r="DY23" i="10" a="1"/>
  <c r="DY23" i="10" s="1"/>
  <c r="EB22" i="10" a="1"/>
  <c r="EB22" i="10" s="1"/>
  <c r="DZ22" i="10" a="1"/>
  <c r="DZ22" i="10" s="1"/>
  <c r="DX22" i="10" a="1"/>
  <c r="DX22" i="10" s="1"/>
  <c r="EB33" i="10" a="1"/>
  <c r="EB33" i="10" s="1"/>
  <c r="DX33" i="10" a="1"/>
  <c r="DX33" i="10" s="1"/>
  <c r="DY32" i="10" a="1"/>
  <c r="DY32" i="10" s="1"/>
  <c r="EA31" i="10" a="1"/>
  <c r="EA31" i="10" s="1"/>
  <c r="DX31" i="10" a="1"/>
  <c r="DX31" i="10" s="1"/>
  <c r="DX30" i="10" a="1"/>
  <c r="DX30" i="10" s="1"/>
  <c r="DZ31" i="10" a="1"/>
  <c r="DZ31" i="10" s="1"/>
  <c r="DZ30" i="10" a="1"/>
  <c r="DZ30" i="10" s="1"/>
  <c r="EB29" i="10" a="1"/>
  <c r="EB29" i="10" s="1"/>
  <c r="DZ29" i="10" a="1"/>
  <c r="DZ29" i="10" s="1"/>
  <c r="DX29" i="10" a="1"/>
  <c r="DX29" i="10" s="1"/>
  <c r="EA28" i="10" a="1"/>
  <c r="EA28" i="10" s="1"/>
  <c r="DY28" i="10" a="1"/>
  <c r="DY28" i="10" s="1"/>
  <c r="EB27" i="10" a="1"/>
  <c r="EB27" i="10" s="1"/>
  <c r="DZ27" i="10" a="1"/>
  <c r="DZ27" i="10" s="1"/>
  <c r="DX27" i="10" a="1"/>
  <c r="DX27" i="10" s="1"/>
  <c r="EA26" i="10" a="1"/>
  <c r="EA26" i="10" s="1"/>
  <c r="DY26" i="10" a="1"/>
  <c r="DY26" i="10" s="1"/>
  <c r="EB25" i="10" a="1"/>
  <c r="EB25" i="10" s="1"/>
  <c r="DZ25" i="10" a="1"/>
  <c r="DZ25" i="10" s="1"/>
  <c r="DX25" i="10" a="1"/>
  <c r="DX25" i="10" s="1"/>
  <c r="EA32" i="10" a="1"/>
  <c r="EA32" i="10" s="1"/>
  <c r="EB30" i="10" a="1"/>
  <c r="EB30" i="10" s="1"/>
  <c r="EA24" i="10" a="1"/>
  <c r="EA24" i="10" s="1"/>
  <c r="EB23" i="10" a="1"/>
  <c r="EB23" i="10" s="1"/>
  <c r="DX23" i="10" a="1"/>
  <c r="DX23" i="10" s="1"/>
  <c r="DY22" i="10" a="1"/>
  <c r="DY22" i="10" s="1"/>
  <c r="EB21" i="10" a="1"/>
  <c r="EB21" i="10" s="1"/>
  <c r="EB20" i="10" a="1"/>
  <c r="EB20" i="10" s="1"/>
  <c r="DY20" i="10" a="1"/>
  <c r="DY20" i="10" s="1"/>
  <c r="DZ33" i="10" a="1"/>
  <c r="DZ33" i="10" s="1"/>
  <c r="DY30" i="10" a="1"/>
  <c r="DY30" i="10" s="1"/>
  <c r="DY21" i="10" a="1"/>
  <c r="DY21" i="10" s="1"/>
  <c r="EA20" i="10" a="1"/>
  <c r="EA20" i="10" s="1"/>
  <c r="EA19" i="10" a="1"/>
  <c r="EA19" i="10" s="1"/>
  <c r="DY19" i="10" a="1"/>
  <c r="DY19" i="10" s="1"/>
  <c r="EB18" i="10" a="1"/>
  <c r="EB18" i="10" s="1"/>
  <c r="DZ18" i="10" a="1"/>
  <c r="DZ18" i="10" s="1"/>
  <c r="DX18" i="10" a="1"/>
  <c r="DX18" i="10" s="1"/>
  <c r="EA17" i="10" a="1"/>
  <c r="EA17" i="10" s="1"/>
  <c r="DY17" i="10" a="1"/>
  <c r="DY17" i="10" s="1"/>
  <c r="EB16" i="10" a="1"/>
  <c r="EB16" i="10" s="1"/>
  <c r="DZ16" i="10" a="1"/>
  <c r="DZ16" i="10" s="1"/>
  <c r="DX16" i="10" a="1"/>
  <c r="DX16" i="10" s="1"/>
  <c r="EA15" i="10" a="1"/>
  <c r="EA15" i="10" s="1"/>
  <c r="DY15" i="10" a="1"/>
  <c r="DY15" i="10" s="1"/>
  <c r="DZ23" i="10" a="1"/>
  <c r="DZ23" i="10" s="1"/>
  <c r="EA21" i="10" a="1"/>
  <c r="EA21" i="10" s="1"/>
  <c r="DX20" i="10" a="1"/>
  <c r="DX20" i="10" s="1"/>
  <c r="DY14" i="10" a="1"/>
  <c r="DY14" i="10" s="1"/>
  <c r="EA13" i="10" a="1"/>
  <c r="EA13" i="10" s="1"/>
  <c r="EA12" i="10" a="1"/>
  <c r="EA12" i="10" s="1"/>
  <c r="DX12" i="10" a="1"/>
  <c r="DX12" i="10" s="1"/>
  <c r="DX11" i="10" a="1"/>
  <c r="DX11" i="10" s="1"/>
  <c r="DZ10" i="10" a="1"/>
  <c r="DZ10" i="10" s="1"/>
  <c r="DZ21" i="10" a="1"/>
  <c r="DZ21" i="10" s="1"/>
  <c r="DZ19" i="10" a="1"/>
  <c r="DZ19" i="10" s="1"/>
  <c r="EA18" i="10" a="1"/>
  <c r="EA18" i="10" s="1"/>
  <c r="EB17" i="10" a="1"/>
  <c r="EB17" i="10" s="1"/>
  <c r="DX17" i="10" a="1"/>
  <c r="DX17" i="10" s="1"/>
  <c r="DY16" i="10" a="1"/>
  <c r="DY16" i="10" s="1"/>
  <c r="DZ15" i="10" a="1"/>
  <c r="DZ15" i="10" s="1"/>
  <c r="EA14" i="10" a="1"/>
  <c r="EA14" i="10" s="1"/>
  <c r="DX14" i="10" a="1"/>
  <c r="DX14" i="10" s="1"/>
  <c r="DX13" i="10" a="1"/>
  <c r="DX13" i="10" s="1"/>
  <c r="DZ12" i="10" a="1"/>
  <c r="DZ12" i="10" s="1"/>
  <c r="DZ11" i="10" a="1"/>
  <c r="DZ11" i="10" s="1"/>
  <c r="EB10" i="10" a="1"/>
  <c r="EB10" i="10" s="1"/>
  <c r="EB9" i="10" a="1"/>
  <c r="EB9" i="10" s="1"/>
  <c r="DZ9" i="10" a="1"/>
  <c r="DZ9" i="10" s="1"/>
  <c r="DX9" i="10" a="1"/>
  <c r="DX9" i="10" s="1"/>
  <c r="DY24" i="10" a="1"/>
  <c r="DY24" i="10" s="1"/>
  <c r="EA22" i="10" a="1"/>
  <c r="EA22" i="10" s="1"/>
  <c r="DX21" i="10" a="1"/>
  <c r="DX21" i="10" s="1"/>
  <c r="DZ14" i="10" a="1"/>
  <c r="DZ14" i="10" s="1"/>
  <c r="DZ13" i="10" a="1"/>
  <c r="DZ13" i="10" s="1"/>
  <c r="EB12" i="10" a="1"/>
  <c r="EB12" i="10" s="1"/>
  <c r="EB11" i="10" a="1"/>
  <c r="EB11" i="10" s="1"/>
  <c r="DY11" i="10" a="1"/>
  <c r="DY11" i="10" s="1"/>
  <c r="EB31" i="10" a="1"/>
  <c r="EB31" i="10" s="1"/>
  <c r="DZ20" i="10" a="1"/>
  <c r="DZ20" i="10" s="1"/>
  <c r="EB19" i="10" a="1"/>
  <c r="EB19" i="10" s="1"/>
  <c r="DX19" i="10" a="1"/>
  <c r="DX19" i="10" s="1"/>
  <c r="DY18" i="10" a="1"/>
  <c r="DY18" i="10" s="1"/>
  <c r="DZ17" i="10" a="1"/>
  <c r="DZ17" i="10" s="1"/>
  <c r="EA16" i="10" a="1"/>
  <c r="EA16" i="10" s="1"/>
  <c r="EB15" i="10" a="1"/>
  <c r="EB15" i="10" s="1"/>
  <c r="DX15" i="10" a="1"/>
  <c r="DX15" i="10" s="1"/>
  <c r="EB14" i="10" a="1"/>
  <c r="EB14" i="10" s="1"/>
  <c r="EB13" i="10" a="1"/>
  <c r="EB13" i="10" s="1"/>
  <c r="DY13" i="10" a="1"/>
  <c r="DY13" i="10" s="1"/>
  <c r="DY12" i="10" a="1"/>
  <c r="DY12" i="10" s="1"/>
  <c r="DX10" i="10" a="1"/>
  <c r="DX10" i="10" s="1"/>
  <c r="EA9" i="10" a="1"/>
  <c r="EA9" i="10" s="1"/>
  <c r="EA11" i="10" a="1"/>
  <c r="EA11" i="10" s="1"/>
  <c r="EE3" i="10"/>
  <c r="EA10" i="10" a="1"/>
  <c r="EA10" i="10" s="1"/>
  <c r="DY9" i="10" a="1"/>
  <c r="DY9" i="10" s="1"/>
  <c r="DY10" i="10" a="1"/>
  <c r="DY10" i="10" s="1"/>
  <c r="U37" i="5" a="1"/>
  <c r="U37" i="5" s="1"/>
  <c r="AG37" i="5" s="1"/>
  <c r="GM52" i="10" a="1"/>
  <c r="GM52" i="10" s="1"/>
  <c r="Y37" i="5" a="1"/>
  <c r="Y37" i="5" s="1"/>
  <c r="AK37" i="5" s="1"/>
  <c r="AL37" i="5" s="1"/>
  <c r="GK52" i="10" a="1"/>
  <c r="GK52" i="10" s="1"/>
  <c r="FY52" i="10" a="1"/>
  <c r="FY52" i="10" s="1"/>
  <c r="GI52" i="10" a="1"/>
  <c r="GI52" i="10" s="1"/>
  <c r="K52" i="10" a="1"/>
  <c r="K52" i="10" s="1"/>
  <c r="M52" i="10" a="1"/>
  <c r="M52" i="10" s="1"/>
  <c r="GL52" i="10" a="1"/>
  <c r="GL52" i="10" s="1"/>
  <c r="Y41" i="5" a="1"/>
  <c r="Y41" i="5" s="1"/>
  <c r="AK41" i="5" s="1"/>
  <c r="AL41" i="5" s="1"/>
  <c r="GJ52" i="10" a="1"/>
  <c r="GJ52" i="10" s="1"/>
  <c r="L52" i="10" a="1"/>
  <c r="L52" i="10" s="1"/>
  <c r="U14" i="5" a="1"/>
  <c r="U14" i="5" s="1"/>
  <c r="AG14" i="5" s="1"/>
  <c r="DB5" i="1"/>
  <c r="DB4" i="1"/>
  <c r="DO3" i="1"/>
  <c r="EB3" i="1" s="1"/>
  <c r="DH4" i="1"/>
  <c r="C52" i="10" a="1"/>
  <c r="C52" i="10" s="1"/>
  <c r="AH14" i="5" l="1"/>
  <c r="AH37" i="5"/>
  <c r="B52" i="10" a="1"/>
  <c r="B52" i="10" s="1"/>
  <c r="H13" i="5"/>
  <c r="AG13" i="5"/>
  <c r="NC52" i="1"/>
  <c r="GP53" i="10" s="1" a="1"/>
  <c r="GP53" i="10" s="1"/>
  <c r="I53" i="10" a="1"/>
  <c r="I53" i="10" s="1"/>
  <c r="J52" i="10" a="1"/>
  <c r="J52" i="10" s="1"/>
  <c r="LC52" i="1"/>
  <c r="FN53" i="10" s="1" a="1"/>
  <c r="FN53" i="10" s="1"/>
  <c r="FR52" i="10" a="1"/>
  <c r="FR52" i="10" s="1"/>
  <c r="AA18" i="5" a="1"/>
  <c r="AA18" i="5" s="1"/>
  <c r="AM18" i="5" s="1"/>
  <c r="AN18" i="5" s="1"/>
  <c r="AN52" i="10" a="1"/>
  <c r="AN52" i="10" s="1"/>
  <c r="AA19" i="5" a="1"/>
  <c r="AA19" i="5" s="1"/>
  <c r="AM19" i="5" s="1"/>
  <c r="AN19" i="5" s="1"/>
  <c r="AU52" i="10" a="1"/>
  <c r="AU52" i="10" s="1"/>
  <c r="HY52" i="10" a="1"/>
  <c r="HY52" i="10" s="1"/>
  <c r="U46" i="5" a="1"/>
  <c r="U46" i="5" s="1"/>
  <c r="AG46" i="5" s="1"/>
  <c r="PP52" i="1"/>
  <c r="W20" i="5" a="1"/>
  <c r="W20" i="5" s="1"/>
  <c r="AI20" i="5" s="1"/>
  <c r="AJ20" i="5" s="1"/>
  <c r="AZ52" i="10" a="1"/>
  <c r="AZ52" i="10" s="1"/>
  <c r="AC22" i="5" a="1"/>
  <c r="AC22" i="5" s="1"/>
  <c r="AO22" i="5" s="1"/>
  <c r="AP22" i="5" s="1"/>
  <c r="BQ52" i="10" a="1"/>
  <c r="BQ52" i="10" s="1"/>
  <c r="AA45" i="5" a="1"/>
  <c r="AA45" i="5" s="1"/>
  <c r="AM45" i="5" s="1"/>
  <c r="AN45" i="5" s="1"/>
  <c r="HU52" i="10" a="1"/>
  <c r="HU52" i="10" s="1"/>
  <c r="Y20" i="5" a="1"/>
  <c r="Y20" i="5" s="1"/>
  <c r="AK20" i="5" s="1"/>
  <c r="AL20" i="5" s="1"/>
  <c r="BA52" i="10" a="1"/>
  <c r="BA52" i="10" s="1"/>
  <c r="Y47" i="5" a="1"/>
  <c r="Y47" i="5" s="1"/>
  <c r="AK47" i="5" s="1"/>
  <c r="AL47" i="5" s="1"/>
  <c r="IH52" i="10" a="1"/>
  <c r="IH52" i="10" s="1"/>
  <c r="AC56" i="5" a="1"/>
  <c r="AC56" i="5" s="1"/>
  <c r="AO56" i="5" s="1"/>
  <c r="AP56" i="5" s="1"/>
  <c r="KU52" i="10" a="1"/>
  <c r="KU52" i="10" s="1"/>
  <c r="AA20" i="5" a="1"/>
  <c r="AA20" i="5" s="1"/>
  <c r="AM20" i="5" s="1"/>
  <c r="AN20" i="5" s="1"/>
  <c r="BB52" i="10" a="1"/>
  <c r="BB52" i="10" s="1"/>
  <c r="Y19" i="5" a="1"/>
  <c r="Y19" i="5" s="1"/>
  <c r="AK19" i="5" s="1"/>
  <c r="AL19" i="5" s="1"/>
  <c r="AT52" i="10" a="1"/>
  <c r="AT52" i="10" s="1"/>
  <c r="KQ52" i="10" a="1"/>
  <c r="KQ52" i="10" s="1"/>
  <c r="U56" i="5" a="1"/>
  <c r="U56" i="5" s="1"/>
  <c r="AG56" i="5" s="1"/>
  <c r="UP52" i="1"/>
  <c r="AA43" i="5" a="1"/>
  <c r="AA43" i="5" s="1"/>
  <c r="AM43" i="5" s="1"/>
  <c r="AN43" i="5" s="1"/>
  <c r="HG52" i="10" a="1"/>
  <c r="HG52" i="10" s="1"/>
  <c r="W56" i="5" a="1"/>
  <c r="W56" i="5" s="1"/>
  <c r="AI56" i="5" s="1"/>
  <c r="AJ56" i="5" s="1"/>
  <c r="KR52" i="10" a="1"/>
  <c r="KR52" i="10" s="1"/>
  <c r="W18" i="5" a="1"/>
  <c r="W18" i="5" s="1"/>
  <c r="AI18" i="5" s="1"/>
  <c r="AJ18" i="5" s="1"/>
  <c r="AL52" i="10" a="1"/>
  <c r="AL52" i="10" s="1"/>
  <c r="AA46" i="5" a="1"/>
  <c r="AA46" i="5" s="1"/>
  <c r="AM46" i="5" s="1"/>
  <c r="AN46" i="5" s="1"/>
  <c r="IB52" i="10" a="1"/>
  <c r="IB52" i="10" s="1"/>
  <c r="AA47" i="5" a="1"/>
  <c r="AA47" i="5" s="1"/>
  <c r="AM47" i="5" s="1"/>
  <c r="AN47" i="5" s="1"/>
  <c r="II52" i="10" a="1"/>
  <c r="II52" i="10" s="1"/>
  <c r="AC53" i="5" a="1"/>
  <c r="AC53" i="5" s="1"/>
  <c r="AO53" i="5" s="1"/>
  <c r="AP53" i="5" s="1"/>
  <c r="JZ52" i="10" a="1"/>
  <c r="JZ52" i="10" s="1"/>
  <c r="AA44" i="5" a="1"/>
  <c r="AA44" i="5" s="1"/>
  <c r="AM44" i="5" s="1"/>
  <c r="AN44" i="5" s="1"/>
  <c r="HN52" i="10" a="1"/>
  <c r="HN52" i="10" s="1"/>
  <c r="Y53" i="5" a="1"/>
  <c r="Y53" i="5" s="1"/>
  <c r="AK53" i="5" s="1"/>
  <c r="AL53" i="5" s="1"/>
  <c r="JX52" i="10" a="1"/>
  <c r="JX52" i="10" s="1"/>
  <c r="W55" i="5" a="1"/>
  <c r="W55" i="5" s="1"/>
  <c r="AI55" i="5" s="1"/>
  <c r="AJ55" i="5" s="1"/>
  <c r="KK52" i="10" a="1"/>
  <c r="KK52" i="10" s="1"/>
  <c r="W43" i="5" a="1"/>
  <c r="W43" i="5" s="1"/>
  <c r="AI43" i="5" s="1"/>
  <c r="AJ43" i="5" s="1"/>
  <c r="HE52" i="10" a="1"/>
  <c r="HE52" i="10" s="1"/>
  <c r="W46" i="5" a="1"/>
  <c r="W46" i="5" s="1"/>
  <c r="AI46" i="5" s="1"/>
  <c r="AJ46" i="5" s="1"/>
  <c r="HZ52" i="10" a="1"/>
  <c r="HZ52" i="10" s="1"/>
  <c r="AA53" i="5" a="1"/>
  <c r="AA53" i="5" s="1"/>
  <c r="AM53" i="5" s="1"/>
  <c r="AN53" i="5" s="1"/>
  <c r="JY52" i="10" a="1"/>
  <c r="JY52" i="10" s="1"/>
  <c r="U19" i="5" a="1"/>
  <c r="U19" i="5" s="1"/>
  <c r="AG19" i="5" s="1"/>
  <c r="AR52" i="10" a="1"/>
  <c r="AR52" i="10" s="1"/>
  <c r="CC52" i="1"/>
  <c r="Y21" i="5" a="1"/>
  <c r="Y21" i="5" s="1"/>
  <c r="AK21" i="5" s="1"/>
  <c r="AL21" i="5" s="1"/>
  <c r="BH52" i="10" a="1"/>
  <c r="BH52" i="10" s="1"/>
  <c r="AA55" i="5" a="1"/>
  <c r="AA55" i="5" s="1"/>
  <c r="AM55" i="5" s="1"/>
  <c r="AN55" i="5" s="1"/>
  <c r="KM52" i="10" a="1"/>
  <c r="KM52" i="10" s="1"/>
  <c r="W47" i="5" a="1"/>
  <c r="W47" i="5" s="1"/>
  <c r="AI47" i="5" s="1"/>
  <c r="AJ47" i="5" s="1"/>
  <c r="IG52" i="10" a="1"/>
  <c r="IG52" i="10" s="1"/>
  <c r="AY52" i="10" a="1"/>
  <c r="AY52" i="10" s="1"/>
  <c r="U20" i="5" a="1"/>
  <c r="U20" i="5" s="1"/>
  <c r="AG20" i="5" s="1"/>
  <c r="CP52" i="1"/>
  <c r="AC44" i="5" a="1"/>
  <c r="AC44" i="5" s="1"/>
  <c r="AO44" i="5" s="1"/>
  <c r="AP44" i="5" s="1"/>
  <c r="HO52" i="10" a="1"/>
  <c r="HO52" i="10" s="1"/>
  <c r="AA21" i="5" a="1"/>
  <c r="AA21" i="5" s="1"/>
  <c r="AM21" i="5" s="1"/>
  <c r="AN21" i="5" s="1"/>
  <c r="BI52" i="10" a="1"/>
  <c r="BI52" i="10" s="1"/>
  <c r="Y55" i="5" a="1"/>
  <c r="Y55" i="5" s="1"/>
  <c r="AK55" i="5" s="1"/>
  <c r="AL55" i="5" s="1"/>
  <c r="KL52" i="10" a="1"/>
  <c r="KL52" i="10" s="1"/>
  <c r="U47" i="5" a="1"/>
  <c r="U47" i="5" s="1"/>
  <c r="AG47" i="5" s="1"/>
  <c r="IF52" i="10" a="1"/>
  <c r="IF52" i="10" s="1"/>
  <c r="QC52" i="1"/>
  <c r="AC54" i="5" a="1"/>
  <c r="AC54" i="5" s="1"/>
  <c r="AO54" i="5" s="1"/>
  <c r="AP54" i="5" s="1"/>
  <c r="KG52" i="10" a="1"/>
  <c r="KG52" i="10" s="1"/>
  <c r="AA54" i="5" a="1"/>
  <c r="AA54" i="5" s="1"/>
  <c r="AM54" i="5" s="1"/>
  <c r="AN54" i="5" s="1"/>
  <c r="KF52" i="10" a="1"/>
  <c r="KF52" i="10" s="1"/>
  <c r="BM52" i="10" a="1"/>
  <c r="BM52" i="10" s="1"/>
  <c r="U22" i="5" a="1"/>
  <c r="U22" i="5" s="1"/>
  <c r="AG22" i="5" s="1"/>
  <c r="DP52" i="1"/>
  <c r="AC21" i="5" a="1"/>
  <c r="AC21" i="5" s="1"/>
  <c r="AO21" i="5" s="1"/>
  <c r="AP21" i="5" s="1"/>
  <c r="BJ52" i="10" a="1"/>
  <c r="BJ52" i="10" s="1"/>
  <c r="U45" i="5" a="1"/>
  <c r="U45" i="5" s="1"/>
  <c r="AG45" i="5" s="1"/>
  <c r="HR52" i="10" a="1"/>
  <c r="HR52" i="10" s="1"/>
  <c r="PC52" i="1"/>
  <c r="AC55" i="5" a="1"/>
  <c r="AC55" i="5" s="1"/>
  <c r="AO55" i="5" s="1"/>
  <c r="AP55" i="5" s="1"/>
  <c r="KN52" i="10" a="1"/>
  <c r="KN52" i="10" s="1"/>
  <c r="W53" i="5" a="1"/>
  <c r="W53" i="5" s="1"/>
  <c r="AI53" i="5" s="1"/>
  <c r="AJ53" i="5" s="1"/>
  <c r="JW52" i="10" a="1"/>
  <c r="JW52" i="10" s="1"/>
  <c r="Y44" i="5" a="1"/>
  <c r="Y44" i="5" s="1"/>
  <c r="AK44" i="5" s="1"/>
  <c r="AL44" i="5" s="1"/>
  <c r="HM52" i="10" a="1"/>
  <c r="HM52" i="10" s="1"/>
  <c r="Y43" i="5" a="1"/>
  <c r="Y43" i="5" s="1"/>
  <c r="AK43" i="5" s="1"/>
  <c r="AL43" i="5" s="1"/>
  <c r="HF52" i="10" a="1"/>
  <c r="HF52" i="10" s="1"/>
  <c r="AC19" i="5" a="1"/>
  <c r="AC19" i="5" s="1"/>
  <c r="AO19" i="5" s="1"/>
  <c r="AP19" i="5" s="1"/>
  <c r="AV52" i="10" a="1"/>
  <c r="AV52" i="10" s="1"/>
  <c r="Y54" i="5" a="1"/>
  <c r="Y54" i="5" s="1"/>
  <c r="AK54" i="5" s="1"/>
  <c r="AL54" i="5" s="1"/>
  <c r="KE52" i="10" a="1"/>
  <c r="KE52" i="10" s="1"/>
  <c r="Y56" i="5" a="1"/>
  <c r="Y56" i="5" s="1"/>
  <c r="AK56" i="5" s="1"/>
  <c r="AL56" i="5" s="1"/>
  <c r="KS52" i="10" a="1"/>
  <c r="KS52" i="10" s="1"/>
  <c r="AC20" i="5" a="1"/>
  <c r="AC20" i="5" s="1"/>
  <c r="AO20" i="5" s="1"/>
  <c r="AP20" i="5" s="1"/>
  <c r="BC52" i="10" a="1"/>
  <c r="BC52" i="10" s="1"/>
  <c r="U43" i="5" a="1"/>
  <c r="U43" i="5" s="1"/>
  <c r="AG43" i="5" s="1"/>
  <c r="HD52" i="10" a="1"/>
  <c r="HD52" i="10" s="1"/>
  <c r="OC52" i="1"/>
  <c r="AC18" i="5" a="1"/>
  <c r="AC18" i="5" s="1"/>
  <c r="AO18" i="5" s="1"/>
  <c r="AP18" i="5" s="1"/>
  <c r="AO52" i="10" a="1"/>
  <c r="AO52" i="10" s="1"/>
  <c r="AK52" i="10" a="1"/>
  <c r="AK52" i="10" s="1"/>
  <c r="U18" i="5" a="1"/>
  <c r="U18" i="5" s="1"/>
  <c r="AG18" i="5" s="1"/>
  <c r="BP52" i="1"/>
  <c r="W21" i="5" a="1"/>
  <c r="W21" i="5" s="1"/>
  <c r="AI21" i="5" s="1"/>
  <c r="AJ21" i="5" s="1"/>
  <c r="BG52" i="10" a="1"/>
  <c r="BG52" i="10" s="1"/>
  <c r="Y46" i="5" a="1"/>
  <c r="Y46" i="5" s="1"/>
  <c r="AK46" i="5" s="1"/>
  <c r="AL46" i="5" s="1"/>
  <c r="IA52" i="10" a="1"/>
  <c r="IA52" i="10" s="1"/>
  <c r="AC46" i="5" a="1"/>
  <c r="AC46" i="5" s="1"/>
  <c r="AO46" i="5" s="1"/>
  <c r="AP46" i="5" s="1"/>
  <c r="IC52" i="10" a="1"/>
  <c r="IC52" i="10" s="1"/>
  <c r="Y22" i="5" a="1"/>
  <c r="Y22" i="5" s="1"/>
  <c r="AK22" i="5" s="1"/>
  <c r="AL22" i="5" s="1"/>
  <c r="BO52" i="10" a="1"/>
  <c r="BO52" i="10" s="1"/>
  <c r="JV52" i="10" a="1"/>
  <c r="JV52" i="10" s="1"/>
  <c r="TC52" i="1"/>
  <c r="U53" i="5" a="1"/>
  <c r="U53" i="5" s="1"/>
  <c r="AG53" i="5" s="1"/>
  <c r="W22" i="5" a="1"/>
  <c r="W22" i="5" s="1"/>
  <c r="AI22" i="5" s="1"/>
  <c r="AJ22" i="5" s="1"/>
  <c r="BN52" i="10" a="1"/>
  <c r="BN52" i="10" s="1"/>
  <c r="AA56" i="5" a="1"/>
  <c r="AA56" i="5" s="1"/>
  <c r="AM56" i="5" s="1"/>
  <c r="AN56" i="5" s="1"/>
  <c r="KT52" i="10" a="1"/>
  <c r="KT52" i="10" s="1"/>
  <c r="BF52" i="10" a="1"/>
  <c r="BF52" i="10" s="1"/>
  <c r="U21" i="5" a="1"/>
  <c r="U21" i="5" s="1"/>
  <c r="AG21" i="5" s="1"/>
  <c r="DC52" i="1"/>
  <c r="AC45" i="5" a="1"/>
  <c r="AC45" i="5" s="1"/>
  <c r="AO45" i="5" s="1"/>
  <c r="AP45" i="5" s="1"/>
  <c r="HV52" i="10" a="1"/>
  <c r="HV52" i="10" s="1"/>
  <c r="W54" i="5" a="1"/>
  <c r="W54" i="5" s="1"/>
  <c r="AI54" i="5" s="1"/>
  <c r="AJ54" i="5" s="1"/>
  <c r="KD52" i="10" a="1"/>
  <c r="KD52" i="10" s="1"/>
  <c r="W44" i="5" a="1"/>
  <c r="W44" i="5" s="1"/>
  <c r="AI44" i="5" s="1"/>
  <c r="AJ44" i="5" s="1"/>
  <c r="HL52" i="10" a="1"/>
  <c r="HL52" i="10" s="1"/>
  <c r="HK52" i="10" a="1"/>
  <c r="HK52" i="10" s="1"/>
  <c r="U44" i="5" a="1"/>
  <c r="U44" i="5" s="1"/>
  <c r="AG44" i="5" s="1"/>
  <c r="OP52" i="1"/>
  <c r="Y45" i="5" a="1"/>
  <c r="Y45" i="5" s="1"/>
  <c r="AK45" i="5" s="1"/>
  <c r="AL45" i="5" s="1"/>
  <c r="HT52" i="10" a="1"/>
  <c r="HT52" i="10" s="1"/>
  <c r="AA22" i="5" a="1"/>
  <c r="AA22" i="5" s="1"/>
  <c r="AM22" i="5" s="1"/>
  <c r="AN22" i="5" s="1"/>
  <c r="BP52" i="10" a="1"/>
  <c r="BP52" i="10" s="1"/>
  <c r="W19" i="5" a="1"/>
  <c r="W19" i="5" s="1"/>
  <c r="AI19" i="5" s="1"/>
  <c r="AJ19" i="5" s="1"/>
  <c r="AS52" i="10" a="1"/>
  <c r="AS52" i="10" s="1"/>
  <c r="U54" i="5" a="1"/>
  <c r="U54" i="5" s="1"/>
  <c r="AG54" i="5" s="1"/>
  <c r="KC52" i="10" a="1"/>
  <c r="KC52" i="10" s="1"/>
  <c r="TP52" i="1"/>
  <c r="KJ52" i="10" a="1"/>
  <c r="KJ52" i="10" s="1"/>
  <c r="U55" i="5" a="1"/>
  <c r="U55" i="5" s="1"/>
  <c r="AG55" i="5" s="1"/>
  <c r="UC52" i="1"/>
  <c r="W45" i="5" a="1"/>
  <c r="W45" i="5" s="1"/>
  <c r="AI45" i="5" s="1"/>
  <c r="AJ45" i="5" s="1"/>
  <c r="HS52" i="10" a="1"/>
  <c r="HS52" i="10" s="1"/>
  <c r="Y18" i="5" a="1"/>
  <c r="Y18" i="5" s="1"/>
  <c r="AK18" i="5" s="1"/>
  <c r="AL18" i="5" s="1"/>
  <c r="AM52" i="10" a="1"/>
  <c r="AM52" i="10" s="1"/>
  <c r="EB5" i="1"/>
  <c r="EO3" i="1"/>
  <c r="EH4" i="1"/>
  <c r="EB4" i="1"/>
  <c r="C21" i="5" a="1"/>
  <c r="C21" i="5" s="1"/>
  <c r="BF4" i="10" a="1"/>
  <c r="BF4" i="10" s="1"/>
  <c r="G21" i="5" a="1"/>
  <c r="G21" i="5" s="1"/>
  <c r="BF6" i="10" a="1"/>
  <c r="BF6" i="10" s="1"/>
  <c r="E21" i="5" a="1"/>
  <c r="E21" i="5" s="1"/>
  <c r="BF5" i="10" a="1"/>
  <c r="BF5" i="10" s="1"/>
  <c r="MC52" i="10" a="1"/>
  <c r="MC52" i="10" s="1"/>
  <c r="MA52" i="10" a="1"/>
  <c r="MA52" i="10" s="1"/>
  <c r="LZ53" i="10" a="1"/>
  <c r="LZ53" i="10" s="1"/>
  <c r="MB52" i="10" a="1"/>
  <c r="MB52" i="10" s="1"/>
  <c r="MB51" i="10" a="1"/>
  <c r="MB51" i="10" s="1"/>
  <c r="MD50" i="10" a="1"/>
  <c r="MD50" i="10" s="1"/>
  <c r="LZ50" i="10" a="1"/>
  <c r="LZ50" i="10" s="1"/>
  <c r="MB49" i="10" a="1"/>
  <c r="MB49" i="10" s="1"/>
  <c r="LZ52" i="10" a="1"/>
  <c r="LZ52" i="10" s="1"/>
  <c r="MA51" i="10" a="1"/>
  <c r="MA51" i="10" s="1"/>
  <c r="MC50" i="10" a="1"/>
  <c r="MC50" i="10" s="1"/>
  <c r="MA49" i="10" a="1"/>
  <c r="MA49" i="10" s="1"/>
  <c r="MD51" i="10" a="1"/>
  <c r="MD51" i="10" s="1"/>
  <c r="LZ51" i="10" a="1"/>
  <c r="LZ51" i="10" s="1"/>
  <c r="MD52" i="10" a="1"/>
  <c r="MD52" i="10" s="1"/>
  <c r="MC51" i="10" a="1"/>
  <c r="MC51" i="10" s="1"/>
  <c r="LZ49" i="10" a="1"/>
  <c r="LZ49" i="10" s="1"/>
  <c r="MA48" i="10" a="1"/>
  <c r="MA48" i="10" s="1"/>
  <c r="MC48" i="10" a="1"/>
  <c r="MC48" i="10" s="1"/>
  <c r="LZ48" i="10" a="1"/>
  <c r="LZ48" i="10" s="1"/>
  <c r="MC47" i="10" a="1"/>
  <c r="MC47" i="10" s="1"/>
  <c r="MA47" i="10" a="1"/>
  <c r="MA47" i="10" s="1"/>
  <c r="MC46" i="10" a="1"/>
  <c r="MC46" i="10" s="1"/>
  <c r="MA46" i="10" a="1"/>
  <c r="MA46" i="10" s="1"/>
  <c r="MC45" i="10" a="1"/>
  <c r="MC45" i="10" s="1"/>
  <c r="MA45" i="10" a="1"/>
  <c r="MA45" i="10" s="1"/>
  <c r="MB50" i="10" a="1"/>
  <c r="MB50" i="10" s="1"/>
  <c r="MD49" i="10" a="1"/>
  <c r="MD49" i="10" s="1"/>
  <c r="MB48" i="10" a="1"/>
  <c r="MB48" i="10" s="1"/>
  <c r="MA50" i="10" a="1"/>
  <c r="MA50" i="10" s="1"/>
  <c r="MC49" i="10" a="1"/>
  <c r="MC49" i="10" s="1"/>
  <c r="MD48" i="10" a="1"/>
  <c r="MD48" i="10" s="1"/>
  <c r="MD47" i="10" a="1"/>
  <c r="MD47" i="10" s="1"/>
  <c r="LZ44" i="10" a="1"/>
  <c r="LZ44" i="10" s="1"/>
  <c r="MB43" i="10" a="1"/>
  <c r="MB43" i="10" s="1"/>
  <c r="MD42" i="10" a="1"/>
  <c r="MD42" i="10" s="1"/>
  <c r="MA42" i="10" a="1"/>
  <c r="MA42" i="10" s="1"/>
  <c r="LZ47" i="10" a="1"/>
  <c r="LZ47" i="10" s="1"/>
  <c r="MB46" i="10" a="1"/>
  <c r="MB46" i="10" s="1"/>
  <c r="MD45" i="10" a="1"/>
  <c r="MD45" i="10" s="1"/>
  <c r="LZ45" i="10" a="1"/>
  <c r="LZ45" i="10" s="1"/>
  <c r="MB44" i="10" a="1"/>
  <c r="MB44" i="10" s="1"/>
  <c r="MD43" i="10" a="1"/>
  <c r="MD43" i="10" s="1"/>
  <c r="MA43" i="10" a="1"/>
  <c r="MA43" i="10" s="1"/>
  <c r="MD44" i="10" a="1"/>
  <c r="MD44" i="10" s="1"/>
  <c r="MA44" i="10" a="1"/>
  <c r="MA44" i="10" s="1"/>
  <c r="MC43" i="10" a="1"/>
  <c r="MC43" i="10" s="1"/>
  <c r="LZ42" i="10" a="1"/>
  <c r="LZ42" i="10" s="1"/>
  <c r="MA41" i="10" a="1"/>
  <c r="MA41" i="10" s="1"/>
  <c r="MD40" i="10" a="1"/>
  <c r="MD40" i="10" s="1"/>
  <c r="MA39" i="10" a="1"/>
  <c r="MA39" i="10" s="1"/>
  <c r="MC38" i="10" a="1"/>
  <c r="MC38" i="10" s="1"/>
  <c r="LZ38" i="10" a="1"/>
  <c r="LZ38" i="10" s="1"/>
  <c r="MB37" i="10" a="1"/>
  <c r="MB37" i="10" s="1"/>
  <c r="MD36" i="10" a="1"/>
  <c r="MD36" i="10" s="1"/>
  <c r="MA35" i="10" a="1"/>
  <c r="MA35" i="10" s="1"/>
  <c r="MC34" i="10" a="1"/>
  <c r="MC34" i="10" s="1"/>
  <c r="LZ34" i="10" a="1"/>
  <c r="LZ34" i="10" s="1"/>
  <c r="MB33" i="10" a="1"/>
  <c r="MB33" i="10" s="1"/>
  <c r="MD32" i="10" a="1"/>
  <c r="MD32" i="10" s="1"/>
  <c r="MC31" i="10" a="1"/>
  <c r="MC31" i="10" s="1"/>
  <c r="MA31" i="10" a="1"/>
  <c r="MA31" i="10" s="1"/>
  <c r="MC30" i="10" a="1"/>
  <c r="MC30" i="10" s="1"/>
  <c r="MA30" i="10" a="1"/>
  <c r="MA30" i="10" s="1"/>
  <c r="MC29" i="10" a="1"/>
  <c r="MC29" i="10" s="1"/>
  <c r="MA29" i="10" a="1"/>
  <c r="MA29" i="10" s="1"/>
  <c r="MC28" i="10" a="1"/>
  <c r="MC28" i="10" s="1"/>
  <c r="MA28" i="10" a="1"/>
  <c r="MA28" i="10" s="1"/>
  <c r="MC27" i="10" a="1"/>
  <c r="MC27" i="10" s="1"/>
  <c r="MA27" i="10" a="1"/>
  <c r="MA27" i="10" s="1"/>
  <c r="MB47" i="10" a="1"/>
  <c r="MB47" i="10" s="1"/>
  <c r="MD46" i="10" a="1"/>
  <c r="MD46" i="10" s="1"/>
  <c r="MC42" i="10" a="1"/>
  <c r="MC42" i="10" s="1"/>
  <c r="MD41" i="10" a="1"/>
  <c r="MD41" i="10" s="1"/>
  <c r="LZ41" i="10" a="1"/>
  <c r="LZ41" i="10" s="1"/>
  <c r="MA40" i="10" a="1"/>
  <c r="MA40" i="10" s="1"/>
  <c r="MC39" i="10" a="1"/>
  <c r="MC39" i="10" s="1"/>
  <c r="LZ39" i="10" a="1"/>
  <c r="LZ39" i="10" s="1"/>
  <c r="MB38" i="10" a="1"/>
  <c r="MB38" i="10" s="1"/>
  <c r="MD37" i="10" a="1"/>
  <c r="MD37" i="10" s="1"/>
  <c r="MA36" i="10" a="1"/>
  <c r="MA36" i="10" s="1"/>
  <c r="MC35" i="10" a="1"/>
  <c r="MC35" i="10" s="1"/>
  <c r="LZ35" i="10" a="1"/>
  <c r="LZ35" i="10" s="1"/>
  <c r="MB34" i="10" a="1"/>
  <c r="MB34" i="10" s="1"/>
  <c r="LZ46" i="10" a="1"/>
  <c r="LZ46" i="10" s="1"/>
  <c r="MB45" i="10" a="1"/>
  <c r="MB45" i="10" s="1"/>
  <c r="MB42" i="10" a="1"/>
  <c r="MB42" i="10" s="1"/>
  <c r="MC41" i="10" a="1"/>
  <c r="MC41" i="10" s="1"/>
  <c r="MC40" i="10" a="1"/>
  <c r="MC40" i="10" s="1"/>
  <c r="LZ40" i="10" a="1"/>
  <c r="LZ40" i="10" s="1"/>
  <c r="MB39" i="10" a="1"/>
  <c r="MB39" i="10" s="1"/>
  <c r="MD38" i="10" a="1"/>
  <c r="MD38" i="10" s="1"/>
  <c r="MA37" i="10" a="1"/>
  <c r="MA37" i="10" s="1"/>
  <c r="MC36" i="10" a="1"/>
  <c r="MC36" i="10" s="1"/>
  <c r="LZ36" i="10" a="1"/>
  <c r="LZ36" i="10" s="1"/>
  <c r="MB35" i="10" a="1"/>
  <c r="MB35" i="10" s="1"/>
  <c r="MD34" i="10" a="1"/>
  <c r="MD34" i="10" s="1"/>
  <c r="MB40" i="10" a="1"/>
  <c r="MB40" i="10" s="1"/>
  <c r="MC37" i="10" a="1"/>
  <c r="MC37" i="10" s="1"/>
  <c r="MB32" i="10" a="1"/>
  <c r="MB32" i="10" s="1"/>
  <c r="MB31" i="10" a="1"/>
  <c r="MB31" i="10" s="1"/>
  <c r="MD30" i="10" a="1"/>
  <c r="MD30" i="10" s="1"/>
  <c r="LZ28" i="10" a="1"/>
  <c r="LZ28" i="10" s="1"/>
  <c r="MB27" i="10" a="1"/>
  <c r="MB27" i="10" s="1"/>
  <c r="MB41" i="10" a="1"/>
  <c r="MB41" i="10" s="1"/>
  <c r="LZ37" i="10" a="1"/>
  <c r="LZ37" i="10" s="1"/>
  <c r="MD35" i="10" a="1"/>
  <c r="MD35" i="10" s="1"/>
  <c r="MA34" i="10" a="1"/>
  <c r="MA34" i="10" s="1"/>
  <c r="MD33" i="10" a="1"/>
  <c r="MD33" i="10" s="1"/>
  <c r="MA33" i="10" a="1"/>
  <c r="MA33" i="10" s="1"/>
  <c r="MA32" i="10" a="1"/>
  <c r="MA32" i="10" s="1"/>
  <c r="MD31" i="10" a="1"/>
  <c r="MD31" i="10" s="1"/>
  <c r="LZ29" i="10" a="1"/>
  <c r="LZ29" i="10" s="1"/>
  <c r="MB28" i="10" a="1"/>
  <c r="MB28" i="10" s="1"/>
  <c r="MD27" i="10" a="1"/>
  <c r="MD27" i="10" s="1"/>
  <c r="MD26" i="10" a="1"/>
  <c r="MD26" i="10" s="1"/>
  <c r="MB26" i="10" a="1"/>
  <c r="MB26" i="10" s="1"/>
  <c r="LZ26" i="10" a="1"/>
  <c r="LZ26" i="10" s="1"/>
  <c r="MD25" i="10" a="1"/>
  <c r="MD25" i="10" s="1"/>
  <c r="MB25" i="10" a="1"/>
  <c r="MB25" i="10" s="1"/>
  <c r="LZ25" i="10" a="1"/>
  <c r="LZ25" i="10" s="1"/>
  <c r="MD24" i="10" a="1"/>
  <c r="MD24" i="10" s="1"/>
  <c r="MB24" i="10" a="1"/>
  <c r="MB24" i="10" s="1"/>
  <c r="LZ24" i="10" a="1"/>
  <c r="LZ24" i="10" s="1"/>
  <c r="MD23" i="10" a="1"/>
  <c r="MD23" i="10" s="1"/>
  <c r="MB23" i="10" a="1"/>
  <c r="MB23" i="10" s="1"/>
  <c r="LZ23" i="10" a="1"/>
  <c r="LZ23" i="10" s="1"/>
  <c r="MD22" i="10" a="1"/>
  <c r="MD22" i="10" s="1"/>
  <c r="MB22" i="10" a="1"/>
  <c r="MB22" i="10" s="1"/>
  <c r="LZ22" i="10" a="1"/>
  <c r="LZ22" i="10" s="1"/>
  <c r="MD21" i="10" a="1"/>
  <c r="MD21" i="10" s="1"/>
  <c r="MB21" i="10" a="1"/>
  <c r="MB21" i="10" s="1"/>
  <c r="LZ21" i="10" a="1"/>
  <c r="LZ21" i="10" s="1"/>
  <c r="MD20" i="10" a="1"/>
  <c r="MD20" i="10" s="1"/>
  <c r="MB20" i="10" a="1"/>
  <c r="MB20" i="10" s="1"/>
  <c r="LZ20" i="10" a="1"/>
  <c r="LZ20" i="10" s="1"/>
  <c r="MC44" i="10" a="1"/>
  <c r="MC44" i="10" s="1"/>
  <c r="MD39" i="10" a="1"/>
  <c r="MD39" i="10" s="1"/>
  <c r="LZ33" i="10" a="1"/>
  <c r="LZ33" i="10" s="1"/>
  <c r="LZ32" i="10" a="1"/>
  <c r="LZ32" i="10" s="1"/>
  <c r="LZ30" i="10" a="1"/>
  <c r="LZ30" i="10" s="1"/>
  <c r="MB29" i="10" a="1"/>
  <c r="MB29" i="10" s="1"/>
  <c r="MD28" i="10" a="1"/>
  <c r="MD28" i="10" s="1"/>
  <c r="MC19" i="10" a="1"/>
  <c r="MC19" i="10" s="1"/>
  <c r="LZ19" i="10" a="1"/>
  <c r="LZ19" i="10" s="1"/>
  <c r="MB36" i="10" a="1"/>
  <c r="MB36" i="10" s="1"/>
  <c r="LZ27" i="10" a="1"/>
  <c r="LZ27" i="10" s="1"/>
  <c r="MC26" i="10" a="1"/>
  <c r="MC26" i="10" s="1"/>
  <c r="MA25" i="10" a="1"/>
  <c r="MA25" i="10" s="1"/>
  <c r="MA38" i="10" a="1"/>
  <c r="MA38" i="10" s="1"/>
  <c r="LZ43" i="10" a="1"/>
  <c r="LZ43" i="10" s="1"/>
  <c r="MC33" i="10" a="1"/>
  <c r="MC33" i="10" s="1"/>
  <c r="MC32" i="10" a="1"/>
  <c r="MC32" i="10" s="1"/>
  <c r="LZ31" i="10" a="1"/>
  <c r="LZ31" i="10" s="1"/>
  <c r="MB30" i="10" a="1"/>
  <c r="MB30" i="10" s="1"/>
  <c r="MD29" i="10" a="1"/>
  <c r="MD29" i="10" s="1"/>
  <c r="MA26" i="10" a="1"/>
  <c r="MA26" i="10" s="1"/>
  <c r="MC25" i="10" a="1"/>
  <c r="MC25" i="10" s="1"/>
  <c r="MC24" i="10" a="1"/>
  <c r="MC24" i="10" s="1"/>
  <c r="MA21" i="10" a="1"/>
  <c r="MA21" i="10" s="1"/>
  <c r="MC20" i="10" a="1"/>
  <c r="MC20" i="10" s="1"/>
  <c r="MD18" i="10" a="1"/>
  <c r="MD18" i="10" s="1"/>
  <c r="MA17" i="10" a="1"/>
  <c r="MA17" i="10" s="1"/>
  <c r="MC16" i="10" a="1"/>
  <c r="MC16" i="10" s="1"/>
  <c r="LZ16" i="10" a="1"/>
  <c r="LZ16" i="10" s="1"/>
  <c r="MB15" i="10" a="1"/>
  <c r="MB15" i="10" s="1"/>
  <c r="MD14" i="10" a="1"/>
  <c r="MD14" i="10" s="1"/>
  <c r="MA13" i="10" a="1"/>
  <c r="MA13" i="10" s="1"/>
  <c r="MA24" i="10" a="1"/>
  <c r="MA24" i="10" s="1"/>
  <c r="MC23" i="10" a="1"/>
  <c r="MC23" i="10" s="1"/>
  <c r="MA20" i="10" a="1"/>
  <c r="MA20" i="10" s="1"/>
  <c r="MD19" i="10" a="1"/>
  <c r="MD19" i="10" s="1"/>
  <c r="MA19" i="10" a="1"/>
  <c r="MA19" i="10" s="1"/>
  <c r="MA18" i="10" a="1"/>
  <c r="MA18" i="10" s="1"/>
  <c r="MC17" i="10" a="1"/>
  <c r="MC17" i="10" s="1"/>
  <c r="LZ17" i="10" a="1"/>
  <c r="LZ17" i="10" s="1"/>
  <c r="MB16" i="10" a="1"/>
  <c r="MB16" i="10" s="1"/>
  <c r="MD15" i="10" a="1"/>
  <c r="MD15" i="10" s="1"/>
  <c r="MA14" i="10" a="1"/>
  <c r="MA14" i="10" s="1"/>
  <c r="MA23" i="10" a="1"/>
  <c r="MA23" i="10" s="1"/>
  <c r="MC22" i="10" a="1"/>
  <c r="MC22" i="10" s="1"/>
  <c r="MC18" i="10" a="1"/>
  <c r="MC18" i="10" s="1"/>
  <c r="LZ18" i="10" a="1"/>
  <c r="LZ18" i="10" s="1"/>
  <c r="MB17" i="10" a="1"/>
  <c r="MB17" i="10" s="1"/>
  <c r="MA22" i="10" a="1"/>
  <c r="MA22" i="10" s="1"/>
  <c r="MC21" i="10" a="1"/>
  <c r="MC21" i="10" s="1"/>
  <c r="MB19" i="10" a="1"/>
  <c r="MB19" i="10" s="1"/>
  <c r="MB18" i="10" a="1"/>
  <c r="MB18" i="10" s="1"/>
  <c r="MD17" i="10" a="1"/>
  <c r="MD17" i="10" s="1"/>
  <c r="LZ14" i="10" a="1"/>
  <c r="LZ14" i="10" s="1"/>
  <c r="MB13" i="10" a="1"/>
  <c r="MB13" i="10" s="1"/>
  <c r="MC12" i="10" a="1"/>
  <c r="MC12" i="10" s="1"/>
  <c r="LZ12" i="10" a="1"/>
  <c r="LZ12" i="10" s="1"/>
  <c r="MB11" i="10" a="1"/>
  <c r="MB11" i="10" s="1"/>
  <c r="MD10" i="10" a="1"/>
  <c r="MD10" i="10" s="1"/>
  <c r="MA9" i="10" a="1"/>
  <c r="MA9" i="10" s="1"/>
  <c r="MG3" i="10"/>
  <c r="MA16" i="10" a="1"/>
  <c r="MA16" i="10" s="1"/>
  <c r="MC15" i="10" a="1"/>
  <c r="MC15" i="10" s="1"/>
  <c r="MB12" i="10" a="1"/>
  <c r="MB12" i="10" s="1"/>
  <c r="MD11" i="10" a="1"/>
  <c r="MD11" i="10" s="1"/>
  <c r="MA10" i="10" a="1"/>
  <c r="MA10" i="10" s="1"/>
  <c r="MC9" i="10" a="1"/>
  <c r="MC9" i="10" s="1"/>
  <c r="LZ9" i="10" a="1"/>
  <c r="LZ9" i="10" s="1"/>
  <c r="MD16" i="10" a="1"/>
  <c r="MD16" i="10" s="1"/>
  <c r="MA15" i="10" a="1"/>
  <c r="MA15" i="10" s="1"/>
  <c r="MC14" i="10" a="1"/>
  <c r="MC14" i="10" s="1"/>
  <c r="MD13" i="10" a="1"/>
  <c r="MD13" i="10" s="1"/>
  <c r="LZ13" i="10" a="1"/>
  <c r="LZ13" i="10" s="1"/>
  <c r="MD12" i="10" a="1"/>
  <c r="MD12" i="10" s="1"/>
  <c r="MA11" i="10" a="1"/>
  <c r="MA11" i="10" s="1"/>
  <c r="MC10" i="10" a="1"/>
  <c r="MC10" i="10" s="1"/>
  <c r="LZ10" i="10" a="1"/>
  <c r="LZ10" i="10" s="1"/>
  <c r="MB9" i="10" a="1"/>
  <c r="MB9" i="10" s="1"/>
  <c r="LZ15" i="10" a="1"/>
  <c r="LZ15" i="10" s="1"/>
  <c r="MB14" i="10" a="1"/>
  <c r="MB14" i="10" s="1"/>
  <c r="MC13" i="10" a="1"/>
  <c r="MC13" i="10" s="1"/>
  <c r="MA12" i="10" a="1"/>
  <c r="MA12" i="10" s="1"/>
  <c r="MC11" i="10" a="1"/>
  <c r="MC11" i="10" s="1"/>
  <c r="LZ11" i="10" a="1"/>
  <c r="LZ11" i="10" s="1"/>
  <c r="MB10" i="10" a="1"/>
  <c r="MB10" i="10" s="1"/>
  <c r="MD9" i="10" a="1"/>
  <c r="MD9" i="10" s="1"/>
  <c r="JO53" i="10" a="1"/>
  <c r="JO53" i="10" s="1"/>
  <c r="JS52" i="10" a="1"/>
  <c r="JS52" i="10" s="1"/>
  <c r="JQ52" i="10" a="1"/>
  <c r="JQ52" i="10" s="1"/>
  <c r="JO52" i="10" a="1"/>
  <c r="JO52" i="10" s="1"/>
  <c r="JP51" i="10" a="1"/>
  <c r="JP51" i="10" s="1"/>
  <c r="JR50" i="10" a="1"/>
  <c r="JR50" i="10" s="1"/>
  <c r="JR49" i="10" a="1"/>
  <c r="JR49" i="10" s="1"/>
  <c r="JR52" i="10" a="1"/>
  <c r="JR52" i="10" s="1"/>
  <c r="JS51" i="10" a="1"/>
  <c r="JS51" i="10" s="1"/>
  <c r="JO51" i="10" a="1"/>
  <c r="JO51" i="10" s="1"/>
  <c r="JQ50" i="10" a="1"/>
  <c r="JQ50" i="10" s="1"/>
  <c r="JO49" i="10" a="1"/>
  <c r="JO49" i="10" s="1"/>
  <c r="JP52" i="10" a="1"/>
  <c r="JP52" i="10" s="1"/>
  <c r="JR51" i="10" a="1"/>
  <c r="JR51" i="10" s="1"/>
  <c r="JP50" i="10" a="1"/>
  <c r="JP50" i="10" s="1"/>
  <c r="JQ49" i="10" a="1"/>
  <c r="JQ49" i="10" s="1"/>
  <c r="JQ51" i="10" a="1"/>
  <c r="JQ51" i="10" s="1"/>
  <c r="JS50" i="10" a="1"/>
  <c r="JS50" i="10" s="1"/>
  <c r="JO50" i="10" a="1"/>
  <c r="JO50" i="10" s="1"/>
  <c r="JS49" i="10" a="1"/>
  <c r="JS49" i="10" s="1"/>
  <c r="JP49" i="10" a="1"/>
  <c r="JP49" i="10" s="1"/>
  <c r="JR48" i="10" a="1"/>
  <c r="JR48" i="10" s="1"/>
  <c r="JO48" i="10" a="1"/>
  <c r="JO48" i="10" s="1"/>
  <c r="JS47" i="10" a="1"/>
  <c r="JS47" i="10" s="1"/>
  <c r="JQ47" i="10" a="1"/>
  <c r="JQ47" i="10" s="1"/>
  <c r="JO47" i="10" a="1"/>
  <c r="JO47" i="10" s="1"/>
  <c r="JS46" i="10" a="1"/>
  <c r="JS46" i="10" s="1"/>
  <c r="JQ46" i="10" a="1"/>
  <c r="JQ46" i="10" s="1"/>
  <c r="JO46" i="10" a="1"/>
  <c r="JO46" i="10" s="1"/>
  <c r="JQ48" i="10" a="1"/>
  <c r="JQ48" i="10" s="1"/>
  <c r="JS48" i="10" a="1"/>
  <c r="JS48" i="10" s="1"/>
  <c r="JR47" i="10" a="1"/>
  <c r="JR47" i="10" s="1"/>
  <c r="JP46" i="10" a="1"/>
  <c r="JP46" i="10" s="1"/>
  <c r="JS45" i="10" a="1"/>
  <c r="JS45" i="10" s="1"/>
  <c r="JP45" i="10" a="1"/>
  <c r="JP45" i="10" s="1"/>
  <c r="JR44" i="10" a="1"/>
  <c r="JR44" i="10" s="1"/>
  <c r="JO43" i="10" a="1"/>
  <c r="JO43" i="10" s="1"/>
  <c r="JP44" i="10" a="1"/>
  <c r="JP44" i="10" s="1"/>
  <c r="JP43" i="10" a="1"/>
  <c r="JP43" i="10" s="1"/>
  <c r="JS42" i="10" a="1"/>
  <c r="JS42" i="10" s="1"/>
  <c r="JP42" i="10" a="1"/>
  <c r="JP42" i="10" s="1"/>
  <c r="JP48" i="10" a="1"/>
  <c r="JP48" i="10" s="1"/>
  <c r="JP47" i="10" a="1"/>
  <c r="JP47" i="10" s="1"/>
  <c r="JO44" i="10" a="1"/>
  <c r="JO44" i="10" s="1"/>
  <c r="JR43" i="10" a="1"/>
  <c r="JR43" i="10" s="1"/>
  <c r="JQ42" i="10" a="1"/>
  <c r="JQ42" i="10" s="1"/>
  <c r="JS41" i="10" a="1"/>
  <c r="JS41" i="10" s="1"/>
  <c r="JP41" i="10" a="1"/>
  <c r="JP41" i="10" s="1"/>
  <c r="JR40" i="10" a="1"/>
  <c r="JR40" i="10" s="1"/>
  <c r="JO39" i="10" a="1"/>
  <c r="JO39" i="10" s="1"/>
  <c r="JQ45" i="10" a="1"/>
  <c r="JQ45" i="10" s="1"/>
  <c r="JO45" i="10" a="1"/>
  <c r="JO45" i="10" s="1"/>
  <c r="JQ41" i="10" a="1"/>
  <c r="JQ41" i="10" s="1"/>
  <c r="JQ40" i="10" a="1"/>
  <c r="JQ40" i="10" s="1"/>
  <c r="JQ39" i="10" a="1"/>
  <c r="JQ39" i="10" s="1"/>
  <c r="JR38" i="10" a="1"/>
  <c r="JR38" i="10" s="1"/>
  <c r="JO38" i="10" a="1"/>
  <c r="JO38" i="10" s="1"/>
  <c r="JQ37" i="10" a="1"/>
  <c r="JQ37" i="10" s="1"/>
  <c r="JS36" i="10" a="1"/>
  <c r="JS36" i="10" s="1"/>
  <c r="JP35" i="10" a="1"/>
  <c r="JP35" i="10" s="1"/>
  <c r="JR34" i="10" a="1"/>
  <c r="JR34" i="10" s="1"/>
  <c r="JO34" i="10" a="1"/>
  <c r="JO34" i="10" s="1"/>
  <c r="JQ33" i="10" a="1"/>
  <c r="JQ33" i="10" s="1"/>
  <c r="JS32" i="10" a="1"/>
  <c r="JS32" i="10" s="1"/>
  <c r="JP31" i="10" a="1"/>
  <c r="JP31" i="10" s="1"/>
  <c r="JR30" i="10" a="1"/>
  <c r="JR30" i="10" s="1"/>
  <c r="JO30" i="10" a="1"/>
  <c r="JO30" i="10" s="1"/>
  <c r="JR45" i="10" a="1"/>
  <c r="JR45" i="10" s="1"/>
  <c r="JS44" i="10" a="1"/>
  <c r="JS44" i="10" s="1"/>
  <c r="JS43" i="10" a="1"/>
  <c r="JS43" i="10" s="1"/>
  <c r="JP40" i="10" a="1"/>
  <c r="JP40" i="10" s="1"/>
  <c r="JP39" i="10" a="1"/>
  <c r="JP39" i="10" s="1"/>
  <c r="JQ38" i="10" a="1"/>
  <c r="JQ38" i="10" s="1"/>
  <c r="JS37" i="10" a="1"/>
  <c r="JS37" i="10" s="1"/>
  <c r="JP36" i="10" a="1"/>
  <c r="JP36" i="10" s="1"/>
  <c r="JR35" i="10" a="1"/>
  <c r="JR35" i="10" s="1"/>
  <c r="JO35" i="10" a="1"/>
  <c r="JO35" i="10" s="1"/>
  <c r="JQ34" i="10" a="1"/>
  <c r="JQ34" i="10" s="1"/>
  <c r="JR46" i="10" a="1"/>
  <c r="JR46" i="10" s="1"/>
  <c r="JQ43" i="10" a="1"/>
  <c r="JQ43" i="10" s="1"/>
  <c r="JO42" i="10" a="1"/>
  <c r="JO42" i="10" s="1"/>
  <c r="JR41" i="10" a="1"/>
  <c r="JR41" i="10" s="1"/>
  <c r="JO41" i="10" a="1"/>
  <c r="JO41" i="10" s="1"/>
  <c r="JS40" i="10" a="1"/>
  <c r="JS40" i="10" s="1"/>
  <c r="JO40" i="10" a="1"/>
  <c r="JO40" i="10" s="1"/>
  <c r="JS39" i="10" a="1"/>
  <c r="JS39" i="10" s="1"/>
  <c r="JS38" i="10" a="1"/>
  <c r="JS38" i="10" s="1"/>
  <c r="JP37" i="10" a="1"/>
  <c r="JP37" i="10" s="1"/>
  <c r="JR36" i="10" a="1"/>
  <c r="JR36" i="10" s="1"/>
  <c r="JO36" i="10" a="1"/>
  <c r="JO36" i="10" s="1"/>
  <c r="JQ35" i="10" a="1"/>
  <c r="JQ35" i="10" s="1"/>
  <c r="JS34" i="10" a="1"/>
  <c r="JS34" i="10" s="1"/>
  <c r="JR37" i="10" a="1"/>
  <c r="JR37" i="10" s="1"/>
  <c r="JQ32" i="10" a="1"/>
  <c r="JQ32" i="10" s="1"/>
  <c r="JQ31" i="10" a="1"/>
  <c r="JQ31" i="10" s="1"/>
  <c r="JQ30" i="10" a="1"/>
  <c r="JQ30" i="10" s="1"/>
  <c r="JS29" i="10" a="1"/>
  <c r="JS29" i="10" s="1"/>
  <c r="JP28" i="10" a="1"/>
  <c r="JP28" i="10" s="1"/>
  <c r="JR27" i="10" a="1"/>
  <c r="JR27" i="10" s="1"/>
  <c r="JO27" i="10" a="1"/>
  <c r="JO27" i="10" s="1"/>
  <c r="JQ26" i="10" a="1"/>
  <c r="JQ26" i="10" s="1"/>
  <c r="JS25" i="10" a="1"/>
  <c r="JS25" i="10" s="1"/>
  <c r="JP24" i="10" a="1"/>
  <c r="JP24" i="10" s="1"/>
  <c r="JR23" i="10" a="1"/>
  <c r="JR23" i="10" s="1"/>
  <c r="JO23" i="10" a="1"/>
  <c r="JO23" i="10" s="1"/>
  <c r="JQ22" i="10" a="1"/>
  <c r="JQ22" i="10" s="1"/>
  <c r="JS21" i="10" a="1"/>
  <c r="JS21" i="10" s="1"/>
  <c r="JP20" i="10" a="1"/>
  <c r="JP20" i="10" s="1"/>
  <c r="JS19" i="10" a="1"/>
  <c r="JS19" i="10" s="1"/>
  <c r="JQ19" i="10" a="1"/>
  <c r="JQ19" i="10" s="1"/>
  <c r="JO19" i="10" a="1"/>
  <c r="JO19" i="10" s="1"/>
  <c r="JS18" i="10" a="1"/>
  <c r="JS18" i="10" s="1"/>
  <c r="JQ18" i="10" a="1"/>
  <c r="JQ18" i="10" s="1"/>
  <c r="JO18" i="10" a="1"/>
  <c r="JO18" i="10" s="1"/>
  <c r="JS17" i="10" a="1"/>
  <c r="JS17" i="10" s="1"/>
  <c r="JQ17" i="10" a="1"/>
  <c r="JQ17" i="10" s="1"/>
  <c r="JO17" i="10" a="1"/>
  <c r="JO17" i="10" s="1"/>
  <c r="JS16" i="10" a="1"/>
  <c r="JS16" i="10" s="1"/>
  <c r="JQ16" i="10" a="1"/>
  <c r="JQ16" i="10" s="1"/>
  <c r="JO16" i="10" a="1"/>
  <c r="JO16" i="10" s="1"/>
  <c r="JS15" i="10" a="1"/>
  <c r="JS15" i="10" s="1"/>
  <c r="JQ15" i="10" a="1"/>
  <c r="JQ15" i="10" s="1"/>
  <c r="JO15" i="10" a="1"/>
  <c r="JO15" i="10" s="1"/>
  <c r="JS14" i="10" a="1"/>
  <c r="JS14" i="10" s="1"/>
  <c r="JQ14" i="10" a="1"/>
  <c r="JQ14" i="10" s="1"/>
  <c r="JO14" i="10" a="1"/>
  <c r="JO14" i="10" s="1"/>
  <c r="JS13" i="10" a="1"/>
  <c r="JS13" i="10" s="1"/>
  <c r="JQ13" i="10" a="1"/>
  <c r="JQ13" i="10" s="1"/>
  <c r="JO13" i="10" a="1"/>
  <c r="JO13" i="10" s="1"/>
  <c r="JS12" i="10" a="1"/>
  <c r="JS12" i="10" s="1"/>
  <c r="JQ12" i="10" a="1"/>
  <c r="JQ12" i="10" s="1"/>
  <c r="JO12" i="10" a="1"/>
  <c r="JO12" i="10" s="1"/>
  <c r="JS11" i="10" a="1"/>
  <c r="JS11" i="10" s="1"/>
  <c r="JQ11" i="10" a="1"/>
  <c r="JQ11" i="10" s="1"/>
  <c r="JO11" i="10" a="1"/>
  <c r="JO11" i="10" s="1"/>
  <c r="JO37" i="10" a="1"/>
  <c r="JO37" i="10" s="1"/>
  <c r="JS35" i="10" a="1"/>
  <c r="JS35" i="10" s="1"/>
  <c r="JP34" i="10" a="1"/>
  <c r="JP34" i="10" s="1"/>
  <c r="JS33" i="10" a="1"/>
  <c r="JS33" i="10" s="1"/>
  <c r="JP33" i="10" a="1"/>
  <c r="JP33" i="10" s="1"/>
  <c r="JP32" i="10" a="1"/>
  <c r="JP32" i="10" s="1"/>
  <c r="JP29" i="10" a="1"/>
  <c r="JP29" i="10" s="1"/>
  <c r="JR28" i="10" a="1"/>
  <c r="JR28" i="10" s="1"/>
  <c r="JO28" i="10" a="1"/>
  <c r="JO28" i="10" s="1"/>
  <c r="JQ27" i="10" a="1"/>
  <c r="JQ27" i="10" s="1"/>
  <c r="JS26" i="10" a="1"/>
  <c r="JS26" i="10" s="1"/>
  <c r="JP25" i="10" a="1"/>
  <c r="JP25" i="10" s="1"/>
  <c r="JR24" i="10" a="1"/>
  <c r="JR24" i="10" s="1"/>
  <c r="JO24" i="10" a="1"/>
  <c r="JO24" i="10" s="1"/>
  <c r="JQ23" i="10" a="1"/>
  <c r="JQ23" i="10" s="1"/>
  <c r="JS22" i="10" a="1"/>
  <c r="JS22" i="10" s="1"/>
  <c r="JP21" i="10" a="1"/>
  <c r="JP21" i="10" s="1"/>
  <c r="JR20" i="10" a="1"/>
  <c r="JR20" i="10" s="1"/>
  <c r="JO20" i="10" a="1"/>
  <c r="JO20" i="10" s="1"/>
  <c r="JQ44" i="10" a="1"/>
  <c r="JQ44" i="10" s="1"/>
  <c r="JP38" i="10" a="1"/>
  <c r="JP38" i="10" s="1"/>
  <c r="JO33" i="10" a="1"/>
  <c r="JO33" i="10" s="1"/>
  <c r="JO32" i="10" a="1"/>
  <c r="JO32" i="10" s="1"/>
  <c r="JS31" i="10" a="1"/>
  <c r="JS31" i="10" s="1"/>
  <c r="JO31" i="10" a="1"/>
  <c r="JO31" i="10" s="1"/>
  <c r="JS30" i="10" a="1"/>
  <c r="JS30" i="10" s="1"/>
  <c r="JP30" i="10" a="1"/>
  <c r="JP30" i="10" s="1"/>
  <c r="JR29" i="10" a="1"/>
  <c r="JR29" i="10" s="1"/>
  <c r="JO29" i="10" a="1"/>
  <c r="JO29" i="10" s="1"/>
  <c r="JQ28" i="10" a="1"/>
  <c r="JQ28" i="10" s="1"/>
  <c r="JS27" i="10" a="1"/>
  <c r="JS27" i="10" s="1"/>
  <c r="JP26" i="10" a="1"/>
  <c r="JP26" i="10" s="1"/>
  <c r="JR25" i="10" a="1"/>
  <c r="JR25" i="10" s="1"/>
  <c r="JO25" i="10" a="1"/>
  <c r="JO25" i="10" s="1"/>
  <c r="JQ24" i="10" a="1"/>
  <c r="JQ24" i="10" s="1"/>
  <c r="JS23" i="10" a="1"/>
  <c r="JS23" i="10" s="1"/>
  <c r="JP22" i="10" a="1"/>
  <c r="JP22" i="10" s="1"/>
  <c r="JR21" i="10" a="1"/>
  <c r="JR21" i="10" s="1"/>
  <c r="JO21" i="10" a="1"/>
  <c r="JO21" i="10" s="1"/>
  <c r="JQ20" i="10" a="1"/>
  <c r="JQ20" i="10" s="1"/>
  <c r="JR19" i="10" a="1"/>
  <c r="JR19" i="10" s="1"/>
  <c r="JP19" i="10" a="1"/>
  <c r="JP19" i="10" s="1"/>
  <c r="JR39" i="10" a="1"/>
  <c r="JR39" i="10" s="1"/>
  <c r="JR32" i="10" a="1"/>
  <c r="JR32" i="10" s="1"/>
  <c r="JQ29" i="10" a="1"/>
  <c r="JQ29" i="10" s="1"/>
  <c r="JR26" i="10" a="1"/>
  <c r="JR26" i="10" s="1"/>
  <c r="JO22" i="10" a="1"/>
  <c r="JO22" i="10" s="1"/>
  <c r="JS20" i="10" a="1"/>
  <c r="JS20" i="10" s="1"/>
  <c r="JP18" i="10" a="1"/>
  <c r="JP18" i="10" s="1"/>
  <c r="JP17" i="10" a="1"/>
  <c r="JP17" i="10" s="1"/>
  <c r="JR16" i="10" a="1"/>
  <c r="JR16" i="10" s="1"/>
  <c r="JP13" i="10" a="1"/>
  <c r="JP13" i="10" s="1"/>
  <c r="JR12" i="10" a="1"/>
  <c r="JR12" i="10" s="1"/>
  <c r="JR10" i="10" a="1"/>
  <c r="JR10" i="10" s="1"/>
  <c r="JP10" i="10" a="1"/>
  <c r="JP10" i="10" s="1"/>
  <c r="JR9" i="10" a="1"/>
  <c r="JR9" i="10" s="1"/>
  <c r="JP9" i="10" a="1"/>
  <c r="JP9" i="10" s="1"/>
  <c r="JR22" i="10" a="1"/>
  <c r="JR22" i="10" s="1"/>
  <c r="JR15" i="10" a="1"/>
  <c r="JR15" i="10" s="1"/>
  <c r="JQ36" i="10" a="1"/>
  <c r="JQ36" i="10" s="1"/>
  <c r="JO26" i="10" a="1"/>
  <c r="JO26" i="10" s="1"/>
  <c r="JS24" i="10" a="1"/>
  <c r="JS24" i="10" s="1"/>
  <c r="JP23" i="10" a="1"/>
  <c r="JP23" i="10" s="1"/>
  <c r="JR17" i="10" a="1"/>
  <c r="JR17" i="10" s="1"/>
  <c r="JP14" i="10" a="1"/>
  <c r="JP14" i="10" s="1"/>
  <c r="JR13" i="10" a="1"/>
  <c r="JR13" i="10" s="1"/>
  <c r="JQ25" i="10" a="1"/>
  <c r="JQ25" i="10" s="1"/>
  <c r="JR42" i="10" a="1"/>
  <c r="JR42" i="10" s="1"/>
  <c r="JR33" i="10" a="1"/>
  <c r="JR33" i="10" s="1"/>
  <c r="JR31" i="10" a="1"/>
  <c r="JR31" i="10" s="1"/>
  <c r="JS28" i="10" a="1"/>
  <c r="JS28" i="10" s="1"/>
  <c r="JP27" i="10" a="1"/>
  <c r="JP27" i="10" s="1"/>
  <c r="JQ21" i="10" a="1"/>
  <c r="JQ21" i="10" s="1"/>
  <c r="JR18" i="10" a="1"/>
  <c r="JR18" i="10" s="1"/>
  <c r="JP15" i="10" a="1"/>
  <c r="JP15" i="10" s="1"/>
  <c r="JR14" i="10" a="1"/>
  <c r="JR14" i="10" s="1"/>
  <c r="JP11" i="10" a="1"/>
  <c r="JP11" i="10" s="1"/>
  <c r="JS10" i="10" a="1"/>
  <c r="JS10" i="10" s="1"/>
  <c r="JQ10" i="10" a="1"/>
  <c r="JQ10" i="10" s="1"/>
  <c r="JO10" i="10" a="1"/>
  <c r="JO10" i="10" s="1"/>
  <c r="JS9" i="10" a="1"/>
  <c r="JS9" i="10" s="1"/>
  <c r="JQ9" i="10" a="1"/>
  <c r="JQ9" i="10" s="1"/>
  <c r="JO9" i="10" a="1"/>
  <c r="JO9" i="10" s="1"/>
  <c r="JP16" i="10" a="1"/>
  <c r="JP16" i="10" s="1"/>
  <c r="JP12" i="10" a="1"/>
  <c r="JP12" i="10" s="1"/>
  <c r="JR11" i="10" a="1"/>
  <c r="JR11" i="10" s="1"/>
  <c r="GS52" i="10" a="1"/>
  <c r="GS52" i="10" s="1"/>
  <c r="GQ52" i="10" a="1"/>
  <c r="GQ52" i="10" s="1"/>
  <c r="GR52" i="10" a="1"/>
  <c r="GR52" i="10" s="1"/>
  <c r="GR51" i="10" a="1"/>
  <c r="GR51" i="10" s="1"/>
  <c r="GT50" i="10" a="1"/>
  <c r="GT50" i="10" s="1"/>
  <c r="GP50" i="10" a="1"/>
  <c r="GP50" i="10" s="1"/>
  <c r="GR49" i="10" a="1"/>
  <c r="GR49" i="10" s="1"/>
  <c r="GS48" i="10" a="1"/>
  <c r="GS48" i="10" s="1"/>
  <c r="GQ48" i="10" a="1"/>
  <c r="GQ48" i="10" s="1"/>
  <c r="GS47" i="10" a="1"/>
  <c r="GS47" i="10" s="1"/>
  <c r="GQ47" i="10" a="1"/>
  <c r="GQ47" i="10" s="1"/>
  <c r="GS46" i="10" a="1"/>
  <c r="GS46" i="10" s="1"/>
  <c r="GQ46" i="10" a="1"/>
  <c r="GQ46" i="10" s="1"/>
  <c r="GP52" i="10" a="1"/>
  <c r="GP52" i="10" s="1"/>
  <c r="GQ51" i="10" a="1"/>
  <c r="GQ51" i="10" s="1"/>
  <c r="GS50" i="10" a="1"/>
  <c r="GS50" i="10" s="1"/>
  <c r="GQ49" i="10" a="1"/>
  <c r="GQ49" i="10" s="1"/>
  <c r="GT51" i="10" a="1"/>
  <c r="GT51" i="10" s="1"/>
  <c r="GP51" i="10" a="1"/>
  <c r="GP51" i="10" s="1"/>
  <c r="GR50" i="10" a="1"/>
  <c r="GR50" i="10" s="1"/>
  <c r="GT49" i="10" a="1"/>
  <c r="GT49" i="10" s="1"/>
  <c r="GP49" i="10" a="1"/>
  <c r="GP49" i="10" s="1"/>
  <c r="GP47" i="10" a="1"/>
  <c r="GP47" i="10" s="1"/>
  <c r="GR46" i="10" a="1"/>
  <c r="GR46" i="10" s="1"/>
  <c r="GT45" i="10" a="1"/>
  <c r="GT45" i="10" s="1"/>
  <c r="GR45" i="10" a="1"/>
  <c r="GR45" i="10" s="1"/>
  <c r="GP45" i="10" a="1"/>
  <c r="GP45" i="10" s="1"/>
  <c r="GT44" i="10" a="1"/>
  <c r="GT44" i="10" s="1"/>
  <c r="GR44" i="10" a="1"/>
  <c r="GR44" i="10" s="1"/>
  <c r="GP44" i="10" a="1"/>
  <c r="GP44" i="10" s="1"/>
  <c r="GT43" i="10" a="1"/>
  <c r="GT43" i="10" s="1"/>
  <c r="GR43" i="10" a="1"/>
  <c r="GR43" i="10" s="1"/>
  <c r="GP43" i="10" a="1"/>
  <c r="GP43" i="10" s="1"/>
  <c r="GT42" i="10" a="1"/>
  <c r="GT42" i="10" s="1"/>
  <c r="GR42" i="10" a="1"/>
  <c r="GR42" i="10" s="1"/>
  <c r="GP42" i="10" a="1"/>
  <c r="GP42" i="10" s="1"/>
  <c r="GT41" i="10" a="1"/>
  <c r="GT41" i="10" s="1"/>
  <c r="GT52" i="10" a="1"/>
  <c r="GT52" i="10" s="1"/>
  <c r="GS51" i="10" a="1"/>
  <c r="GS51" i="10" s="1"/>
  <c r="GT48" i="10" a="1"/>
  <c r="GT48" i="10" s="1"/>
  <c r="GP48" i="10" a="1"/>
  <c r="GP48" i="10" s="1"/>
  <c r="GR47" i="10" a="1"/>
  <c r="GR47" i="10" s="1"/>
  <c r="GT46" i="10" a="1"/>
  <c r="GT46" i="10" s="1"/>
  <c r="GQ50" i="10" a="1"/>
  <c r="GQ50" i="10" s="1"/>
  <c r="GS49" i="10" a="1"/>
  <c r="GS49" i="10" s="1"/>
  <c r="GS45" i="10" a="1"/>
  <c r="GS45" i="10" s="1"/>
  <c r="GQ45" i="10" a="1"/>
  <c r="GQ45" i="10" s="1"/>
  <c r="GQ44" i="10" a="1"/>
  <c r="GQ44" i="10" s="1"/>
  <c r="GQ42" i="10" a="1"/>
  <c r="GQ42" i="10" s="1"/>
  <c r="GQ43" i="10" a="1"/>
  <c r="GQ43" i="10" s="1"/>
  <c r="GS42" i="10" a="1"/>
  <c r="GS42" i="10" s="1"/>
  <c r="GS43" i="10" a="1"/>
  <c r="GS43" i="10" s="1"/>
  <c r="GS41" i="10" a="1"/>
  <c r="GS41" i="10" s="1"/>
  <c r="GS40" i="10" a="1"/>
  <c r="GS40" i="10" s="1"/>
  <c r="GP39" i="10" a="1"/>
  <c r="GP39" i="10" s="1"/>
  <c r="GR38" i="10" a="1"/>
  <c r="GR38" i="10" s="1"/>
  <c r="GT37" i="10" a="1"/>
  <c r="GT37" i="10" s="1"/>
  <c r="GQ37" i="10" a="1"/>
  <c r="GQ37" i="10" s="1"/>
  <c r="GS36" i="10" a="1"/>
  <c r="GS36" i="10" s="1"/>
  <c r="GP35" i="10" a="1"/>
  <c r="GP35" i="10" s="1"/>
  <c r="GR34" i="10" a="1"/>
  <c r="GR34" i="10" s="1"/>
  <c r="GT33" i="10" a="1"/>
  <c r="GT33" i="10" s="1"/>
  <c r="GQ33" i="10" a="1"/>
  <c r="GQ33" i="10" s="1"/>
  <c r="GS32" i="10" a="1"/>
  <c r="GS32" i="10" s="1"/>
  <c r="GR41" i="10" a="1"/>
  <c r="GR41" i="10" s="1"/>
  <c r="GP40" i="10" a="1"/>
  <c r="GP40" i="10" s="1"/>
  <c r="GR39" i="10" a="1"/>
  <c r="GR39" i="10" s="1"/>
  <c r="GT38" i="10" a="1"/>
  <c r="GT38" i="10" s="1"/>
  <c r="GQ38" i="10" a="1"/>
  <c r="GQ38" i="10" s="1"/>
  <c r="GS37" i="10" a="1"/>
  <c r="GS37" i="10" s="1"/>
  <c r="GP36" i="10" a="1"/>
  <c r="GP36" i="10" s="1"/>
  <c r="GR35" i="10" a="1"/>
  <c r="GR35" i="10" s="1"/>
  <c r="GT47" i="10" a="1"/>
  <c r="GT47" i="10" s="1"/>
  <c r="GQ41" i="10" a="1"/>
  <c r="GQ41" i="10" s="1"/>
  <c r="GR40" i="10" a="1"/>
  <c r="GR40" i="10" s="1"/>
  <c r="GT39" i="10" a="1"/>
  <c r="GT39" i="10" s="1"/>
  <c r="GQ39" i="10" a="1"/>
  <c r="GQ39" i="10" s="1"/>
  <c r="GS38" i="10" a="1"/>
  <c r="GS38" i="10" s="1"/>
  <c r="GP37" i="10" a="1"/>
  <c r="GP37" i="10" s="1"/>
  <c r="GR36" i="10" a="1"/>
  <c r="GR36" i="10" s="1"/>
  <c r="GT35" i="10" a="1"/>
  <c r="GT35" i="10" s="1"/>
  <c r="GQ35" i="10" a="1"/>
  <c r="GQ35" i="10" s="1"/>
  <c r="GR48" i="10" a="1"/>
  <c r="GR48" i="10" s="1"/>
  <c r="GS35" i="10" a="1"/>
  <c r="GS35" i="10" s="1"/>
  <c r="GS34" i="10" a="1"/>
  <c r="GS34" i="10" s="1"/>
  <c r="GP34" i="10" a="1"/>
  <c r="GP34" i="10" s="1"/>
  <c r="GS33" i="10" a="1"/>
  <c r="GS33" i="10" s="1"/>
  <c r="GP33" i="10" a="1"/>
  <c r="GP33" i="10" s="1"/>
  <c r="GT32" i="10" a="1"/>
  <c r="GT32" i="10" s="1"/>
  <c r="GP32" i="10" a="1"/>
  <c r="GP32" i="10" s="1"/>
  <c r="GT31" i="10" a="1"/>
  <c r="GT31" i="10" s="1"/>
  <c r="GQ31" i="10" a="1"/>
  <c r="GQ31" i="10" s="1"/>
  <c r="GS30" i="10" a="1"/>
  <c r="GS30" i="10" s="1"/>
  <c r="GP30" i="10" a="1"/>
  <c r="GP30" i="10" s="1"/>
  <c r="GR29" i="10" a="1"/>
  <c r="GR29" i="10" s="1"/>
  <c r="GT28" i="10" a="1"/>
  <c r="GT28" i="10" s="1"/>
  <c r="GQ27" i="10" a="1"/>
  <c r="GQ27" i="10" s="1"/>
  <c r="GS26" i="10" a="1"/>
  <c r="GS26" i="10" s="1"/>
  <c r="GP26" i="10" a="1"/>
  <c r="GP26" i="10" s="1"/>
  <c r="GS25" i="10" a="1"/>
  <c r="GS25" i="10" s="1"/>
  <c r="GQ25" i="10" a="1"/>
  <c r="GQ25" i="10" s="1"/>
  <c r="GS24" i="10" a="1"/>
  <c r="GS24" i="10" s="1"/>
  <c r="GQ24" i="10" a="1"/>
  <c r="GQ24" i="10" s="1"/>
  <c r="GS23" i="10" a="1"/>
  <c r="GS23" i="10" s="1"/>
  <c r="GQ23" i="10" a="1"/>
  <c r="GQ23" i="10" s="1"/>
  <c r="GS22" i="10" a="1"/>
  <c r="GS22" i="10" s="1"/>
  <c r="GQ22" i="10" a="1"/>
  <c r="GQ22" i="10" s="1"/>
  <c r="GP41" i="10" a="1"/>
  <c r="GP41" i="10" s="1"/>
  <c r="GS39" i="10" a="1"/>
  <c r="GS39" i="10" s="1"/>
  <c r="GP38" i="10" a="1"/>
  <c r="GP38" i="10" s="1"/>
  <c r="GT36" i="10" a="1"/>
  <c r="GT36" i="10" s="1"/>
  <c r="GS31" i="10" a="1"/>
  <c r="GS31" i="10" s="1"/>
  <c r="GP31" i="10" a="1"/>
  <c r="GP31" i="10" s="1"/>
  <c r="GR30" i="10" a="1"/>
  <c r="GR30" i="10" s="1"/>
  <c r="GT29" i="10" a="1"/>
  <c r="GT29" i="10" s="1"/>
  <c r="GQ28" i="10" a="1"/>
  <c r="GQ28" i="10" s="1"/>
  <c r="GS27" i="10" a="1"/>
  <c r="GS27" i="10" s="1"/>
  <c r="GP27" i="10" a="1"/>
  <c r="GP27" i="10" s="1"/>
  <c r="GP46" i="10" a="1"/>
  <c r="GP46" i="10" s="1"/>
  <c r="GS44" i="10" a="1"/>
  <c r="GS44" i="10" s="1"/>
  <c r="GT40" i="10" a="1"/>
  <c r="GT40" i="10" s="1"/>
  <c r="GQ36" i="10" a="1"/>
  <c r="GQ36" i="10" s="1"/>
  <c r="GQ34" i="10" a="1"/>
  <c r="GQ34" i="10" s="1"/>
  <c r="GR33" i="10" a="1"/>
  <c r="GR33" i="10" s="1"/>
  <c r="GR32" i="10" a="1"/>
  <c r="GR32" i="10" s="1"/>
  <c r="GR31" i="10" a="1"/>
  <c r="GR31" i="10" s="1"/>
  <c r="GT30" i="10" a="1"/>
  <c r="GT30" i="10" s="1"/>
  <c r="GQ29" i="10" a="1"/>
  <c r="GQ29" i="10" s="1"/>
  <c r="GS28" i="10" a="1"/>
  <c r="GS28" i="10" s="1"/>
  <c r="GP28" i="10" a="1"/>
  <c r="GP28" i="10" s="1"/>
  <c r="GR27" i="10" a="1"/>
  <c r="GR27" i="10" s="1"/>
  <c r="GQ30" i="10" a="1"/>
  <c r="GQ30" i="10" s="1"/>
  <c r="GT25" i="10" a="1"/>
  <c r="GT25" i="10" s="1"/>
  <c r="GP23" i="10" a="1"/>
  <c r="GP23" i="10" s="1"/>
  <c r="GR22" i="10" a="1"/>
  <c r="GR22" i="10" s="1"/>
  <c r="GQ40" i="10" a="1"/>
  <c r="GQ40" i="10" s="1"/>
  <c r="GR28" i="10" a="1"/>
  <c r="GR28" i="10" s="1"/>
  <c r="GR26" i="10" a="1"/>
  <c r="GR26" i="10" s="1"/>
  <c r="GP24" i="10" a="1"/>
  <c r="GP24" i="10" s="1"/>
  <c r="GR23" i="10" a="1"/>
  <c r="GR23" i="10" s="1"/>
  <c r="GT22" i="10" a="1"/>
  <c r="GT22" i="10" s="1"/>
  <c r="GT21" i="10" a="1"/>
  <c r="GT21" i="10" s="1"/>
  <c r="GR21" i="10" a="1"/>
  <c r="GR21" i="10" s="1"/>
  <c r="GP21" i="10" a="1"/>
  <c r="GP21" i="10" s="1"/>
  <c r="GT34" i="10" a="1"/>
  <c r="GT34" i="10" s="1"/>
  <c r="GS29" i="10" a="1"/>
  <c r="GS29" i="10" s="1"/>
  <c r="GP25" i="10" a="1"/>
  <c r="GP25" i="10" s="1"/>
  <c r="GR24" i="10" a="1"/>
  <c r="GR24" i="10" s="1"/>
  <c r="GT23" i="10" a="1"/>
  <c r="GT23" i="10" s="1"/>
  <c r="GT26" i="10" a="1"/>
  <c r="GT26" i="10" s="1"/>
  <c r="GT24" i="10" a="1"/>
  <c r="GT24" i="10" s="1"/>
  <c r="GS20" i="10" a="1"/>
  <c r="GS20" i="10" s="1"/>
  <c r="GQ19" i="10" a="1"/>
  <c r="GQ19" i="10" s="1"/>
  <c r="GS18" i="10" a="1"/>
  <c r="GS18" i="10" s="1"/>
  <c r="GP18" i="10" a="1"/>
  <c r="GP18" i="10" s="1"/>
  <c r="GR17" i="10" a="1"/>
  <c r="GR17" i="10" s="1"/>
  <c r="GT16" i="10" a="1"/>
  <c r="GT16" i="10" s="1"/>
  <c r="GR37" i="10" a="1"/>
  <c r="GR37" i="10" s="1"/>
  <c r="GQ32" i="10" a="1"/>
  <c r="GQ32" i="10" s="1"/>
  <c r="GQ26" i="10" a="1"/>
  <c r="GQ26" i="10" s="1"/>
  <c r="GR20" i="10" a="1"/>
  <c r="GR20" i="10" s="1"/>
  <c r="GS19" i="10" a="1"/>
  <c r="GS19" i="10" s="1"/>
  <c r="GP19" i="10" a="1"/>
  <c r="GP19" i="10" s="1"/>
  <c r="GR18" i="10" a="1"/>
  <c r="GR18" i="10" s="1"/>
  <c r="GT17" i="10" a="1"/>
  <c r="GT17" i="10" s="1"/>
  <c r="GQ16" i="10" a="1"/>
  <c r="GQ16" i="10" s="1"/>
  <c r="GS15" i="10" a="1"/>
  <c r="GS15" i="10" s="1"/>
  <c r="GP29" i="10" a="1"/>
  <c r="GP29" i="10" s="1"/>
  <c r="GR25" i="10" a="1"/>
  <c r="GR25" i="10" s="1"/>
  <c r="GS21" i="10" a="1"/>
  <c r="GS21" i="10" s="1"/>
  <c r="GQ20" i="10" a="1"/>
  <c r="GQ20" i="10" s="1"/>
  <c r="GR19" i="10" a="1"/>
  <c r="GR19" i="10" s="1"/>
  <c r="GT18" i="10" a="1"/>
  <c r="GT18" i="10" s="1"/>
  <c r="GT27" i="10" a="1"/>
  <c r="GT27" i="10" s="1"/>
  <c r="GP22" i="10" a="1"/>
  <c r="GP22" i="10" s="1"/>
  <c r="GQ21" i="10" a="1"/>
  <c r="GQ21" i="10" s="1"/>
  <c r="GT20" i="10" a="1"/>
  <c r="GT20" i="10" s="1"/>
  <c r="GP20" i="10" a="1"/>
  <c r="GP20" i="10" s="1"/>
  <c r="GT19" i="10" a="1"/>
  <c r="GT19" i="10" s="1"/>
  <c r="GQ18" i="10" a="1"/>
  <c r="GQ18" i="10" s="1"/>
  <c r="GS17" i="10" a="1"/>
  <c r="GS17" i="10" s="1"/>
  <c r="GP15" i="10" a="1"/>
  <c r="GP15" i="10" s="1"/>
  <c r="GR14" i="10" a="1"/>
  <c r="GR14" i="10" s="1"/>
  <c r="GT13" i="10" a="1"/>
  <c r="GT13" i="10" s="1"/>
  <c r="GT12" i="10" a="1"/>
  <c r="GT12" i="10" s="1"/>
  <c r="GP12" i="10" a="1"/>
  <c r="GP12" i="10" s="1"/>
  <c r="GT11" i="10" a="1"/>
  <c r="GT11" i="10" s="1"/>
  <c r="GP11" i="10" a="1"/>
  <c r="GP11" i="10" s="1"/>
  <c r="GT10" i="10" a="1"/>
  <c r="GT10" i="10" s="1"/>
  <c r="GP9" i="10" a="1"/>
  <c r="GP9" i="10" s="1"/>
  <c r="GQ17" i="10" a="1"/>
  <c r="GQ17" i="10" s="1"/>
  <c r="GS16" i="10" a="1"/>
  <c r="GS16" i="10" s="1"/>
  <c r="GR15" i="10" a="1"/>
  <c r="GR15" i="10" s="1"/>
  <c r="GT14" i="10" a="1"/>
  <c r="GT14" i="10" s="1"/>
  <c r="GS13" i="10" a="1"/>
  <c r="GS13" i="10" s="1"/>
  <c r="GQ13" i="10" a="1"/>
  <c r="GQ13" i="10" s="1"/>
  <c r="GS12" i="10" a="1"/>
  <c r="GS12" i="10" s="1"/>
  <c r="GQ12" i="10" a="1"/>
  <c r="GQ12" i="10" s="1"/>
  <c r="GS11" i="10" a="1"/>
  <c r="GS11" i="10" s="1"/>
  <c r="GQ11" i="10" a="1"/>
  <c r="GQ11" i="10" s="1"/>
  <c r="GS10" i="10" a="1"/>
  <c r="GS10" i="10" s="1"/>
  <c r="GQ10" i="10" a="1"/>
  <c r="GQ10" i="10" s="1"/>
  <c r="GS9" i="10" a="1"/>
  <c r="GS9" i="10" s="1"/>
  <c r="GQ9" i="10" a="1"/>
  <c r="GQ9" i="10" s="1"/>
  <c r="GP14" i="10" a="1"/>
  <c r="GP14" i="10" s="1"/>
  <c r="GP13" i="10" a="1"/>
  <c r="GP13" i="10" s="1"/>
  <c r="GR10" i="10" a="1"/>
  <c r="GR10" i="10" s="1"/>
  <c r="GT9" i="10" a="1"/>
  <c r="GT9" i="10" s="1"/>
  <c r="GP17" i="10" a="1"/>
  <c r="GP17" i="10" s="1"/>
  <c r="GR16" i="10" a="1"/>
  <c r="GR16" i="10" s="1"/>
  <c r="GQ14" i="10" a="1"/>
  <c r="GQ14" i="10" s="1"/>
  <c r="GW3" i="10"/>
  <c r="GP16" i="10" a="1"/>
  <c r="GP16" i="10" s="1"/>
  <c r="GT15" i="10" a="1"/>
  <c r="GT15" i="10" s="1"/>
  <c r="GQ15" i="10" a="1"/>
  <c r="GQ15" i="10" s="1"/>
  <c r="GS14" i="10" a="1"/>
  <c r="GS14" i="10" s="1"/>
  <c r="GR13" i="10" a="1"/>
  <c r="GR13" i="10" s="1"/>
  <c r="GR12" i="10" a="1"/>
  <c r="GR12" i="10" s="1"/>
  <c r="GR11" i="10" a="1"/>
  <c r="GR11" i="10" s="1"/>
  <c r="GP10" i="10" a="1"/>
  <c r="GP10" i="10" s="1"/>
  <c r="GR9" i="10" a="1"/>
  <c r="GR9" i="10" s="1"/>
  <c r="EE53" i="10" a="1"/>
  <c r="EE53" i="10" s="1"/>
  <c r="EH52" i="10" a="1"/>
  <c r="EH52" i="10" s="1"/>
  <c r="EF52" i="10" a="1"/>
  <c r="EF52" i="10" s="1"/>
  <c r="EI51" i="10" a="1"/>
  <c r="EI51" i="10" s="1"/>
  <c r="EG51" i="10" a="1"/>
  <c r="EG51" i="10" s="1"/>
  <c r="EI52" i="10" a="1"/>
  <c r="EI52" i="10" s="1"/>
  <c r="EF51" i="10" a="1"/>
  <c r="EF51" i="10" s="1"/>
  <c r="EG50" i="10" a="1"/>
  <c r="EG50" i="10" s="1"/>
  <c r="EH49" i="10" a="1"/>
  <c r="EH49" i="10" s="1"/>
  <c r="EI48" i="10" a="1"/>
  <c r="EI48" i="10" s="1"/>
  <c r="EG48" i="10" a="1"/>
  <c r="EG48" i="10" s="1"/>
  <c r="EE48" i="10" a="1"/>
  <c r="EE48" i="10" s="1"/>
  <c r="EG52" i="10" a="1"/>
  <c r="EG52" i="10" s="1"/>
  <c r="EE51" i="10" a="1"/>
  <c r="EE51" i="10" s="1"/>
  <c r="EF50" i="10" a="1"/>
  <c r="EF50" i="10" s="1"/>
  <c r="EG49" i="10" a="1"/>
  <c r="EG49" i="10" s="1"/>
  <c r="EE52" i="10" a="1"/>
  <c r="EE52" i="10" s="1"/>
  <c r="EI50" i="10" a="1"/>
  <c r="EI50" i="10" s="1"/>
  <c r="EE50" i="10" a="1"/>
  <c r="EE50" i="10" s="1"/>
  <c r="EH51" i="10" a="1"/>
  <c r="EH51" i="10" s="1"/>
  <c r="EH50" i="10" a="1"/>
  <c r="EH50" i="10" s="1"/>
  <c r="EF49" i="10" a="1"/>
  <c r="EF49" i="10" s="1"/>
  <c r="EH48" i="10" a="1"/>
  <c r="EH48" i="10" s="1"/>
  <c r="EH47" i="10" a="1"/>
  <c r="EH47" i="10" s="1"/>
  <c r="EE47" i="10" a="1"/>
  <c r="EE47" i="10" s="1"/>
  <c r="EE49" i="10" a="1"/>
  <c r="EE49" i="10" s="1"/>
  <c r="EG47" i="10" a="1"/>
  <c r="EG47" i="10" s="1"/>
  <c r="EH46" i="10" a="1"/>
  <c r="EH46" i="10" s="1"/>
  <c r="EF46" i="10" a="1"/>
  <c r="EF46" i="10" s="1"/>
  <c r="EF48" i="10" a="1"/>
  <c r="EF48" i="10" s="1"/>
  <c r="EI47" i="10" a="1"/>
  <c r="EI47" i="10" s="1"/>
  <c r="EI49" i="10" a="1"/>
  <c r="EI49" i="10" s="1"/>
  <c r="EG46" i="10" a="1"/>
  <c r="EG46" i="10" s="1"/>
  <c r="EG45" i="10" a="1"/>
  <c r="EG45" i="10" s="1"/>
  <c r="EI44" i="10" a="1"/>
  <c r="EI44" i="10" s="1"/>
  <c r="EG44" i="10" a="1"/>
  <c r="EG44" i="10" s="1"/>
  <c r="EE44" i="10" a="1"/>
  <c r="EE44" i="10" s="1"/>
  <c r="EH43" i="10" a="1"/>
  <c r="EH43" i="10" s="1"/>
  <c r="EF43" i="10" a="1"/>
  <c r="EF43" i="10" s="1"/>
  <c r="EI42" i="10" a="1"/>
  <c r="EI42" i="10" s="1"/>
  <c r="EG42" i="10" a="1"/>
  <c r="EG42" i="10" s="1"/>
  <c r="EE42" i="10" a="1"/>
  <c r="EE42" i="10" s="1"/>
  <c r="EH41" i="10" a="1"/>
  <c r="EH41" i="10" s="1"/>
  <c r="EF41" i="10" a="1"/>
  <c r="EF41" i="10" s="1"/>
  <c r="EE46" i="10" a="1"/>
  <c r="EE46" i="10" s="1"/>
  <c r="EI45" i="10" a="1"/>
  <c r="EI45" i="10" s="1"/>
  <c r="EF45" i="10" a="1"/>
  <c r="EF45" i="10" s="1"/>
  <c r="EF47" i="10" a="1"/>
  <c r="EF47" i="10" s="1"/>
  <c r="EH45" i="10" a="1"/>
  <c r="EH45" i="10" s="1"/>
  <c r="EH44" i="10" a="1"/>
  <c r="EH44" i="10" s="1"/>
  <c r="EF44" i="10" a="1"/>
  <c r="EF44" i="10" s="1"/>
  <c r="EI46" i="10" a="1"/>
  <c r="EI46" i="10" s="1"/>
  <c r="EE45" i="10" a="1"/>
  <c r="EE45" i="10" s="1"/>
  <c r="EH40" i="10" a="1"/>
  <c r="EH40" i="10" s="1"/>
  <c r="EH39" i="10" a="1"/>
  <c r="EH39" i="10" s="1"/>
  <c r="EE39" i="10" a="1"/>
  <c r="EE39" i="10" s="1"/>
  <c r="EI43" i="10" a="1"/>
  <c r="EI43" i="10" s="1"/>
  <c r="EE43" i="10" a="1"/>
  <c r="EE43" i="10" s="1"/>
  <c r="EF42" i="10" a="1"/>
  <c r="EF42" i="10" s="1"/>
  <c r="EG41" i="10" a="1"/>
  <c r="EG41" i="10" s="1"/>
  <c r="EE40" i="10" a="1"/>
  <c r="EE40" i="10" s="1"/>
  <c r="EG39" i="10" a="1"/>
  <c r="EG39" i="10" s="1"/>
  <c r="EI38" i="10" a="1"/>
  <c r="EI38" i="10" s="1"/>
  <c r="EG38" i="10" a="1"/>
  <c r="EG38" i="10" s="1"/>
  <c r="EE38" i="10" a="1"/>
  <c r="EE38" i="10" s="1"/>
  <c r="EH37" i="10" a="1"/>
  <c r="EH37" i="10" s="1"/>
  <c r="EF37" i="10" a="1"/>
  <c r="EF37" i="10" s="1"/>
  <c r="EG40" i="10" a="1"/>
  <c r="EG40" i="10" s="1"/>
  <c r="EI39" i="10" a="1"/>
  <c r="EI39" i="10" s="1"/>
  <c r="EG43" i="10" a="1"/>
  <c r="EG43" i="10" s="1"/>
  <c r="EH42" i="10" a="1"/>
  <c r="EH42" i="10" s="1"/>
  <c r="EI41" i="10" a="1"/>
  <c r="EI41" i="10" s="1"/>
  <c r="EE41" i="10" a="1"/>
  <c r="EE41" i="10" s="1"/>
  <c r="EI40" i="10" a="1"/>
  <c r="EI40" i="10" s="1"/>
  <c r="EF40" i="10" a="1"/>
  <c r="EF40" i="10" s="1"/>
  <c r="EI36" i="10" a="1"/>
  <c r="EI36" i="10" s="1"/>
  <c r="EI35" i="10" a="1"/>
  <c r="EI35" i="10" s="1"/>
  <c r="EF35" i="10" a="1"/>
  <c r="EF35" i="10" s="1"/>
  <c r="EF34" i="10" a="1"/>
  <c r="EF34" i="10" s="1"/>
  <c r="EI33" i="10" a="1"/>
  <c r="EI33" i="10" s="1"/>
  <c r="EG33" i="10" a="1"/>
  <c r="EG33" i="10" s="1"/>
  <c r="EE33" i="10" a="1"/>
  <c r="EE33" i="10" s="1"/>
  <c r="EH32" i="10" a="1"/>
  <c r="EH32" i="10" s="1"/>
  <c r="EF32" i="10" a="1"/>
  <c r="EF32" i="10" s="1"/>
  <c r="EF39" i="10" a="1"/>
  <c r="EF39" i="10" s="1"/>
  <c r="EF38" i="10" a="1"/>
  <c r="EF38" i="10" s="1"/>
  <c r="EG37" i="10" a="1"/>
  <c r="EG37" i="10" s="1"/>
  <c r="EF36" i="10" a="1"/>
  <c r="EF36" i="10" s="1"/>
  <c r="EH35" i="10" a="1"/>
  <c r="EH35" i="10" s="1"/>
  <c r="EH34" i="10" a="1"/>
  <c r="EH34" i="10" s="1"/>
  <c r="EH36" i="10" a="1"/>
  <c r="EH36" i="10" s="1"/>
  <c r="EE36" i="10" a="1"/>
  <c r="EE36" i="10" s="1"/>
  <c r="EE35" i="10" a="1"/>
  <c r="EE35" i="10" s="1"/>
  <c r="EG34" i="10" a="1"/>
  <c r="EG34" i="10" s="1"/>
  <c r="EE34" i="10" a="1"/>
  <c r="EE34" i="10" s="1"/>
  <c r="EH38" i="10" a="1"/>
  <c r="EH38" i="10" s="1"/>
  <c r="EI37" i="10" a="1"/>
  <c r="EI37" i="10" s="1"/>
  <c r="EE37" i="10" a="1"/>
  <c r="EE37" i="10" s="1"/>
  <c r="EG36" i="10" a="1"/>
  <c r="EG36" i="10" s="1"/>
  <c r="EG35" i="10" a="1"/>
  <c r="EG35" i="10" s="1"/>
  <c r="EI34" i="10" a="1"/>
  <c r="EI34" i="10" s="1"/>
  <c r="EI31" i="10" a="1"/>
  <c r="EI31" i="10" s="1"/>
  <c r="EF31" i="10" a="1"/>
  <c r="EF31" i="10" s="1"/>
  <c r="EF30" i="10" a="1"/>
  <c r="EF30" i="10" s="1"/>
  <c r="EI29" i="10" a="1"/>
  <c r="EI29" i="10" s="1"/>
  <c r="EG29" i="10" a="1"/>
  <c r="EG29" i="10" s="1"/>
  <c r="EE29" i="10" a="1"/>
  <c r="EE29" i="10" s="1"/>
  <c r="EH28" i="10" a="1"/>
  <c r="EH28" i="10" s="1"/>
  <c r="EF28" i="10" a="1"/>
  <c r="EF28" i="10" s="1"/>
  <c r="EI27" i="10" a="1"/>
  <c r="EI27" i="10" s="1"/>
  <c r="EG27" i="10" a="1"/>
  <c r="EG27" i="10" s="1"/>
  <c r="EE27" i="10" a="1"/>
  <c r="EE27" i="10" s="1"/>
  <c r="EH26" i="10" a="1"/>
  <c r="EH26" i="10" s="1"/>
  <c r="EF26" i="10" a="1"/>
  <c r="EF26" i="10" s="1"/>
  <c r="EI25" i="10" a="1"/>
  <c r="EI25" i="10" s="1"/>
  <c r="EG25" i="10" a="1"/>
  <c r="EG25" i="10" s="1"/>
  <c r="EE25" i="10" a="1"/>
  <c r="EE25" i="10" s="1"/>
  <c r="EH24" i="10" a="1"/>
  <c r="EH24" i="10" s="1"/>
  <c r="EF24" i="10" a="1"/>
  <c r="EF24" i="10" s="1"/>
  <c r="EI23" i="10" a="1"/>
  <c r="EI23" i="10" s="1"/>
  <c r="EG23" i="10" a="1"/>
  <c r="EG23" i="10" s="1"/>
  <c r="EE23" i="10" a="1"/>
  <c r="EE23" i="10" s="1"/>
  <c r="EH22" i="10" a="1"/>
  <c r="EH22" i="10" s="1"/>
  <c r="EF22" i="10" a="1"/>
  <c r="EF22" i="10" s="1"/>
  <c r="EH33" i="10" a="1"/>
  <c r="EH33" i="10" s="1"/>
  <c r="EI32" i="10" a="1"/>
  <c r="EI32" i="10" s="1"/>
  <c r="EE32" i="10" a="1"/>
  <c r="EE32" i="10" s="1"/>
  <c r="EH31" i="10" a="1"/>
  <c r="EH31" i="10" s="1"/>
  <c r="EH30" i="10" a="1"/>
  <c r="EH30" i="10" s="1"/>
  <c r="EE30" i="10" a="1"/>
  <c r="EE30" i="10" s="1"/>
  <c r="EE31" i="10" a="1"/>
  <c r="EE31" i="10" s="1"/>
  <c r="EG30" i="10" a="1"/>
  <c r="EG30" i="10" s="1"/>
  <c r="EH29" i="10" a="1"/>
  <c r="EH29" i="10" s="1"/>
  <c r="EF29" i="10" a="1"/>
  <c r="EF29" i="10" s="1"/>
  <c r="EI28" i="10" a="1"/>
  <c r="EI28" i="10" s="1"/>
  <c r="EG28" i="10" a="1"/>
  <c r="EG28" i="10" s="1"/>
  <c r="EE28" i="10" a="1"/>
  <c r="EE28" i="10" s="1"/>
  <c r="EH27" i="10" a="1"/>
  <c r="EH27" i="10" s="1"/>
  <c r="EF27" i="10" a="1"/>
  <c r="EF27" i="10" s="1"/>
  <c r="EI26" i="10" a="1"/>
  <c r="EI26" i="10" s="1"/>
  <c r="EG26" i="10" a="1"/>
  <c r="EG26" i="10" s="1"/>
  <c r="EE26" i="10" a="1"/>
  <c r="EE26" i="10" s="1"/>
  <c r="EH25" i="10" a="1"/>
  <c r="EH25" i="10" s="1"/>
  <c r="EF25" i="10" a="1"/>
  <c r="EF25" i="10" s="1"/>
  <c r="EF33" i="10" a="1"/>
  <c r="EF33" i="10" s="1"/>
  <c r="EG24" i="10" a="1"/>
  <c r="EG24" i="10" s="1"/>
  <c r="EH23" i="10" a="1"/>
  <c r="EH23" i="10" s="1"/>
  <c r="EI22" i="10" a="1"/>
  <c r="EI22" i="10" s="1"/>
  <c r="EE22" i="10" a="1"/>
  <c r="EE22" i="10" s="1"/>
  <c r="EG21" i="10" a="1"/>
  <c r="EG21" i="10" s="1"/>
  <c r="EI20" i="10" a="1"/>
  <c r="EI20" i="10" s="1"/>
  <c r="EI21" i="10" a="1"/>
  <c r="EI21" i="10" s="1"/>
  <c r="EF21" i="10" a="1"/>
  <c r="EF21" i="10" s="1"/>
  <c r="EF20" i="10" a="1"/>
  <c r="EF20" i="10" s="1"/>
  <c r="EI19" i="10" a="1"/>
  <c r="EI19" i="10" s="1"/>
  <c r="EG19" i="10" a="1"/>
  <c r="EG19" i="10" s="1"/>
  <c r="EE19" i="10" a="1"/>
  <c r="EE19" i="10" s="1"/>
  <c r="EH18" i="10" a="1"/>
  <c r="EH18" i="10" s="1"/>
  <c r="EF18" i="10" a="1"/>
  <c r="EF18" i="10" s="1"/>
  <c r="EI17" i="10" a="1"/>
  <c r="EI17" i="10" s="1"/>
  <c r="EG17" i="10" a="1"/>
  <c r="EG17" i="10" s="1"/>
  <c r="EE17" i="10" a="1"/>
  <c r="EE17" i="10" s="1"/>
  <c r="EH16" i="10" a="1"/>
  <c r="EH16" i="10" s="1"/>
  <c r="EF16" i="10" a="1"/>
  <c r="EF16" i="10" s="1"/>
  <c r="EI15" i="10" a="1"/>
  <c r="EI15" i="10" s="1"/>
  <c r="EG15" i="10" a="1"/>
  <c r="EG15" i="10" s="1"/>
  <c r="EE15" i="10" a="1"/>
  <c r="EE15" i="10" s="1"/>
  <c r="EE24" i="10" a="1"/>
  <c r="EE24" i="10" s="1"/>
  <c r="EG22" i="10" a="1"/>
  <c r="EG22" i="10" s="1"/>
  <c r="EH21" i="10" a="1"/>
  <c r="EH21" i="10" s="1"/>
  <c r="EE20" i="10" a="1"/>
  <c r="EE20" i="10" s="1"/>
  <c r="EI14" i="10" a="1"/>
  <c r="EI14" i="10" s="1"/>
  <c r="EF14" i="10" a="1"/>
  <c r="EF14" i="10" s="1"/>
  <c r="EF13" i="10" a="1"/>
  <c r="EF13" i="10" s="1"/>
  <c r="EH12" i="10" a="1"/>
  <c r="EH12" i="10" s="1"/>
  <c r="EH11" i="10" a="1"/>
  <c r="EH11" i="10" s="1"/>
  <c r="EE11" i="10" a="1"/>
  <c r="EE11" i="10" s="1"/>
  <c r="EE10" i="10" a="1"/>
  <c r="EE10" i="10" s="1"/>
  <c r="EF19" i="10" a="1"/>
  <c r="EF19" i="10" s="1"/>
  <c r="EG18" i="10" a="1"/>
  <c r="EG18" i="10" s="1"/>
  <c r="EH17" i="10" a="1"/>
  <c r="EH17" i="10" s="1"/>
  <c r="EI16" i="10" a="1"/>
  <c r="EI16" i="10" s="1"/>
  <c r="EE16" i="10" a="1"/>
  <c r="EE16" i="10" s="1"/>
  <c r="EF15" i="10" a="1"/>
  <c r="EF15" i="10" s="1"/>
  <c r="EH14" i="10" a="1"/>
  <c r="EH14" i="10" s="1"/>
  <c r="EH13" i="10" a="1"/>
  <c r="EH13" i="10" s="1"/>
  <c r="EE13" i="10" a="1"/>
  <c r="EE13" i="10" s="1"/>
  <c r="EE12" i="10" a="1"/>
  <c r="EE12" i="10" s="1"/>
  <c r="EG11" i="10" a="1"/>
  <c r="EG11" i="10" s="1"/>
  <c r="EG10" i="10" a="1"/>
  <c r="EG10" i="10" s="1"/>
  <c r="EH9" i="10" a="1"/>
  <c r="EH9" i="10" s="1"/>
  <c r="EF9" i="10" a="1"/>
  <c r="EF9" i="10" s="1"/>
  <c r="EG31" i="10" a="1"/>
  <c r="EG31" i="10" s="1"/>
  <c r="EI30" i="10" a="1"/>
  <c r="EI30" i="10" s="1"/>
  <c r="EI24" i="10" a="1"/>
  <c r="EI24" i="10" s="1"/>
  <c r="EF23" i="10" a="1"/>
  <c r="EF23" i="10" s="1"/>
  <c r="EH20" i="10" a="1"/>
  <c r="EH20" i="10" s="1"/>
  <c r="EE14" i="10" a="1"/>
  <c r="EE14" i="10" s="1"/>
  <c r="EG13" i="10" a="1"/>
  <c r="EG13" i="10" s="1"/>
  <c r="EG12" i="10" a="1"/>
  <c r="EG12" i="10" s="1"/>
  <c r="EI11" i="10" a="1"/>
  <c r="EI11" i="10" s="1"/>
  <c r="EI10" i="10" a="1"/>
  <c r="EI10" i="10" s="1"/>
  <c r="EF10" i="10" a="1"/>
  <c r="EF10" i="10" s="1"/>
  <c r="EG32" i="10" a="1"/>
  <c r="EG32" i="10" s="1"/>
  <c r="EE21" i="10" a="1"/>
  <c r="EE21" i="10" s="1"/>
  <c r="EG20" i="10" a="1"/>
  <c r="EG20" i="10" s="1"/>
  <c r="EH19" i="10" a="1"/>
  <c r="EH19" i="10" s="1"/>
  <c r="EI18" i="10" a="1"/>
  <c r="EI18" i="10" s="1"/>
  <c r="EE18" i="10" a="1"/>
  <c r="EE18" i="10" s="1"/>
  <c r="EF17" i="10" a="1"/>
  <c r="EF17" i="10" s="1"/>
  <c r="EG16" i="10" a="1"/>
  <c r="EG16" i="10" s="1"/>
  <c r="EH15" i="10" a="1"/>
  <c r="EH15" i="10" s="1"/>
  <c r="EG14" i="10" a="1"/>
  <c r="EG14" i="10" s="1"/>
  <c r="EI13" i="10" a="1"/>
  <c r="EI13" i="10" s="1"/>
  <c r="EI12" i="10" a="1"/>
  <c r="EI12" i="10" s="1"/>
  <c r="EF12" i="10" a="1"/>
  <c r="EF12" i="10" s="1"/>
  <c r="EF11" i="10" a="1"/>
  <c r="EF11" i="10" s="1"/>
  <c r="EH10" i="10" a="1"/>
  <c r="EH10" i="10" s="1"/>
  <c r="EG9" i="10" a="1"/>
  <c r="EG9" i="10" s="1"/>
  <c r="EI9" i="10" a="1"/>
  <c r="EI9" i="10" s="1"/>
  <c r="EE9" i="10" a="1"/>
  <c r="EE9" i="10" s="1"/>
  <c r="Y17" i="5" a="1"/>
  <c r="Y17" i="5" s="1"/>
  <c r="AK17" i="5" s="1"/>
  <c r="AL17" i="5" s="1"/>
  <c r="U17" i="5" a="1"/>
  <c r="U17" i="5" s="1"/>
  <c r="AG17" i="5" s="1"/>
  <c r="AA41" i="5" a="1"/>
  <c r="AA41" i="5" s="1"/>
  <c r="AM41" i="5" s="1"/>
  <c r="AN41" i="5" s="1"/>
  <c r="AC37" i="5" a="1"/>
  <c r="AC37" i="5" s="1"/>
  <c r="AO37" i="5" s="1"/>
  <c r="AP37" i="5" s="1"/>
  <c r="AA37" i="5" a="1"/>
  <c r="AA37" i="5" s="1"/>
  <c r="AM37" i="5" s="1"/>
  <c r="AN37" i="5" s="1"/>
  <c r="AA17" i="5" a="1"/>
  <c r="AA17" i="5" s="1"/>
  <c r="AM17" i="5" s="1"/>
  <c r="AN17" i="5" s="1"/>
  <c r="AA27" i="5" a="1"/>
  <c r="AA27" i="5" s="1"/>
  <c r="AM27" i="5" s="1"/>
  <c r="AN27" i="5" s="1"/>
  <c r="AC27" i="5" a="1"/>
  <c r="AC27" i="5" s="1"/>
  <c r="AO27" i="5" s="1"/>
  <c r="AP27" i="5" s="1"/>
  <c r="AC41" i="5" a="1"/>
  <c r="AC41" i="5" s="1"/>
  <c r="AO41" i="5" s="1"/>
  <c r="AP41" i="5" s="1"/>
  <c r="U41" i="5" a="1"/>
  <c r="U41" i="5" s="1"/>
  <c r="AG41" i="5" s="1"/>
  <c r="W37" i="5" a="1"/>
  <c r="W37" i="5" s="1"/>
  <c r="AI37" i="5" s="1"/>
  <c r="AJ37" i="5" s="1"/>
  <c r="Y27" i="5" a="1"/>
  <c r="Y27" i="5" s="1"/>
  <c r="AK27" i="5" s="1"/>
  <c r="AL27" i="5" s="1"/>
  <c r="W17" i="5" a="1"/>
  <c r="W17" i="5" s="1"/>
  <c r="AI17" i="5" s="1"/>
  <c r="AJ17" i="5" s="1"/>
  <c r="W27" i="5" a="1"/>
  <c r="W27" i="5" s="1"/>
  <c r="AI27" i="5" s="1"/>
  <c r="AJ27" i="5" s="1"/>
  <c r="W41" i="5" a="1"/>
  <c r="W41" i="5" s="1"/>
  <c r="AI41" i="5" s="1"/>
  <c r="AJ41" i="5" s="1"/>
  <c r="GC52" i="1"/>
  <c r="CV53" i="10" s="1" a="1"/>
  <c r="CV53" i="10" s="1"/>
  <c r="U27" i="5" a="1"/>
  <c r="U27" i="5" s="1"/>
  <c r="AG27" i="5" s="1"/>
  <c r="AA13" i="5" a="1"/>
  <c r="AA13" i="5" s="1"/>
  <c r="AM13" i="5" s="1"/>
  <c r="AN13" i="5" s="1"/>
  <c r="Y13" i="5" a="1"/>
  <c r="Y13" i="5" s="1"/>
  <c r="AK13" i="5" s="1"/>
  <c r="AL13" i="5" s="1"/>
  <c r="AA16" i="5" a="1"/>
  <c r="AA16" i="5" s="1"/>
  <c r="AM16" i="5" s="1"/>
  <c r="AN16" i="5" s="1"/>
  <c r="U16" i="5" a="1"/>
  <c r="U16" i="5" s="1"/>
  <c r="AG16" i="5" s="1"/>
  <c r="AP52" i="1"/>
  <c r="W53" i="10" s="1" a="1"/>
  <c r="W53" i="10" s="1"/>
  <c r="U15" i="5" a="1"/>
  <c r="U15" i="5" s="1"/>
  <c r="AG15" i="5" s="1"/>
  <c r="AC52" i="1"/>
  <c r="P53" i="10" s="1" a="1"/>
  <c r="P53" i="10" s="1"/>
  <c r="AA23" i="5" a="1"/>
  <c r="AA23" i="5" s="1"/>
  <c r="AM23" i="5" s="1"/>
  <c r="AN23" i="5" s="1"/>
  <c r="AA35" i="5" a="1"/>
  <c r="AA35" i="5" s="1"/>
  <c r="AM35" i="5" s="1"/>
  <c r="AN35" i="5" s="1"/>
  <c r="AA36" i="5" a="1"/>
  <c r="AA36" i="5" s="1"/>
  <c r="AM36" i="5" s="1"/>
  <c r="AN36" i="5" s="1"/>
  <c r="AC14" i="5" a="1"/>
  <c r="AC14" i="5" s="1"/>
  <c r="AO14" i="5" s="1"/>
  <c r="AP14" i="5" s="1"/>
  <c r="Y14" i="5" a="1"/>
  <c r="Y14" i="5" s="1"/>
  <c r="AK14" i="5" s="1"/>
  <c r="AL14" i="5" s="1"/>
  <c r="AC33" i="5" a="1"/>
  <c r="AC33" i="5" s="1"/>
  <c r="AO33" i="5" s="1"/>
  <c r="AP33" i="5" s="1"/>
  <c r="AC34" i="5" a="1"/>
  <c r="AC34" i="5" s="1"/>
  <c r="AO34" i="5" s="1"/>
  <c r="AP34" i="5" s="1"/>
  <c r="AC35" i="5" a="1"/>
  <c r="AC35" i="5" s="1"/>
  <c r="AO35" i="5" s="1"/>
  <c r="AP35" i="5" s="1"/>
  <c r="U33" i="5" a="1"/>
  <c r="U33" i="5" s="1"/>
  <c r="AG33" i="5" s="1"/>
  <c r="JC52" i="1"/>
  <c r="EL53" i="10" s="1" a="1"/>
  <c r="EL53" i="10" s="1"/>
  <c r="Y24" i="5" a="1"/>
  <c r="Y24" i="5" s="1"/>
  <c r="AK24" i="5" s="1"/>
  <c r="AL24" i="5" s="1"/>
  <c r="AA15" i="5" a="1"/>
  <c r="AA15" i="5" s="1"/>
  <c r="AM15" i="5" s="1"/>
  <c r="AN15" i="5" s="1"/>
  <c r="W34" i="5" a="1"/>
  <c r="W34" i="5" s="1"/>
  <c r="AI34" i="5" s="1"/>
  <c r="AJ34" i="5" s="1"/>
  <c r="U23" i="5" a="1"/>
  <c r="U23" i="5" s="1"/>
  <c r="AG23" i="5" s="1"/>
  <c r="EC52" i="1"/>
  <c r="BT53" i="10" s="1" a="1"/>
  <c r="BT53" i="10" s="1"/>
  <c r="AC23" i="5" a="1"/>
  <c r="AC23" i="5" s="1"/>
  <c r="AO23" i="5" s="1"/>
  <c r="AP23" i="5" s="1"/>
  <c r="Y15" i="5" a="1"/>
  <c r="Y15" i="5" s="1"/>
  <c r="AK15" i="5" s="1"/>
  <c r="AL15" i="5" s="1"/>
  <c r="W25" i="5" a="1"/>
  <c r="W25" i="5" s="1"/>
  <c r="AI25" i="5" s="1"/>
  <c r="AJ25" i="5" s="1"/>
  <c r="U25" i="5" a="1"/>
  <c r="U25" i="5" s="1"/>
  <c r="AG25" i="5" s="1"/>
  <c r="FC52" i="1"/>
  <c r="CH53" i="10" s="1" a="1"/>
  <c r="CH53" i="10" s="1"/>
  <c r="AC16" i="5" a="1"/>
  <c r="AC16" i="5" s="1"/>
  <c r="AO16" i="5" s="1"/>
  <c r="AP16" i="5" s="1"/>
  <c r="AC13" i="5" a="1"/>
  <c r="AC13" i="5" s="1"/>
  <c r="AO13" i="5" s="1"/>
  <c r="AP13" i="5" s="1"/>
  <c r="AC36" i="5" a="1"/>
  <c r="AC36" i="5" s="1"/>
  <c r="AO36" i="5" s="1"/>
  <c r="AP36" i="5" s="1"/>
  <c r="AA14" i="5" a="1"/>
  <c r="AA14" i="5" s="1"/>
  <c r="AM14" i="5" s="1"/>
  <c r="AN14" i="5" s="1"/>
  <c r="Y33" i="5" a="1"/>
  <c r="Y33" i="5" s="1"/>
  <c r="AK33" i="5" s="1"/>
  <c r="AL33" i="5" s="1"/>
  <c r="Y25" i="5" a="1"/>
  <c r="Y25" i="5" s="1"/>
  <c r="AK25" i="5" s="1"/>
  <c r="AL25" i="5" s="1"/>
  <c r="Y39" i="5" a="1"/>
  <c r="Y39" i="5" s="1"/>
  <c r="AK39" i="5" s="1"/>
  <c r="AL39" i="5" s="1"/>
  <c r="AA33" i="5" a="1"/>
  <c r="AA33" i="5" s="1"/>
  <c r="AM33" i="5" s="1"/>
  <c r="AN33" i="5" s="1"/>
  <c r="W38" i="5" a="1"/>
  <c r="W38" i="5" s="1"/>
  <c r="AI38" i="5" s="1"/>
  <c r="AJ38" i="5" s="1"/>
  <c r="AC24" i="5" a="1"/>
  <c r="AC24" i="5" s="1"/>
  <c r="AO24" i="5" s="1"/>
  <c r="AP24" i="5" s="1"/>
  <c r="AC40" i="5" a="1"/>
  <c r="AC40" i="5" s="1"/>
  <c r="AO40" i="5" s="1"/>
  <c r="AP40" i="5" s="1"/>
  <c r="Y16" i="5" a="1"/>
  <c r="Y16" i="5" s="1"/>
  <c r="AK16" i="5" s="1"/>
  <c r="AL16" i="5" s="1"/>
  <c r="AC26" i="5" a="1"/>
  <c r="AC26" i="5" s="1"/>
  <c r="AO26" i="5" s="1"/>
  <c r="AP26" i="5" s="1"/>
  <c r="Y38" i="5" a="1"/>
  <c r="Y38" i="5" s="1"/>
  <c r="AK38" i="5" s="1"/>
  <c r="AL38" i="5" s="1"/>
  <c r="AA25" i="5" a="1"/>
  <c r="AA25" i="5" s="1"/>
  <c r="AM25" i="5" s="1"/>
  <c r="AN25" i="5" s="1"/>
  <c r="AA40" i="5" a="1"/>
  <c r="AA40" i="5" s="1"/>
  <c r="AM40" i="5" s="1"/>
  <c r="AN40" i="5" s="1"/>
  <c r="AA26" i="5" a="1"/>
  <c r="AA26" i="5" s="1"/>
  <c r="AM26" i="5" s="1"/>
  <c r="AN26" i="5" s="1"/>
  <c r="Y35" i="5" a="1"/>
  <c r="Y35" i="5" s="1"/>
  <c r="AK35" i="5" s="1"/>
  <c r="AL35" i="5" s="1"/>
  <c r="AA24" i="5" a="1"/>
  <c r="AA24" i="5" s="1"/>
  <c r="AM24" i="5" s="1"/>
  <c r="AN24" i="5" s="1"/>
  <c r="U26" i="5" a="1"/>
  <c r="U26" i="5" s="1"/>
  <c r="AG26" i="5" s="1"/>
  <c r="FP52" i="1"/>
  <c r="CO53" i="10" s="1" a="1"/>
  <c r="CO53" i="10" s="1"/>
  <c r="AC15" i="5" a="1"/>
  <c r="AC15" i="5" s="1"/>
  <c r="AO15" i="5" s="1"/>
  <c r="AP15" i="5" s="1"/>
  <c r="W16" i="5" a="1"/>
  <c r="W16" i="5" s="1"/>
  <c r="AI16" i="5" s="1"/>
  <c r="AJ16" i="5" s="1"/>
  <c r="AA34" i="5" a="1"/>
  <c r="AA34" i="5" s="1"/>
  <c r="AM34" i="5" s="1"/>
  <c r="AN34" i="5" s="1"/>
  <c r="U40" i="5" a="1"/>
  <c r="U40" i="5" s="1"/>
  <c r="AG40" i="5" s="1"/>
  <c r="MP52" i="1"/>
  <c r="GI53" i="10" s="1" a="1"/>
  <c r="GI53" i="10" s="1"/>
  <c r="W39" i="5" a="1"/>
  <c r="W39" i="5" s="1"/>
  <c r="AI39" i="5" s="1"/>
  <c r="AJ39" i="5" s="1"/>
  <c r="W36" i="5" a="1"/>
  <c r="W36" i="5" s="1"/>
  <c r="AI36" i="5" s="1"/>
  <c r="AJ36" i="5" s="1"/>
  <c r="AA38" i="5" a="1"/>
  <c r="AA38" i="5" s="1"/>
  <c r="AM38" i="5" s="1"/>
  <c r="AN38" i="5" s="1"/>
  <c r="U39" i="5" a="1"/>
  <c r="U39" i="5" s="1"/>
  <c r="AG39" i="5" s="1"/>
  <c r="MC52" i="1"/>
  <c r="GB53" i="10" s="1" a="1"/>
  <c r="GB53" i="10" s="1"/>
  <c r="AC38" i="5" a="1"/>
  <c r="AC38" i="5" s="1"/>
  <c r="AO38" i="5" s="1"/>
  <c r="AP38" i="5" s="1"/>
  <c r="W24" i="5" a="1"/>
  <c r="W24" i="5" s="1"/>
  <c r="AI24" i="5" s="1"/>
  <c r="AJ24" i="5" s="1"/>
  <c r="U38" i="5" a="1"/>
  <c r="U38" i="5" s="1"/>
  <c r="AG38" i="5" s="1"/>
  <c r="LP52" i="1"/>
  <c r="FU53" i="10" s="1" a="1"/>
  <c r="FU53" i="10" s="1"/>
  <c r="AC17" i="5" a="1"/>
  <c r="AC17" i="5" s="1"/>
  <c r="AO17" i="5" s="1"/>
  <c r="AP17" i="5" s="1"/>
  <c r="BC52" i="1"/>
  <c r="AD53" i="10" s="1" a="1"/>
  <c r="AD53" i="10" s="1"/>
  <c r="Y40" i="5" a="1"/>
  <c r="Y40" i="5" s="1"/>
  <c r="AK40" i="5" s="1"/>
  <c r="AL40" i="5" s="1"/>
  <c r="AA39" i="5" a="1"/>
  <c r="AA39" i="5" s="1"/>
  <c r="AM39" i="5" s="1"/>
  <c r="AN39" i="5" s="1"/>
  <c r="W35" i="5" a="1"/>
  <c r="W35" i="5" s="1"/>
  <c r="AI35" i="5" s="1"/>
  <c r="AJ35" i="5" s="1"/>
  <c r="Y34" i="5" a="1"/>
  <c r="Y34" i="5" s="1"/>
  <c r="AK34" i="5" s="1"/>
  <c r="AL34" i="5" s="1"/>
  <c r="U34" i="5" a="1"/>
  <c r="U34" i="5" s="1"/>
  <c r="AG34" i="5" s="1"/>
  <c r="JP52" i="1"/>
  <c r="ES53" i="10" s="1" a="1"/>
  <c r="ES53" i="10" s="1"/>
  <c r="W13" i="5" a="1"/>
  <c r="W13" i="5" s="1"/>
  <c r="AI13" i="5" s="1"/>
  <c r="AJ13" i="5" s="1"/>
  <c r="AC25" i="5" a="1"/>
  <c r="AC25" i="5" s="1"/>
  <c r="AO25" i="5" s="1"/>
  <c r="AP25" i="5" s="1"/>
  <c r="Y36" i="5" a="1"/>
  <c r="Y36" i="5" s="1"/>
  <c r="AK36" i="5" s="1"/>
  <c r="AL36" i="5" s="1"/>
  <c r="AC39" i="5" a="1"/>
  <c r="AC39" i="5" s="1"/>
  <c r="AO39" i="5" s="1"/>
  <c r="AP39" i="5" s="1"/>
  <c r="U35" i="5" a="1"/>
  <c r="U35" i="5" s="1"/>
  <c r="AG35" i="5" s="1"/>
  <c r="KC52" i="1"/>
  <c r="EZ53" i="10" s="1" a="1"/>
  <c r="EZ53" i="10" s="1"/>
  <c r="W40" i="5" a="1"/>
  <c r="W40" i="5" s="1"/>
  <c r="AI40" i="5" s="1"/>
  <c r="AJ40" i="5" s="1"/>
  <c r="W26" i="5" a="1"/>
  <c r="W26" i="5" s="1"/>
  <c r="AI26" i="5" s="1"/>
  <c r="AJ26" i="5" s="1"/>
  <c r="Y23" i="5" a="1"/>
  <c r="Y23" i="5" s="1"/>
  <c r="AK23" i="5" s="1"/>
  <c r="AL23" i="5" s="1"/>
  <c r="W33" i="5" a="1"/>
  <c r="W33" i="5" s="1"/>
  <c r="AI33" i="5" s="1"/>
  <c r="AJ33" i="5" s="1"/>
  <c r="U36" i="5" a="1"/>
  <c r="U36" i="5" s="1"/>
  <c r="AG36" i="5" s="1"/>
  <c r="KP52" i="1"/>
  <c r="FG53" i="10" s="1" a="1"/>
  <c r="FG53" i="10" s="1"/>
  <c r="U24" i="5" a="1"/>
  <c r="U24" i="5" s="1"/>
  <c r="AG24" i="5" s="1"/>
  <c r="EP52" i="1"/>
  <c r="CA53" i="10" s="1" a="1"/>
  <c r="CA53" i="10" s="1"/>
  <c r="W23" i="5" a="1"/>
  <c r="W23" i="5" s="1"/>
  <c r="AI23" i="5" s="1"/>
  <c r="AJ23" i="5" s="1"/>
  <c r="Y26" i="5" a="1"/>
  <c r="Y26" i="5" s="1"/>
  <c r="AK26" i="5" s="1"/>
  <c r="AL26" i="5" s="1"/>
  <c r="W15" i="5" a="1"/>
  <c r="W15" i="5" s="1"/>
  <c r="AI15" i="5" s="1"/>
  <c r="AJ15" i="5" s="1"/>
  <c r="W14" i="5" a="1"/>
  <c r="W14" i="5" s="1"/>
  <c r="AI14" i="5" s="1"/>
  <c r="AJ14" i="5" s="1"/>
  <c r="AE14" i="5" a="1"/>
  <c r="AE14" i="5" s="1"/>
  <c r="AQ14" i="5" s="1"/>
  <c r="DO4" i="1"/>
  <c r="DO5" i="1"/>
  <c r="DU4" i="1"/>
  <c r="C52" i="1"/>
  <c r="B53" i="10" s="1" a="1"/>
  <c r="B53" i="10" s="1"/>
  <c r="AV61" i="5"/>
  <c r="A61" i="5" s="1"/>
  <c r="AV62" i="5"/>
  <c r="A62" i="5" s="1"/>
  <c r="AV60" i="5"/>
  <c r="A60" i="5" s="1"/>
  <c r="AV50" i="5"/>
  <c r="A50" i="5" s="1"/>
  <c r="AS37" i="5" l="1"/>
  <c r="AS13" i="5"/>
  <c r="AS14" i="5"/>
  <c r="AH25" i="5"/>
  <c r="AS25" i="5"/>
  <c r="AH15" i="5"/>
  <c r="AS15" i="5"/>
  <c r="AH21" i="5"/>
  <c r="AS21" i="5"/>
  <c r="AH43" i="5"/>
  <c r="AS43" i="5"/>
  <c r="AH36" i="5"/>
  <c r="AS36" i="5"/>
  <c r="AH34" i="5"/>
  <c r="AS34" i="5"/>
  <c r="AH38" i="5"/>
  <c r="AS38" i="5"/>
  <c r="AH39" i="5"/>
  <c r="AS39" i="5"/>
  <c r="AH23" i="5"/>
  <c r="AS23" i="5"/>
  <c r="AH41" i="5"/>
  <c r="AS41" i="5"/>
  <c r="AH17" i="5"/>
  <c r="AS17" i="5"/>
  <c r="AH19" i="5"/>
  <c r="AS19" i="5"/>
  <c r="AH40" i="5"/>
  <c r="AS40" i="5"/>
  <c r="AH33" i="5"/>
  <c r="AS33" i="5"/>
  <c r="AH16" i="5"/>
  <c r="AS16" i="5"/>
  <c r="AH27" i="5"/>
  <c r="AS27" i="5"/>
  <c r="AH53" i="5"/>
  <c r="AS53" i="5"/>
  <c r="AH18" i="5"/>
  <c r="AS18" i="5"/>
  <c r="AH46" i="5"/>
  <c r="AS46" i="5"/>
  <c r="AH24" i="5"/>
  <c r="AS24" i="5"/>
  <c r="AH35" i="5"/>
  <c r="AS35" i="5"/>
  <c r="AH26" i="5"/>
  <c r="AS26" i="5"/>
  <c r="AH55" i="5"/>
  <c r="AS55" i="5"/>
  <c r="AH54" i="5"/>
  <c r="AS54" i="5"/>
  <c r="AH44" i="5"/>
  <c r="AS44" i="5"/>
  <c r="AH45" i="5"/>
  <c r="AS45" i="5"/>
  <c r="AH22" i="5"/>
  <c r="AS22" i="5"/>
  <c r="AH47" i="5"/>
  <c r="AS47" i="5"/>
  <c r="AH20" i="5"/>
  <c r="AS20" i="5"/>
  <c r="AH56" i="5"/>
  <c r="AS56" i="5"/>
  <c r="V13" i="5"/>
  <c r="AE41" i="5" a="1"/>
  <c r="AE41" i="5" s="1"/>
  <c r="AQ41" i="5" s="1"/>
  <c r="AE37" i="5" a="1"/>
  <c r="AE37" i="5" s="1"/>
  <c r="AQ37" i="5" s="1"/>
  <c r="X14" i="5"/>
  <c r="AE54" i="5" a="1"/>
  <c r="AE54" i="5" s="1"/>
  <c r="R54" i="5" s="1"/>
  <c r="KC53" i="10" a="1"/>
  <c r="KC53" i="10" s="1"/>
  <c r="AK53" i="10" a="1"/>
  <c r="AK53" i="10" s="1"/>
  <c r="AE18" i="5" a="1"/>
  <c r="AE18" i="5" s="1"/>
  <c r="AV18" i="5" s="1"/>
  <c r="A18" i="5" s="1"/>
  <c r="AE45" i="5" a="1"/>
  <c r="AE45" i="5" s="1"/>
  <c r="AQ45" i="5" s="1"/>
  <c r="HR53" i="10" a="1"/>
  <c r="HR53" i="10" s="1"/>
  <c r="AE47" i="5" a="1"/>
  <c r="AE47" i="5" s="1"/>
  <c r="IF53" i="10" a="1"/>
  <c r="IF53" i="10" s="1"/>
  <c r="HY53" i="10" a="1"/>
  <c r="HY53" i="10" s="1"/>
  <c r="AE46" i="5" a="1"/>
  <c r="AE46" i="5" s="1"/>
  <c r="AQ46" i="5" s="1"/>
  <c r="AE55" i="5" a="1"/>
  <c r="AE55" i="5" s="1"/>
  <c r="R55" i="5" s="1"/>
  <c r="KJ53" i="10" a="1"/>
  <c r="KJ53" i="10" s="1"/>
  <c r="AE44" i="5" a="1"/>
  <c r="AE44" i="5" s="1"/>
  <c r="AQ44" i="5" s="1"/>
  <c r="HK53" i="10" a="1"/>
  <c r="HK53" i="10" s="1"/>
  <c r="AE43" i="5" a="1"/>
  <c r="AE43" i="5" s="1"/>
  <c r="AQ43" i="5" s="1"/>
  <c r="HD53" i="10" a="1"/>
  <c r="HD53" i="10" s="1"/>
  <c r="AE22" i="5" a="1"/>
  <c r="AE22" i="5" s="1"/>
  <c r="R22" i="5" s="1"/>
  <c r="BM53" i="10" a="1"/>
  <c r="BM53" i="10" s="1"/>
  <c r="AE20" i="5" a="1"/>
  <c r="AE20" i="5" s="1"/>
  <c r="AQ20" i="5" s="1"/>
  <c r="AY53" i="10" a="1"/>
  <c r="AY53" i="10" s="1"/>
  <c r="AE56" i="5" a="1"/>
  <c r="AE56" i="5" s="1"/>
  <c r="AQ56" i="5" s="1"/>
  <c r="KQ53" i="10" a="1"/>
  <c r="KQ53" i="10" s="1"/>
  <c r="AE21" i="5" a="1"/>
  <c r="AE21" i="5" s="1"/>
  <c r="AQ21" i="5" s="1"/>
  <c r="BF53" i="10" a="1"/>
  <c r="BF53" i="10" s="1"/>
  <c r="JV53" i="10" a="1"/>
  <c r="JV53" i="10" s="1"/>
  <c r="AE53" i="5" a="1"/>
  <c r="AE53" i="5" s="1"/>
  <c r="AV53" i="5" s="1"/>
  <c r="A53" i="5" s="1"/>
  <c r="AE19" i="5" a="1"/>
  <c r="AE19" i="5" s="1"/>
  <c r="AQ19" i="5" s="1"/>
  <c r="AR53" i="10" a="1"/>
  <c r="AR53" i="10" s="1"/>
  <c r="C23" i="5" a="1"/>
  <c r="C23" i="5" s="1"/>
  <c r="BT4" i="10" a="1"/>
  <c r="BT4" i="10" s="1"/>
  <c r="E23" i="5" a="1"/>
  <c r="E23" i="5" s="1"/>
  <c r="BT5" i="10" a="1"/>
  <c r="BT5" i="10" s="1"/>
  <c r="EU4" i="1"/>
  <c r="FB3" i="1"/>
  <c r="EO5" i="1"/>
  <c r="EO4" i="1"/>
  <c r="G23" i="5" a="1"/>
  <c r="G23" i="5" s="1"/>
  <c r="BT6" i="10" a="1"/>
  <c r="BT6" i="10" s="1"/>
  <c r="C22" i="5" a="1"/>
  <c r="C22" i="5" s="1"/>
  <c r="BM4" i="10" a="1"/>
  <c r="BM4" i="10" s="1"/>
  <c r="E22" i="5" a="1"/>
  <c r="E22" i="5" s="1"/>
  <c r="BM5" i="10" a="1"/>
  <c r="BM5" i="10" s="1"/>
  <c r="G22" i="5" a="1"/>
  <c r="G22" i="5" s="1"/>
  <c r="BM6" i="10" a="1"/>
  <c r="BM6" i="10" s="1"/>
  <c r="MG53" i="10" a="1"/>
  <c r="MG53" i="10" s="1"/>
  <c r="MK52" i="10" a="1"/>
  <c r="MK52" i="10" s="1"/>
  <c r="MI52" i="10" a="1"/>
  <c r="MI52" i="10" s="1"/>
  <c r="MG52" i="10" a="1"/>
  <c r="MG52" i="10" s="1"/>
  <c r="MH51" i="10" a="1"/>
  <c r="MH51" i="10" s="1"/>
  <c r="MJ50" i="10" a="1"/>
  <c r="MJ50" i="10" s="1"/>
  <c r="MH49" i="10" a="1"/>
  <c r="MH49" i="10" s="1"/>
  <c r="MK48" i="10" a="1"/>
  <c r="MK48" i="10" s="1"/>
  <c r="MI48" i="10" a="1"/>
  <c r="MI48" i="10" s="1"/>
  <c r="MJ52" i="10" a="1"/>
  <c r="MJ52" i="10" s="1"/>
  <c r="MK51" i="10" a="1"/>
  <c r="MK51" i="10" s="1"/>
  <c r="MG51" i="10" a="1"/>
  <c r="MG51" i="10" s="1"/>
  <c r="MI50" i="10" a="1"/>
  <c r="MI50" i="10" s="1"/>
  <c r="MK49" i="10" a="1"/>
  <c r="MK49" i="10" s="1"/>
  <c r="MG49" i="10" a="1"/>
  <c r="MG49" i="10" s="1"/>
  <c r="MH52" i="10" a="1"/>
  <c r="MH52" i="10" s="1"/>
  <c r="MJ51" i="10" a="1"/>
  <c r="MJ51" i="10" s="1"/>
  <c r="MI51" i="10" a="1"/>
  <c r="MI51" i="10" s="1"/>
  <c r="MH50" i="10" a="1"/>
  <c r="MH50" i="10" s="1"/>
  <c r="MJ49" i="10" a="1"/>
  <c r="MJ49" i="10" s="1"/>
  <c r="MH48" i="10" a="1"/>
  <c r="MH48" i="10" s="1"/>
  <c r="MJ47" i="10" a="1"/>
  <c r="MJ47" i="10" s="1"/>
  <c r="MG50" i="10" a="1"/>
  <c r="MG50" i="10" s="1"/>
  <c r="MI49" i="10" a="1"/>
  <c r="MI49" i="10" s="1"/>
  <c r="MG47" i="10" a="1"/>
  <c r="MG47" i="10" s="1"/>
  <c r="MK46" i="10" a="1"/>
  <c r="MK46" i="10" s="1"/>
  <c r="MI46" i="10" a="1"/>
  <c r="MI46" i="10" s="1"/>
  <c r="MG46" i="10" a="1"/>
  <c r="MG46" i="10" s="1"/>
  <c r="MK45" i="10" a="1"/>
  <c r="MK45" i="10" s="1"/>
  <c r="MI45" i="10" a="1"/>
  <c r="MI45" i="10" s="1"/>
  <c r="MG45" i="10" a="1"/>
  <c r="MG45" i="10" s="1"/>
  <c r="MJ48" i="10" a="1"/>
  <c r="MJ48" i="10" s="1"/>
  <c r="MG48" i="10" a="1"/>
  <c r="MG48" i="10" s="1"/>
  <c r="MK50" i="10" a="1"/>
  <c r="MK50" i="10" s="1"/>
  <c r="MK47" i="10" a="1"/>
  <c r="MK47" i="10" s="1"/>
  <c r="MH47" i="10" a="1"/>
  <c r="MH47" i="10" s="1"/>
  <c r="MI47" i="10" a="1"/>
  <c r="MI47" i="10" s="1"/>
  <c r="MJ44" i="10" a="1"/>
  <c r="MJ44" i="10" s="1"/>
  <c r="MG44" i="10" a="1"/>
  <c r="MG44" i="10" s="1"/>
  <c r="MI43" i="10" a="1"/>
  <c r="MI43" i="10" s="1"/>
  <c r="MK42" i="10" a="1"/>
  <c r="MK42" i="10" s="1"/>
  <c r="MH46" i="10" a="1"/>
  <c r="MH46" i="10" s="1"/>
  <c r="MJ45" i="10" a="1"/>
  <c r="MJ45" i="10" s="1"/>
  <c r="MI44" i="10" a="1"/>
  <c r="MI44" i="10" s="1"/>
  <c r="MK43" i="10" a="1"/>
  <c r="MK43" i="10" s="1"/>
  <c r="MK44" i="10" a="1"/>
  <c r="MK44" i="10" s="1"/>
  <c r="MH43" i="10" a="1"/>
  <c r="MH43" i="10" s="1"/>
  <c r="MJ42" i="10" a="1"/>
  <c r="MJ42" i="10" s="1"/>
  <c r="MG42" i="10" a="1"/>
  <c r="MG42" i="10" s="1"/>
  <c r="MJ46" i="10" a="1"/>
  <c r="MJ46" i="10" s="1"/>
  <c r="MJ43" i="10" a="1"/>
  <c r="MJ43" i="10" s="1"/>
  <c r="MK41" i="10" a="1"/>
  <c r="MK41" i="10" s="1"/>
  <c r="MG41" i="10" a="1"/>
  <c r="MG41" i="10" s="1"/>
  <c r="MI40" i="10" a="1"/>
  <c r="MI40" i="10" s="1"/>
  <c r="MK39" i="10" a="1"/>
  <c r="MK39" i="10" s="1"/>
  <c r="MH39" i="10" a="1"/>
  <c r="MH39" i="10" s="1"/>
  <c r="MJ38" i="10" a="1"/>
  <c r="MJ38" i="10" s="1"/>
  <c r="MG37" i="10" a="1"/>
  <c r="MG37" i="10" s="1"/>
  <c r="MI36" i="10" a="1"/>
  <c r="MI36" i="10" s="1"/>
  <c r="MK35" i="10" a="1"/>
  <c r="MK35" i="10" s="1"/>
  <c r="MH35" i="10" a="1"/>
  <c r="MH35" i="10" s="1"/>
  <c r="MJ34" i="10" a="1"/>
  <c r="MJ34" i="10" s="1"/>
  <c r="MG33" i="10" a="1"/>
  <c r="MG33" i="10" s="1"/>
  <c r="MI32" i="10" a="1"/>
  <c r="MI32" i="10" s="1"/>
  <c r="MK31" i="10" a="1"/>
  <c r="MK31" i="10" s="1"/>
  <c r="MI31" i="10" a="1"/>
  <c r="MI31" i="10" s="1"/>
  <c r="MG31" i="10" a="1"/>
  <c r="MG31" i="10" s="1"/>
  <c r="MK30" i="10" a="1"/>
  <c r="MK30" i="10" s="1"/>
  <c r="MI30" i="10" a="1"/>
  <c r="MI30" i="10" s="1"/>
  <c r="MG30" i="10" a="1"/>
  <c r="MG30" i="10" s="1"/>
  <c r="MK29" i="10" a="1"/>
  <c r="MK29" i="10" s="1"/>
  <c r="MI29" i="10" a="1"/>
  <c r="MI29" i="10" s="1"/>
  <c r="MG29" i="10" a="1"/>
  <c r="MG29" i="10" s="1"/>
  <c r="MK28" i="10" a="1"/>
  <c r="MK28" i="10" s="1"/>
  <c r="MI28" i="10" a="1"/>
  <c r="MI28" i="10" s="1"/>
  <c r="MG28" i="10" a="1"/>
  <c r="MG28" i="10" s="1"/>
  <c r="MK27" i="10" a="1"/>
  <c r="MK27" i="10" s="1"/>
  <c r="MI27" i="10" a="1"/>
  <c r="MI27" i="10" s="1"/>
  <c r="MG27" i="10" a="1"/>
  <c r="MG27" i="10" s="1"/>
  <c r="MK26" i="10" a="1"/>
  <c r="MK26" i="10" s="1"/>
  <c r="MI26" i="10" a="1"/>
  <c r="MI26" i="10" s="1"/>
  <c r="MH45" i="10" a="1"/>
  <c r="MH45" i="10" s="1"/>
  <c r="MG43" i="10" a="1"/>
  <c r="MG43" i="10" s="1"/>
  <c r="MJ41" i="10" a="1"/>
  <c r="MJ41" i="10" s="1"/>
  <c r="MK40" i="10" a="1"/>
  <c r="MK40" i="10" s="1"/>
  <c r="MH40" i="10" a="1"/>
  <c r="MH40" i="10" s="1"/>
  <c r="MJ39" i="10" a="1"/>
  <c r="MJ39" i="10" s="1"/>
  <c r="MG38" i="10" a="1"/>
  <c r="MG38" i="10" s="1"/>
  <c r="MI37" i="10" a="1"/>
  <c r="MI37" i="10" s="1"/>
  <c r="MK36" i="10" a="1"/>
  <c r="MK36" i="10" s="1"/>
  <c r="MH36" i="10" a="1"/>
  <c r="MH36" i="10" s="1"/>
  <c r="MJ35" i="10" a="1"/>
  <c r="MJ35" i="10" s="1"/>
  <c r="MG34" i="10" a="1"/>
  <c r="MG34" i="10" s="1"/>
  <c r="MH44" i="10" a="1"/>
  <c r="MH44" i="10" s="1"/>
  <c r="MI42" i="10" a="1"/>
  <c r="MI42" i="10" s="1"/>
  <c r="MI41" i="10" a="1"/>
  <c r="MI41" i="10" s="1"/>
  <c r="MJ40" i="10" a="1"/>
  <c r="MJ40" i="10" s="1"/>
  <c r="MG39" i="10" a="1"/>
  <c r="MG39" i="10" s="1"/>
  <c r="MI38" i="10" a="1"/>
  <c r="MI38" i="10" s="1"/>
  <c r="MK37" i="10" a="1"/>
  <c r="MK37" i="10" s="1"/>
  <c r="MH37" i="10" a="1"/>
  <c r="MH37" i="10" s="1"/>
  <c r="MJ36" i="10" a="1"/>
  <c r="MJ36" i="10" s="1"/>
  <c r="MG35" i="10" a="1"/>
  <c r="MG35" i="10" s="1"/>
  <c r="MI34" i="10" a="1"/>
  <c r="MI34" i="10" s="1"/>
  <c r="MH42" i="10" a="1"/>
  <c r="MH42" i="10" s="1"/>
  <c r="MH41" i="10" a="1"/>
  <c r="MH41" i="10" s="1"/>
  <c r="MH38" i="10" a="1"/>
  <c r="MH38" i="10" s="1"/>
  <c r="MI35" i="10" a="1"/>
  <c r="MI35" i="10" s="1"/>
  <c r="MK33" i="10" a="1"/>
  <c r="MK33" i="10" s="1"/>
  <c r="MK32" i="10" a="1"/>
  <c r="MK32" i="10" s="1"/>
  <c r="MH29" i="10" a="1"/>
  <c r="MH29" i="10" s="1"/>
  <c r="MJ28" i="10" a="1"/>
  <c r="MJ28" i="10" s="1"/>
  <c r="MI39" i="10" a="1"/>
  <c r="MI39" i="10" s="1"/>
  <c r="MJ33" i="10" a="1"/>
  <c r="MJ33" i="10" s="1"/>
  <c r="MJ32" i="10" a="1"/>
  <c r="MJ32" i="10" s="1"/>
  <c r="MG32" i="10" a="1"/>
  <c r="MG32" i="10" s="1"/>
  <c r="MH30" i="10" a="1"/>
  <c r="MH30" i="10" s="1"/>
  <c r="MJ29" i="10" a="1"/>
  <c r="MJ29" i="10" s="1"/>
  <c r="MH26" i="10" a="1"/>
  <c r="MH26" i="10" s="1"/>
  <c r="MJ25" i="10" a="1"/>
  <c r="MJ25" i="10" s="1"/>
  <c r="MH25" i="10" a="1"/>
  <c r="MH25" i="10" s="1"/>
  <c r="MJ24" i="10" a="1"/>
  <c r="MJ24" i="10" s="1"/>
  <c r="MH24" i="10" a="1"/>
  <c r="MH24" i="10" s="1"/>
  <c r="MJ23" i="10" a="1"/>
  <c r="MJ23" i="10" s="1"/>
  <c r="MH23" i="10" a="1"/>
  <c r="MH23" i="10" s="1"/>
  <c r="MJ22" i="10" a="1"/>
  <c r="MJ22" i="10" s="1"/>
  <c r="MH22" i="10" a="1"/>
  <c r="MH22" i="10" s="1"/>
  <c r="MJ21" i="10" a="1"/>
  <c r="MJ21" i="10" s="1"/>
  <c r="MH21" i="10" a="1"/>
  <c r="MH21" i="10" s="1"/>
  <c r="MJ20" i="10" a="1"/>
  <c r="MJ20" i="10" s="1"/>
  <c r="MH20" i="10" a="1"/>
  <c r="MH20" i="10" s="1"/>
  <c r="MG36" i="10" a="1"/>
  <c r="MG36" i="10" s="1"/>
  <c r="MI33" i="10" a="1"/>
  <c r="MI33" i="10" s="1"/>
  <c r="MH27" i="10" a="1"/>
  <c r="MH27" i="10" s="1"/>
  <c r="MJ26" i="10" a="1"/>
  <c r="MJ26" i="10" s="1"/>
  <c r="MJ19" i="10" a="1"/>
  <c r="MJ19" i="10" s="1"/>
  <c r="MK38" i="10" a="1"/>
  <c r="MK38" i="10" s="1"/>
  <c r="MH33" i="10" a="1"/>
  <c r="MH33" i="10" s="1"/>
  <c r="MH32" i="10" a="1"/>
  <c r="MH32" i="10" s="1"/>
  <c r="MJ31" i="10" a="1"/>
  <c r="MJ31" i="10" s="1"/>
  <c r="MK25" i="10" a="1"/>
  <c r="MK25" i="10" s="1"/>
  <c r="MG25" i="10" a="1"/>
  <c r="MG25" i="10" s="1"/>
  <c r="MJ37" i="10" a="1"/>
  <c r="MJ37" i="10" s="1"/>
  <c r="MK34" i="10" a="1"/>
  <c r="MK34" i="10" s="1"/>
  <c r="MH31" i="10" a="1"/>
  <c r="MH31" i="10" s="1"/>
  <c r="MJ30" i="10" a="1"/>
  <c r="MJ30" i="10" s="1"/>
  <c r="MG40" i="10" a="1"/>
  <c r="MG40" i="10" s="1"/>
  <c r="MH34" i="10" a="1"/>
  <c r="MH34" i="10" s="1"/>
  <c r="MH28" i="10" a="1"/>
  <c r="MH28" i="10" s="1"/>
  <c r="MG23" i="10" a="1"/>
  <c r="MG23" i="10" s="1"/>
  <c r="MI22" i="10" a="1"/>
  <c r="MI22" i="10" s="1"/>
  <c r="MK21" i="10" a="1"/>
  <c r="MK21" i="10" s="1"/>
  <c r="MK19" i="10" a="1"/>
  <c r="MK19" i="10" s="1"/>
  <c r="MG19" i="10" a="1"/>
  <c r="MG19" i="10" s="1"/>
  <c r="MI18" i="10" a="1"/>
  <c r="MI18" i="10" s="1"/>
  <c r="MK17" i="10" a="1"/>
  <c r="MK17" i="10" s="1"/>
  <c r="MH17" i="10" a="1"/>
  <c r="MH17" i="10" s="1"/>
  <c r="MJ16" i="10" a="1"/>
  <c r="MJ16" i="10" s="1"/>
  <c r="MG15" i="10" a="1"/>
  <c r="MG15" i="10" s="1"/>
  <c r="MI14" i="10" a="1"/>
  <c r="MI14" i="10" s="1"/>
  <c r="MK13" i="10" a="1"/>
  <c r="MK13" i="10" s="1"/>
  <c r="MH13" i="10" a="1"/>
  <c r="MH13" i="10" s="1"/>
  <c r="MJ27" i="10" a="1"/>
  <c r="MJ27" i="10" s="1"/>
  <c r="MK24" i="10" a="1"/>
  <c r="MK24" i="10" s="1"/>
  <c r="MG22" i="10" a="1"/>
  <c r="MG22" i="10" s="1"/>
  <c r="MI21" i="10" a="1"/>
  <c r="MI21" i="10" s="1"/>
  <c r="MK20" i="10" a="1"/>
  <c r="MK20" i="10" s="1"/>
  <c r="MK18" i="10" a="1"/>
  <c r="MK18" i="10" s="1"/>
  <c r="MH18" i="10" a="1"/>
  <c r="MH18" i="10" s="1"/>
  <c r="MJ17" i="10" a="1"/>
  <c r="MJ17" i="10" s="1"/>
  <c r="MG16" i="10" a="1"/>
  <c r="MG16" i="10" s="1"/>
  <c r="MI15" i="10" a="1"/>
  <c r="MI15" i="10" s="1"/>
  <c r="MK14" i="10" a="1"/>
  <c r="MK14" i="10" s="1"/>
  <c r="MH14" i="10" a="1"/>
  <c r="MH14" i="10" s="1"/>
  <c r="MI24" i="10" a="1"/>
  <c r="MI24" i="10" s="1"/>
  <c r="MK23" i="10" a="1"/>
  <c r="MK23" i="10" s="1"/>
  <c r="MG21" i="10" a="1"/>
  <c r="MG21" i="10" s="1"/>
  <c r="MI20" i="10" a="1"/>
  <c r="MI20" i="10" s="1"/>
  <c r="MI19" i="10" a="1"/>
  <c r="MI19" i="10" s="1"/>
  <c r="MJ18" i="10" a="1"/>
  <c r="MJ18" i="10" s="1"/>
  <c r="MG17" i="10" a="1"/>
  <c r="MG17" i="10" s="1"/>
  <c r="MG26" i="10" a="1"/>
  <c r="MG26" i="10" s="1"/>
  <c r="MI25" i="10" a="1"/>
  <c r="MI25" i="10" s="1"/>
  <c r="MG24" i="10" a="1"/>
  <c r="MG24" i="10" s="1"/>
  <c r="MI23" i="10" a="1"/>
  <c r="MI23" i="10" s="1"/>
  <c r="MK22" i="10" a="1"/>
  <c r="MK22" i="10" s="1"/>
  <c r="MG20" i="10" a="1"/>
  <c r="MG20" i="10" s="1"/>
  <c r="MH19" i="10" a="1"/>
  <c r="MH19" i="10" s="1"/>
  <c r="MG18" i="10" a="1"/>
  <c r="MG18" i="10" s="1"/>
  <c r="MI17" i="10" a="1"/>
  <c r="MI17" i="10" s="1"/>
  <c r="MI16" i="10" a="1"/>
  <c r="MI16" i="10" s="1"/>
  <c r="MK15" i="10" a="1"/>
  <c r="MK15" i="10" s="1"/>
  <c r="MJ12" i="10" a="1"/>
  <c r="MJ12" i="10" s="1"/>
  <c r="MG11" i="10" a="1"/>
  <c r="MG11" i="10" s="1"/>
  <c r="MI10" i="10" a="1"/>
  <c r="MI10" i="10" s="1"/>
  <c r="MK9" i="10" a="1"/>
  <c r="MK9" i="10" s="1"/>
  <c r="MH9" i="10" a="1"/>
  <c r="MH9" i="10" s="1"/>
  <c r="MH16" i="10" a="1"/>
  <c r="MH16" i="10" s="1"/>
  <c r="MJ15" i="10" a="1"/>
  <c r="MJ15" i="10" s="1"/>
  <c r="MG14" i="10" a="1"/>
  <c r="MG14" i="10" s="1"/>
  <c r="MJ13" i="10" a="1"/>
  <c r="MJ13" i="10" s="1"/>
  <c r="MG13" i="10" a="1"/>
  <c r="MG13" i="10" s="1"/>
  <c r="MG12" i="10" a="1"/>
  <c r="MG12" i="10" s="1"/>
  <c r="MI11" i="10" a="1"/>
  <c r="MI11" i="10" s="1"/>
  <c r="MK10" i="10" a="1"/>
  <c r="MK10" i="10" s="1"/>
  <c r="MH10" i="10" a="1"/>
  <c r="MH10" i="10" s="1"/>
  <c r="MJ9" i="10" a="1"/>
  <c r="MJ9" i="10" s="1"/>
  <c r="MH15" i="10" a="1"/>
  <c r="MH15" i="10" s="1"/>
  <c r="MJ14" i="10" a="1"/>
  <c r="MJ14" i="10" s="1"/>
  <c r="MI12" i="10" a="1"/>
  <c r="MI12" i="10" s="1"/>
  <c r="MK11" i="10" a="1"/>
  <c r="MK11" i="10" s="1"/>
  <c r="MH11" i="10" a="1"/>
  <c r="MH11" i="10" s="1"/>
  <c r="MJ10" i="10" a="1"/>
  <c r="MJ10" i="10" s="1"/>
  <c r="MG9" i="10" a="1"/>
  <c r="MG9" i="10" s="1"/>
  <c r="MK16" i="10" a="1"/>
  <c r="MK16" i="10" s="1"/>
  <c r="MI13" i="10" a="1"/>
  <c r="MI13" i="10" s="1"/>
  <c r="MK12" i="10" a="1"/>
  <c r="MK12" i="10" s="1"/>
  <c r="MH12" i="10" a="1"/>
  <c r="MH12" i="10" s="1"/>
  <c r="MJ11" i="10" a="1"/>
  <c r="MJ11" i="10" s="1"/>
  <c r="MG10" i="10" a="1"/>
  <c r="MG10" i="10" s="1"/>
  <c r="MI9" i="10" a="1"/>
  <c r="MI9" i="10" s="1"/>
  <c r="GW53" i="10" a="1"/>
  <c r="GW53" i="10" s="1"/>
  <c r="HA52" i="10" a="1"/>
  <c r="HA52" i="10" s="1"/>
  <c r="GY52" i="10" a="1"/>
  <c r="GY52" i="10" s="1"/>
  <c r="GW52" i="10" a="1"/>
  <c r="GW52" i="10" s="1"/>
  <c r="GX51" i="10" a="1"/>
  <c r="GX51" i="10" s="1"/>
  <c r="GZ50" i="10" a="1"/>
  <c r="GZ50" i="10" s="1"/>
  <c r="GX49" i="10" a="1"/>
  <c r="GX49" i="10" s="1"/>
  <c r="HA48" i="10" a="1"/>
  <c r="HA48" i="10" s="1"/>
  <c r="GY48" i="10" a="1"/>
  <c r="GY48" i="10" s="1"/>
  <c r="GW48" i="10" a="1"/>
  <c r="GW48" i="10" s="1"/>
  <c r="HA47" i="10" a="1"/>
  <c r="HA47" i="10" s="1"/>
  <c r="GY47" i="10" a="1"/>
  <c r="GY47" i="10" s="1"/>
  <c r="GW47" i="10" a="1"/>
  <c r="GW47" i="10" s="1"/>
  <c r="HA46" i="10" a="1"/>
  <c r="HA46" i="10" s="1"/>
  <c r="GY46" i="10" a="1"/>
  <c r="GY46" i="10" s="1"/>
  <c r="GW46" i="10" a="1"/>
  <c r="GW46" i="10" s="1"/>
  <c r="GZ52" i="10" a="1"/>
  <c r="GZ52" i="10" s="1"/>
  <c r="HA51" i="10" a="1"/>
  <c r="HA51" i="10" s="1"/>
  <c r="GW51" i="10" a="1"/>
  <c r="GW51" i="10" s="1"/>
  <c r="GY50" i="10" a="1"/>
  <c r="GY50" i="10" s="1"/>
  <c r="HA49" i="10" a="1"/>
  <c r="HA49" i="10" s="1"/>
  <c r="GW49" i="10" a="1"/>
  <c r="GW49" i="10" s="1"/>
  <c r="GX52" i="10" a="1"/>
  <c r="GX52" i="10" s="1"/>
  <c r="GZ51" i="10" a="1"/>
  <c r="GZ51" i="10" s="1"/>
  <c r="GX50" i="10" a="1"/>
  <c r="GX50" i="10" s="1"/>
  <c r="GZ49" i="10" a="1"/>
  <c r="GZ49" i="10" s="1"/>
  <c r="GY51" i="10" a="1"/>
  <c r="GY51" i="10" s="1"/>
  <c r="HA50" i="10" a="1"/>
  <c r="HA50" i="10" s="1"/>
  <c r="GZ45" i="10" a="1"/>
  <c r="GZ45" i="10" s="1"/>
  <c r="GX45" i="10" a="1"/>
  <c r="GX45" i="10" s="1"/>
  <c r="GZ44" i="10" a="1"/>
  <c r="GZ44" i="10" s="1"/>
  <c r="GX44" i="10" a="1"/>
  <c r="GX44" i="10" s="1"/>
  <c r="GZ43" i="10" a="1"/>
  <c r="GZ43" i="10" s="1"/>
  <c r="GX43" i="10" a="1"/>
  <c r="GX43" i="10" s="1"/>
  <c r="GZ42" i="10" a="1"/>
  <c r="GZ42" i="10" s="1"/>
  <c r="GX42" i="10" a="1"/>
  <c r="GX42" i="10" s="1"/>
  <c r="GZ41" i="10" a="1"/>
  <c r="GZ41" i="10" s="1"/>
  <c r="GX41" i="10" a="1"/>
  <c r="GX41" i="10" s="1"/>
  <c r="GW50" i="10" a="1"/>
  <c r="GW50" i="10" s="1"/>
  <c r="GY49" i="10" a="1"/>
  <c r="GY49" i="10" s="1"/>
  <c r="GZ48" i="10" a="1"/>
  <c r="GZ48" i="10" s="1"/>
  <c r="GX47" i="10" a="1"/>
  <c r="GX47" i="10" s="1"/>
  <c r="GX46" i="10" a="1"/>
  <c r="GX46" i="10" s="1"/>
  <c r="HA45" i="10" a="1"/>
  <c r="HA45" i="10" s="1"/>
  <c r="GY45" i="10" a="1"/>
  <c r="GY45" i="10" s="1"/>
  <c r="GW45" i="10" a="1"/>
  <c r="GW45" i="10" s="1"/>
  <c r="GZ46" i="10" a="1"/>
  <c r="GZ46" i="10" s="1"/>
  <c r="GW43" i="10" a="1"/>
  <c r="GW43" i="10" s="1"/>
  <c r="GY42" i="10" a="1"/>
  <c r="GY42" i="10" s="1"/>
  <c r="HA41" i="10" a="1"/>
  <c r="HA41" i="10" s="1"/>
  <c r="HA44" i="10" a="1"/>
  <c r="HA44" i="10" s="1"/>
  <c r="GW44" i="10" a="1"/>
  <c r="GW44" i="10" s="1"/>
  <c r="GY43" i="10" a="1"/>
  <c r="GY43" i="10" s="1"/>
  <c r="HA42" i="10" a="1"/>
  <c r="HA42" i="10" s="1"/>
  <c r="GX48" i="10" a="1"/>
  <c r="GX48" i="10" s="1"/>
  <c r="GZ47" i="10" a="1"/>
  <c r="GZ47" i="10" s="1"/>
  <c r="HA43" i="10" a="1"/>
  <c r="HA43" i="10" s="1"/>
  <c r="GW41" i="10" a="1"/>
  <c r="GW41" i="10" s="1"/>
  <c r="GX40" i="10" a="1"/>
  <c r="GX40" i="10" s="1"/>
  <c r="GZ39" i="10" a="1"/>
  <c r="GZ39" i="10" s="1"/>
  <c r="GW39" i="10" a="1"/>
  <c r="GW39" i="10" s="1"/>
  <c r="GY38" i="10" a="1"/>
  <c r="GY38" i="10" s="1"/>
  <c r="HA37" i="10" a="1"/>
  <c r="HA37" i="10" s="1"/>
  <c r="GX36" i="10" a="1"/>
  <c r="GX36" i="10" s="1"/>
  <c r="GZ35" i="10" a="1"/>
  <c r="GZ35" i="10" s="1"/>
  <c r="GW35" i="10" a="1"/>
  <c r="GW35" i="10" s="1"/>
  <c r="GY34" i="10" a="1"/>
  <c r="GY34" i="10" s="1"/>
  <c r="HA33" i="10" a="1"/>
  <c r="HA33" i="10" s="1"/>
  <c r="GX32" i="10" a="1"/>
  <c r="GX32" i="10" s="1"/>
  <c r="GZ31" i="10" a="1"/>
  <c r="GZ31" i="10" s="1"/>
  <c r="GW31" i="10" a="1"/>
  <c r="GW31" i="10" s="1"/>
  <c r="GY41" i="10" a="1"/>
  <c r="GY41" i="10" s="1"/>
  <c r="GZ40" i="10" a="1"/>
  <c r="GZ40" i="10" s="1"/>
  <c r="GW40" i="10" a="1"/>
  <c r="GW40" i="10" s="1"/>
  <c r="GY39" i="10" a="1"/>
  <c r="GY39" i="10" s="1"/>
  <c r="HA38" i="10" a="1"/>
  <c r="HA38" i="10" s="1"/>
  <c r="GX37" i="10" a="1"/>
  <c r="GX37" i="10" s="1"/>
  <c r="GZ36" i="10" a="1"/>
  <c r="GZ36" i="10" s="1"/>
  <c r="GW36" i="10" a="1"/>
  <c r="GW36" i="10" s="1"/>
  <c r="GY35" i="10" a="1"/>
  <c r="GY35" i="10" s="1"/>
  <c r="GY44" i="10" a="1"/>
  <c r="GY44" i="10" s="1"/>
  <c r="GW42" i="10" a="1"/>
  <c r="GW42" i="10" s="1"/>
  <c r="GY40" i="10" a="1"/>
  <c r="GY40" i="10" s="1"/>
  <c r="HA39" i="10" a="1"/>
  <c r="HA39" i="10" s="1"/>
  <c r="GX38" i="10" a="1"/>
  <c r="GX38" i="10" s="1"/>
  <c r="GZ37" i="10" a="1"/>
  <c r="GZ37" i="10" s="1"/>
  <c r="GW37" i="10" a="1"/>
  <c r="GW37" i="10" s="1"/>
  <c r="GY36" i="10" a="1"/>
  <c r="GY36" i="10" s="1"/>
  <c r="HA35" i="10" a="1"/>
  <c r="HA35" i="10" s="1"/>
  <c r="HA40" i="10" a="1"/>
  <c r="HA40" i="10" s="1"/>
  <c r="GX39" i="10" a="1"/>
  <c r="GX39" i="10" s="1"/>
  <c r="GY33" i="10" a="1"/>
  <c r="GY33" i="10" s="1"/>
  <c r="GY32" i="10" a="1"/>
  <c r="GY32" i="10" s="1"/>
  <c r="GY31" i="10" a="1"/>
  <c r="GY31" i="10" s="1"/>
  <c r="GZ30" i="10" a="1"/>
  <c r="GZ30" i="10" s="1"/>
  <c r="GW29" i="10" a="1"/>
  <c r="GW29" i="10" s="1"/>
  <c r="GY28" i="10" a="1"/>
  <c r="GY28" i="10" s="1"/>
  <c r="HA27" i="10" a="1"/>
  <c r="HA27" i="10" s="1"/>
  <c r="GX27" i="10" a="1"/>
  <c r="GX27" i="10" s="1"/>
  <c r="GZ26" i="10" a="1"/>
  <c r="GZ26" i="10" s="1"/>
  <c r="HA25" i="10" a="1"/>
  <c r="HA25" i="10" s="1"/>
  <c r="GY25" i="10" a="1"/>
  <c r="GY25" i="10" s="1"/>
  <c r="GW25" i="10" a="1"/>
  <c r="GW25" i="10" s="1"/>
  <c r="HA24" i="10" a="1"/>
  <c r="HA24" i="10" s="1"/>
  <c r="GY24" i="10" a="1"/>
  <c r="GY24" i="10" s="1"/>
  <c r="GW24" i="10" a="1"/>
  <c r="GW24" i="10" s="1"/>
  <c r="HA23" i="10" a="1"/>
  <c r="HA23" i="10" s="1"/>
  <c r="GY23" i="10" a="1"/>
  <c r="GY23" i="10" s="1"/>
  <c r="GW23" i="10" a="1"/>
  <c r="GW23" i="10" s="1"/>
  <c r="HA22" i="10" a="1"/>
  <c r="HA22" i="10" s="1"/>
  <c r="GY22" i="10" a="1"/>
  <c r="GY22" i="10" s="1"/>
  <c r="GW22" i="10" a="1"/>
  <c r="GW22" i="10" s="1"/>
  <c r="GY37" i="10" a="1"/>
  <c r="GY37" i="10" s="1"/>
  <c r="HA34" i="10" a="1"/>
  <c r="HA34" i="10" s="1"/>
  <c r="GX34" i="10" a="1"/>
  <c r="GX34" i="10" s="1"/>
  <c r="GX33" i="10" a="1"/>
  <c r="GX33" i="10" s="1"/>
  <c r="GW30" i="10" a="1"/>
  <c r="GW30" i="10" s="1"/>
  <c r="GY29" i="10" a="1"/>
  <c r="GY29" i="10" s="1"/>
  <c r="HA28" i="10" a="1"/>
  <c r="HA28" i="10" s="1"/>
  <c r="GX28" i="10" a="1"/>
  <c r="GX28" i="10" s="1"/>
  <c r="GZ27" i="10" a="1"/>
  <c r="GZ27" i="10" s="1"/>
  <c r="GZ38" i="10" a="1"/>
  <c r="GZ38" i="10" s="1"/>
  <c r="GW34" i="10" a="1"/>
  <c r="GW34" i="10" s="1"/>
  <c r="GW33" i="10" a="1"/>
  <c r="GW33" i="10" s="1"/>
  <c r="HA32" i="10" a="1"/>
  <c r="HA32" i="10" s="1"/>
  <c r="GW32" i="10" a="1"/>
  <c r="GW32" i="10" s="1"/>
  <c r="HA31" i="10" a="1"/>
  <c r="HA31" i="10" s="1"/>
  <c r="GX31" i="10" a="1"/>
  <c r="GX31" i="10" s="1"/>
  <c r="GY30" i="10" a="1"/>
  <c r="GY30" i="10" s="1"/>
  <c r="HA29" i="10" a="1"/>
  <c r="HA29" i="10" s="1"/>
  <c r="GX29" i="10" a="1"/>
  <c r="GX29" i="10" s="1"/>
  <c r="GZ28" i="10" a="1"/>
  <c r="GZ28" i="10" s="1"/>
  <c r="GW27" i="10" a="1"/>
  <c r="GW27" i="10" s="1"/>
  <c r="GX35" i="10" a="1"/>
  <c r="GX35" i="10" s="1"/>
  <c r="GZ29" i="10" a="1"/>
  <c r="GZ29" i="10" s="1"/>
  <c r="GW28" i="10" a="1"/>
  <c r="GW28" i="10" s="1"/>
  <c r="GY26" i="10" a="1"/>
  <c r="GY26" i="10" s="1"/>
  <c r="GX24" i="10" a="1"/>
  <c r="GX24" i="10" s="1"/>
  <c r="GZ23" i="10" a="1"/>
  <c r="GZ23" i="10" s="1"/>
  <c r="GZ34" i="10" a="1"/>
  <c r="GZ34" i="10" s="1"/>
  <c r="GZ32" i="10" a="1"/>
  <c r="GZ32" i="10" s="1"/>
  <c r="HA30" i="10" a="1"/>
  <c r="HA30" i="10" s="1"/>
  <c r="GX26" i="10" a="1"/>
  <c r="GX26" i="10" s="1"/>
  <c r="GX25" i="10" a="1"/>
  <c r="GX25" i="10" s="1"/>
  <c r="GZ24" i="10" a="1"/>
  <c r="GZ24" i="10" s="1"/>
  <c r="GZ21" i="10" a="1"/>
  <c r="GZ21" i="10" s="1"/>
  <c r="GX21" i="10" a="1"/>
  <c r="GX21" i="10" s="1"/>
  <c r="GW38" i="10" a="1"/>
  <c r="GW38" i="10" s="1"/>
  <c r="GX30" i="10" a="1"/>
  <c r="GX30" i="10" s="1"/>
  <c r="GY27" i="10" a="1"/>
  <c r="GY27" i="10" s="1"/>
  <c r="HA26" i="10" a="1"/>
  <c r="HA26" i="10" s="1"/>
  <c r="GW26" i="10" a="1"/>
  <c r="GW26" i="10" s="1"/>
  <c r="GZ25" i="10" a="1"/>
  <c r="GZ25" i="10" s="1"/>
  <c r="GX22" i="10" a="1"/>
  <c r="GX22" i="10" s="1"/>
  <c r="GZ22" i="10" a="1"/>
  <c r="GZ22" i="10" s="1"/>
  <c r="GY21" i="10" a="1"/>
  <c r="GY21" i="10" s="1"/>
  <c r="GY20" i="10" a="1"/>
  <c r="GY20" i="10" s="1"/>
  <c r="HA19" i="10" a="1"/>
  <c r="HA19" i="10" s="1"/>
  <c r="GX19" i="10" a="1"/>
  <c r="GX19" i="10" s="1"/>
  <c r="GZ18" i="10" a="1"/>
  <c r="GZ18" i="10" s="1"/>
  <c r="GW17" i="10" a="1"/>
  <c r="GW17" i="10" s="1"/>
  <c r="GY16" i="10" a="1"/>
  <c r="GY16" i="10" s="1"/>
  <c r="HA15" i="10" a="1"/>
  <c r="HA15" i="10" s="1"/>
  <c r="GZ33" i="10" a="1"/>
  <c r="GZ33" i="10" s="1"/>
  <c r="GW21" i="10" a="1"/>
  <c r="GW21" i="10" s="1"/>
  <c r="GX20" i="10" a="1"/>
  <c r="GX20" i="10" s="1"/>
  <c r="GZ19" i="10" a="1"/>
  <c r="GZ19" i="10" s="1"/>
  <c r="GW18" i="10" a="1"/>
  <c r="GW18" i="10" s="1"/>
  <c r="GY17" i="10" a="1"/>
  <c r="GY17" i="10" s="1"/>
  <c r="HA16" i="10" a="1"/>
  <c r="HA16" i="10" s="1"/>
  <c r="GX16" i="10" a="1"/>
  <c r="GX16" i="10" s="1"/>
  <c r="GZ15" i="10" a="1"/>
  <c r="GZ15" i="10" s="1"/>
  <c r="HA36" i="10" a="1"/>
  <c r="HA36" i="10" s="1"/>
  <c r="GX23" i="10" a="1"/>
  <c r="GX23" i="10" s="1"/>
  <c r="HA20" i="10" a="1"/>
  <c r="HA20" i="10" s="1"/>
  <c r="GW20" i="10" a="1"/>
  <c r="GW20" i="10" s="1"/>
  <c r="GW19" i="10" a="1"/>
  <c r="GW19" i="10" s="1"/>
  <c r="GY18" i="10" a="1"/>
  <c r="GY18" i="10" s="1"/>
  <c r="HA21" i="10" a="1"/>
  <c r="HA21" i="10" s="1"/>
  <c r="GZ20" i="10" a="1"/>
  <c r="GZ20" i="10" s="1"/>
  <c r="GY19" i="10" a="1"/>
  <c r="GY19" i="10" s="1"/>
  <c r="HA18" i="10" a="1"/>
  <c r="HA18" i="10" s="1"/>
  <c r="GX18" i="10" a="1"/>
  <c r="GX18" i="10" s="1"/>
  <c r="GZ17" i="10" a="1"/>
  <c r="GZ17" i="10" s="1"/>
  <c r="GW16" i="10" a="1"/>
  <c r="GW16" i="10" s="1"/>
  <c r="GY15" i="10" a="1"/>
  <c r="GY15" i="10" s="1"/>
  <c r="GW14" i="10" a="1"/>
  <c r="GW14" i="10" s="1"/>
  <c r="GZ12" i="10" a="1"/>
  <c r="GZ12" i="10" s="1"/>
  <c r="GZ11" i="10" a="1"/>
  <c r="GZ11" i="10" s="1"/>
  <c r="GX9" i="10" a="1"/>
  <c r="GX9" i="10" s="1"/>
  <c r="GX17" i="10" a="1"/>
  <c r="GX17" i="10" s="1"/>
  <c r="GZ16" i="10" a="1"/>
  <c r="GZ16" i="10" s="1"/>
  <c r="GX15" i="10" a="1"/>
  <c r="GX15" i="10" s="1"/>
  <c r="GY14" i="10" a="1"/>
  <c r="GY14" i="10" s="1"/>
  <c r="HA13" i="10" a="1"/>
  <c r="HA13" i="10" s="1"/>
  <c r="GY13" i="10" a="1"/>
  <c r="GY13" i="10" s="1"/>
  <c r="GW13" i="10" a="1"/>
  <c r="GW13" i="10" s="1"/>
  <c r="HA12" i="10" a="1"/>
  <c r="HA12" i="10" s="1"/>
  <c r="GY12" i="10" a="1"/>
  <c r="GY12" i="10" s="1"/>
  <c r="GW12" i="10" a="1"/>
  <c r="GW12" i="10" s="1"/>
  <c r="HA11" i="10" a="1"/>
  <c r="HA11" i="10" s="1"/>
  <c r="GY11" i="10" a="1"/>
  <c r="GY11" i="10" s="1"/>
  <c r="GW11" i="10" a="1"/>
  <c r="GW11" i="10" s="1"/>
  <c r="HA10" i="10" a="1"/>
  <c r="HA10" i="10" s="1"/>
  <c r="GY10" i="10" a="1"/>
  <c r="GY10" i="10" s="1"/>
  <c r="GW10" i="10" a="1"/>
  <c r="GW10" i="10" s="1"/>
  <c r="HA9" i="10" a="1"/>
  <c r="HA9" i="10" s="1"/>
  <c r="GY9" i="10" a="1"/>
  <c r="GY9" i="10" s="1"/>
  <c r="GW9" i="10" a="1"/>
  <c r="GW9" i="10" s="1"/>
  <c r="HA17" i="10" a="1"/>
  <c r="HA17" i="10" s="1"/>
  <c r="GX13" i="10" a="1"/>
  <c r="GX13" i="10" s="1"/>
  <c r="GX12" i="10" a="1"/>
  <c r="GX12" i="10" s="1"/>
  <c r="GX11" i="10" a="1"/>
  <c r="GX11" i="10" s="1"/>
  <c r="GZ10" i="10" a="1"/>
  <c r="GZ10" i="10" s="1"/>
  <c r="GZ9" i="10" a="1"/>
  <c r="GZ9" i="10" s="1"/>
  <c r="GW15" i="10" a="1"/>
  <c r="GW15" i="10" s="1"/>
  <c r="HA14" i="10" a="1"/>
  <c r="HA14" i="10" s="1"/>
  <c r="GX14" i="10" a="1"/>
  <c r="GX14" i="10" s="1"/>
  <c r="GZ14" i="10" a="1"/>
  <c r="GZ14" i="10" s="1"/>
  <c r="GZ13" i="10" a="1"/>
  <c r="GZ13" i="10" s="1"/>
  <c r="GX10" i="10" a="1"/>
  <c r="GX10" i="10" s="1"/>
  <c r="X15" i="5"/>
  <c r="X40" i="5"/>
  <c r="X16" i="5"/>
  <c r="X38" i="5"/>
  <c r="AE27" i="5" a="1"/>
  <c r="AE27" i="5" s="1"/>
  <c r="AQ27" i="5" s="1"/>
  <c r="X33" i="5"/>
  <c r="X39" i="5"/>
  <c r="X27" i="5"/>
  <c r="X26" i="5"/>
  <c r="X35" i="5"/>
  <c r="X24" i="5"/>
  <c r="X25" i="5"/>
  <c r="X23" i="5"/>
  <c r="X46" i="5"/>
  <c r="X48" i="5"/>
  <c r="X18" i="5"/>
  <c r="X29" i="5"/>
  <c r="X31" i="5"/>
  <c r="X49" i="5"/>
  <c r="X22" i="5"/>
  <c r="X28" i="5"/>
  <c r="X57" i="5"/>
  <c r="X30" i="5"/>
  <c r="X59" i="5"/>
  <c r="X19" i="5"/>
  <c r="X61" i="5"/>
  <c r="X51" i="5"/>
  <c r="X54" i="5"/>
  <c r="X62" i="5"/>
  <c r="X52" i="5"/>
  <c r="X56" i="5"/>
  <c r="X55" i="5"/>
  <c r="X60" i="5"/>
  <c r="X20" i="5"/>
  <c r="X58" i="5"/>
  <c r="X21" i="5"/>
  <c r="X45" i="5"/>
  <c r="X53" i="5"/>
  <c r="X32" i="5"/>
  <c r="X42" i="5"/>
  <c r="X44" i="5"/>
  <c r="X43" i="5"/>
  <c r="X50" i="5"/>
  <c r="X47" i="5"/>
  <c r="X36" i="5"/>
  <c r="X34" i="5"/>
  <c r="X41" i="5"/>
  <c r="X17" i="5"/>
  <c r="X37" i="5"/>
  <c r="AE17" i="5" a="1"/>
  <c r="AE17" i="5" s="1"/>
  <c r="AQ17" i="5" s="1"/>
  <c r="AE23" i="5" a="1"/>
  <c r="AE23" i="5" s="1"/>
  <c r="R23" i="5" s="1"/>
  <c r="AE15" i="5" a="1"/>
  <c r="AE15" i="5" s="1"/>
  <c r="AQ15" i="5" s="1"/>
  <c r="AE34" i="5" a="1"/>
  <c r="AE34" i="5" s="1"/>
  <c r="R34" i="5" s="1"/>
  <c r="AE26" i="5" a="1"/>
  <c r="AE26" i="5" s="1"/>
  <c r="AV26" i="5" s="1"/>
  <c r="A26" i="5" s="1"/>
  <c r="AE33" i="5" a="1"/>
  <c r="AE33" i="5" s="1"/>
  <c r="R33" i="5" s="1"/>
  <c r="AE24" i="5" a="1"/>
  <c r="AE24" i="5" s="1"/>
  <c r="AV24" i="5" s="1"/>
  <c r="A24" i="5" s="1"/>
  <c r="AE36" i="5" a="1"/>
  <c r="AE36" i="5" s="1"/>
  <c r="R36" i="5" s="1"/>
  <c r="AE35" i="5" a="1"/>
  <c r="AE35" i="5" s="1"/>
  <c r="AQ35" i="5" s="1"/>
  <c r="AE39" i="5" a="1"/>
  <c r="AE39" i="5" s="1"/>
  <c r="AQ39" i="5" s="1"/>
  <c r="AE38" i="5" a="1"/>
  <c r="AE38" i="5" s="1"/>
  <c r="AQ38" i="5" s="1"/>
  <c r="AE40" i="5" a="1"/>
  <c r="AE40" i="5" s="1"/>
  <c r="AV40" i="5" s="1"/>
  <c r="A40" i="5" s="1"/>
  <c r="AE25" i="5" a="1"/>
  <c r="AE25" i="5" s="1"/>
  <c r="AQ25" i="5" s="1"/>
  <c r="AE16" i="5" a="1"/>
  <c r="AE16" i="5" s="1"/>
  <c r="AQ16" i="5" s="1"/>
  <c r="V53" i="5"/>
  <c r="V25" i="5"/>
  <c r="V29" i="5"/>
  <c r="V48" i="5"/>
  <c r="V61" i="5"/>
  <c r="V34" i="5"/>
  <c r="V28" i="5"/>
  <c r="V42" i="5"/>
  <c r="V58" i="5"/>
  <c r="V60" i="5"/>
  <c r="V46" i="5"/>
  <c r="V30" i="5"/>
  <c r="V62" i="5"/>
  <c r="V18" i="5"/>
  <c r="V19" i="5"/>
  <c r="V22" i="5"/>
  <c r="V41" i="5"/>
  <c r="V26" i="5"/>
  <c r="V23" i="5"/>
  <c r="V47" i="5"/>
  <c r="V55" i="5"/>
  <c r="V51" i="5"/>
  <c r="V35" i="5"/>
  <c r="V21" i="5"/>
  <c r="V32" i="5"/>
  <c r="V45" i="5"/>
  <c r="V43" i="5"/>
  <c r="V24" i="5"/>
  <c r="V36" i="5"/>
  <c r="V39" i="5"/>
  <c r="V14" i="5"/>
  <c r="V40" i="5"/>
  <c r="V17" i="5"/>
  <c r="V31" i="5"/>
  <c r="V44" i="5"/>
  <c r="V27" i="5"/>
  <c r="V50" i="5"/>
  <c r="V52" i="5"/>
  <c r="V37" i="5"/>
  <c r="V57" i="5"/>
  <c r="V49" i="5"/>
  <c r="V20" i="5"/>
  <c r="V54" i="5"/>
  <c r="V33" i="5"/>
  <c r="V16" i="5"/>
  <c r="V56" i="5"/>
  <c r="V38" i="5"/>
  <c r="V59" i="5"/>
  <c r="V15" i="5"/>
  <c r="AE13" i="5" a="1"/>
  <c r="AE13" i="5" s="1"/>
  <c r="H48" i="5"/>
  <c r="I48" i="5" s="1"/>
  <c r="N51" i="5"/>
  <c r="O51" i="5" s="1"/>
  <c r="N57" i="5"/>
  <c r="O57" i="5" s="1"/>
  <c r="P50" i="5"/>
  <c r="Q50" i="5" s="1"/>
  <c r="L58" i="5"/>
  <c r="M58" i="5" s="1"/>
  <c r="L59" i="5"/>
  <c r="M59" i="5" s="1"/>
  <c r="H53" i="5"/>
  <c r="I53" i="5" s="1"/>
  <c r="H56" i="5"/>
  <c r="I56" i="5" s="1"/>
  <c r="N59" i="5"/>
  <c r="O59" i="5" s="1"/>
  <c r="L61" i="5"/>
  <c r="M61" i="5" s="1"/>
  <c r="L62" i="5"/>
  <c r="M62" i="5" s="1"/>
  <c r="R60" i="5"/>
  <c r="R61" i="5"/>
  <c r="R62" i="5"/>
  <c r="AV58" i="5"/>
  <c r="A58" i="5" s="1"/>
  <c r="AV30" i="5"/>
  <c r="A30" i="5" s="1"/>
  <c r="R58" i="5"/>
  <c r="R30" i="5"/>
  <c r="AV51" i="5"/>
  <c r="A51" i="5" s="1"/>
  <c r="R50" i="5"/>
  <c r="P42" i="5"/>
  <c r="Q42" i="5" s="1"/>
  <c r="AV52" i="5"/>
  <c r="A52" i="5" s="1"/>
  <c r="R52" i="5"/>
  <c r="R28" i="5"/>
  <c r="AV28" i="5"/>
  <c r="A28" i="5" s="1"/>
  <c r="R29" i="5"/>
  <c r="AV29" i="5"/>
  <c r="A29" i="5" s="1"/>
  <c r="J60" i="5"/>
  <c r="K60" i="5" s="1"/>
  <c r="J51" i="5"/>
  <c r="K51" i="5" s="1"/>
  <c r="AV48" i="5"/>
  <c r="A48" i="5" s="1"/>
  <c r="R48" i="5"/>
  <c r="J53" i="5"/>
  <c r="K53" i="5" s="1"/>
  <c r="L60" i="5"/>
  <c r="M60" i="5" s="1"/>
  <c r="AV49" i="5"/>
  <c r="A49" i="5" s="1"/>
  <c r="R49" i="5"/>
  <c r="R32" i="5"/>
  <c r="AV32" i="5"/>
  <c r="A32" i="5" s="1"/>
  <c r="R14" i="5"/>
  <c r="R31" i="5"/>
  <c r="AV31" i="5"/>
  <c r="A31" i="5" s="1"/>
  <c r="R13" i="5" l="1"/>
  <c r="AQ13" i="5"/>
  <c r="AR13" i="5" s="1"/>
  <c r="AV41" i="5"/>
  <c r="A41" i="5" s="1"/>
  <c r="R41" i="5"/>
  <c r="AV37" i="5"/>
  <c r="A37" i="5" s="1"/>
  <c r="R37" i="5"/>
  <c r="AV19" i="5"/>
  <c r="A19" i="5" s="1"/>
  <c r="AV45" i="5"/>
  <c r="A45" i="5" s="1"/>
  <c r="R19" i="5"/>
  <c r="AV20" i="5"/>
  <c r="A20" i="5" s="1"/>
  <c r="AV43" i="5"/>
  <c r="A43" i="5" s="1"/>
  <c r="R20" i="5"/>
  <c r="AV21" i="5"/>
  <c r="A21" i="5" s="1"/>
  <c r="R43" i="5"/>
  <c r="R21" i="5"/>
  <c r="R44" i="5"/>
  <c r="R45" i="5"/>
  <c r="AV44" i="5"/>
  <c r="A44" i="5" s="1"/>
  <c r="AV46" i="5"/>
  <c r="A46" i="5" s="1"/>
  <c r="R46" i="5"/>
  <c r="AQ18" i="5"/>
  <c r="R18" i="5"/>
  <c r="AQ55" i="5"/>
  <c r="AV55" i="5"/>
  <c r="A55" i="5" s="1"/>
  <c r="AQ47" i="5"/>
  <c r="R47" i="5"/>
  <c r="AV47" i="5"/>
  <c r="A47" i="5" s="1"/>
  <c r="AQ53" i="5"/>
  <c r="R53" i="5"/>
  <c r="AQ22" i="5"/>
  <c r="AV22" i="5"/>
  <c r="A22" i="5" s="1"/>
  <c r="AQ54" i="5"/>
  <c r="AV54" i="5"/>
  <c r="A54" i="5" s="1"/>
  <c r="R27" i="5"/>
  <c r="R15" i="5"/>
  <c r="R17" i="5"/>
  <c r="C24" i="5" a="1"/>
  <c r="C24" i="5" s="1"/>
  <c r="CA4" i="10" a="1"/>
  <c r="CA4" i="10" s="1"/>
  <c r="G24" i="5" a="1"/>
  <c r="G24" i="5" s="1"/>
  <c r="CA6" i="10" a="1"/>
  <c r="CA6" i="10" s="1"/>
  <c r="FH4" i="1"/>
  <c r="FB5" i="1"/>
  <c r="FB4" i="1"/>
  <c r="FO3" i="1"/>
  <c r="E24" i="5" a="1"/>
  <c r="E24" i="5" s="1"/>
  <c r="CA5" i="10" a="1"/>
  <c r="CA5" i="10" s="1"/>
  <c r="AV27" i="5"/>
  <c r="A27" i="5" s="1"/>
  <c r="R39" i="5"/>
  <c r="R25" i="5"/>
  <c r="R16" i="5"/>
  <c r="AV38" i="5"/>
  <c r="A38" i="5" s="1"/>
  <c r="R35" i="5"/>
  <c r="AV35" i="5"/>
  <c r="A35" i="5" s="1"/>
  <c r="R38" i="5"/>
  <c r="AV25" i="5"/>
  <c r="A25" i="5" s="1"/>
  <c r="AV39" i="5"/>
  <c r="A39" i="5" s="1"/>
  <c r="AQ40" i="5"/>
  <c r="R40" i="5"/>
  <c r="AQ36" i="5"/>
  <c r="AV36" i="5"/>
  <c r="A36" i="5" s="1"/>
  <c r="AQ33" i="5"/>
  <c r="AV33" i="5"/>
  <c r="A33" i="5" s="1"/>
  <c r="AQ34" i="5"/>
  <c r="AV34" i="5"/>
  <c r="A34" i="5" s="1"/>
  <c r="AQ23" i="5"/>
  <c r="AV23" i="5"/>
  <c r="A23" i="5" s="1"/>
  <c r="AQ24" i="5"/>
  <c r="R24" i="5"/>
  <c r="AQ26" i="5"/>
  <c r="R26" i="5"/>
  <c r="J58" i="5"/>
  <c r="K58" i="5" s="1"/>
  <c r="N55" i="5"/>
  <c r="O55" i="5" s="1"/>
  <c r="P48" i="5"/>
  <c r="Q48" i="5" s="1"/>
  <c r="H42" i="5"/>
  <c r="I42" i="5" s="1"/>
  <c r="H32" i="5"/>
  <c r="I32" i="5" s="1"/>
  <c r="J20" i="5"/>
  <c r="K20" i="5" s="1"/>
  <c r="N61" i="5"/>
  <c r="O61" i="5" s="1"/>
  <c r="N53" i="5"/>
  <c r="O53" i="5" s="1"/>
  <c r="P47" i="5"/>
  <c r="Q47" i="5" s="1"/>
  <c r="N35" i="5"/>
  <c r="O35" i="5" s="1"/>
  <c r="J17" i="5"/>
  <c r="K17" i="5" s="1"/>
  <c r="P61" i="5"/>
  <c r="Q61" i="5" s="1"/>
  <c r="N58" i="5"/>
  <c r="O58" i="5" s="1"/>
  <c r="J54" i="5"/>
  <c r="K54" i="5" s="1"/>
  <c r="J45" i="5"/>
  <c r="K45" i="5" s="1"/>
  <c r="J33" i="5"/>
  <c r="K33" i="5" s="1"/>
  <c r="L21" i="5"/>
  <c r="M21" i="5" s="1"/>
  <c r="J62" i="5"/>
  <c r="K62" i="5" s="1"/>
  <c r="H59" i="5"/>
  <c r="I59" i="5" s="1"/>
  <c r="P55" i="5"/>
  <c r="Q55" i="5" s="1"/>
  <c r="N52" i="5"/>
  <c r="O52" i="5" s="1"/>
  <c r="P38" i="5"/>
  <c r="Q38" i="5" s="1"/>
  <c r="H28" i="5"/>
  <c r="I28" i="5" s="1"/>
  <c r="L18" i="5"/>
  <c r="M18" i="5" s="1"/>
  <c r="L53" i="5"/>
  <c r="M53" i="5" s="1"/>
  <c r="J50" i="5"/>
  <c r="K50" i="5" s="1"/>
  <c r="L47" i="5"/>
  <c r="M47" i="5" s="1"/>
  <c r="L44" i="5"/>
  <c r="M44" i="5" s="1"/>
  <c r="H41" i="5"/>
  <c r="I41" i="5" s="1"/>
  <c r="N37" i="5"/>
  <c r="O37" i="5" s="1"/>
  <c r="L32" i="5"/>
  <c r="M32" i="5" s="1"/>
  <c r="H29" i="5"/>
  <c r="I29" i="5" s="1"/>
  <c r="N26" i="5"/>
  <c r="O26" i="5" s="1"/>
  <c r="L22" i="5"/>
  <c r="M22" i="5" s="1"/>
  <c r="L19" i="5"/>
  <c r="M19" i="5" s="1"/>
  <c r="J15" i="5"/>
  <c r="K15" i="5" s="1"/>
  <c r="L45" i="5"/>
  <c r="M45" i="5" s="1"/>
  <c r="J42" i="5"/>
  <c r="K42" i="5" s="1"/>
  <c r="P39" i="5"/>
  <c r="Q39" i="5" s="1"/>
  <c r="H37" i="5"/>
  <c r="I37" i="5" s="1"/>
  <c r="L34" i="5"/>
  <c r="M34" i="5" s="1"/>
  <c r="J31" i="5"/>
  <c r="K31" i="5" s="1"/>
  <c r="P28" i="5"/>
  <c r="Q28" i="5" s="1"/>
  <c r="P25" i="5"/>
  <c r="Q25" i="5" s="1"/>
  <c r="P21" i="5"/>
  <c r="Q21" i="5" s="1"/>
  <c r="J18" i="5"/>
  <c r="K18" i="5" s="1"/>
  <c r="N15" i="5"/>
  <c r="O15" i="5" s="1"/>
  <c r="P53" i="5"/>
  <c r="Q53" i="5" s="1"/>
  <c r="N50" i="5"/>
  <c r="O50" i="5" s="1"/>
  <c r="N47" i="5"/>
  <c r="O47" i="5" s="1"/>
  <c r="J44" i="5"/>
  <c r="K44" i="5" s="1"/>
  <c r="J41" i="5"/>
  <c r="K41" i="5" s="1"/>
  <c r="P36" i="5"/>
  <c r="Q36" i="5" s="1"/>
  <c r="P32" i="5"/>
  <c r="Q32" i="5" s="1"/>
  <c r="L30" i="5"/>
  <c r="M30" i="5" s="1"/>
  <c r="P26" i="5"/>
  <c r="Q26" i="5" s="1"/>
  <c r="N24" i="5"/>
  <c r="O24" i="5" s="1"/>
  <c r="N21" i="5"/>
  <c r="O21" i="5" s="1"/>
  <c r="H18" i="5"/>
  <c r="I18" i="5" s="1"/>
  <c r="P15" i="5"/>
  <c r="Q15" i="5" s="1"/>
  <c r="AH13" i="5"/>
  <c r="I13" i="5" s="1"/>
  <c r="H57" i="5"/>
  <c r="I57" i="5" s="1"/>
  <c r="J48" i="5"/>
  <c r="K48" i="5" s="1"/>
  <c r="J40" i="5"/>
  <c r="K40" i="5" s="1"/>
  <c r="P29" i="5"/>
  <c r="Q29" i="5" s="1"/>
  <c r="N60" i="5"/>
  <c r="O60" i="5" s="1"/>
  <c r="L57" i="5"/>
  <c r="M57" i="5" s="1"/>
  <c r="L51" i="5"/>
  <c r="M51" i="5" s="1"/>
  <c r="P45" i="5"/>
  <c r="Q45" i="5" s="1"/>
  <c r="P33" i="5"/>
  <c r="Q33" i="5" s="1"/>
  <c r="L15" i="5"/>
  <c r="M15" i="5" s="1"/>
  <c r="J61" i="5"/>
  <c r="K61" i="5" s="1"/>
  <c r="H58" i="5"/>
  <c r="I58" i="5" s="1"/>
  <c r="H52" i="5"/>
  <c r="I52" i="5" s="1"/>
  <c r="J39" i="5"/>
  <c r="K39" i="5" s="1"/>
  <c r="P30" i="5"/>
  <c r="Q30" i="5" s="1"/>
  <c r="H19" i="5"/>
  <c r="I19" i="5" s="1"/>
  <c r="H61" i="5"/>
  <c r="I61" i="5" s="1"/>
  <c r="P57" i="5"/>
  <c r="Q57" i="5" s="1"/>
  <c r="J55" i="5"/>
  <c r="K55" i="5" s="1"/>
  <c r="L50" i="5"/>
  <c r="M50" i="5" s="1"/>
  <c r="N36" i="5"/>
  <c r="O36" i="5" s="1"/>
  <c r="L25" i="5"/>
  <c r="M25" i="5" s="1"/>
  <c r="L14" i="5"/>
  <c r="M14" i="5" s="1"/>
  <c r="J52" i="5"/>
  <c r="K52" i="5" s="1"/>
  <c r="H49" i="5"/>
  <c r="I49" i="5" s="1"/>
  <c r="P46" i="5"/>
  <c r="Q46" i="5" s="1"/>
  <c r="P43" i="5"/>
  <c r="Q43" i="5" s="1"/>
  <c r="H40" i="5"/>
  <c r="I40" i="5" s="1"/>
  <c r="H36" i="5"/>
  <c r="I36" i="5" s="1"/>
  <c r="P31" i="5"/>
  <c r="Q31" i="5" s="1"/>
  <c r="L28" i="5"/>
  <c r="M28" i="5" s="1"/>
  <c r="H25" i="5"/>
  <c r="I25" i="5" s="1"/>
  <c r="J21" i="5"/>
  <c r="K21" i="5" s="1"/>
  <c r="P18" i="5"/>
  <c r="Q18" i="5" s="1"/>
  <c r="P14" i="5"/>
  <c r="Q14" i="5" s="1"/>
  <c r="H45" i="5"/>
  <c r="I45" i="5" s="1"/>
  <c r="P41" i="5"/>
  <c r="Q41" i="5" s="1"/>
  <c r="N38" i="5"/>
  <c r="O38" i="5" s="1"/>
  <c r="L36" i="5"/>
  <c r="M36" i="5" s="1"/>
  <c r="H34" i="5"/>
  <c r="I34" i="5" s="1"/>
  <c r="N30" i="5"/>
  <c r="O30" i="5" s="1"/>
  <c r="N27" i="5"/>
  <c r="O27" i="5" s="1"/>
  <c r="P24" i="5"/>
  <c r="Q24" i="5" s="1"/>
  <c r="L20" i="5"/>
  <c r="M20" i="5" s="1"/>
  <c r="N17" i="5"/>
  <c r="O17" i="5" s="1"/>
  <c r="H15" i="5"/>
  <c r="H50" i="5"/>
  <c r="I50" i="5" s="1"/>
  <c r="H47" i="5"/>
  <c r="I47" i="5" s="1"/>
  <c r="N43" i="5"/>
  <c r="O43" i="5" s="1"/>
  <c r="N40" i="5"/>
  <c r="O40" i="5" s="1"/>
  <c r="J35" i="5"/>
  <c r="K35" i="5" s="1"/>
  <c r="J32" i="5"/>
  <c r="K32" i="5" s="1"/>
  <c r="J29" i="5"/>
  <c r="K29" i="5" s="1"/>
  <c r="J26" i="5"/>
  <c r="K26" i="5" s="1"/>
  <c r="H24" i="5"/>
  <c r="I24" i="5" s="1"/>
  <c r="H21" i="5"/>
  <c r="I21" i="5" s="1"/>
  <c r="L17" i="5"/>
  <c r="M17" i="5" s="1"/>
  <c r="N14" i="5"/>
  <c r="O14" i="5" s="1"/>
  <c r="P62" i="5"/>
  <c r="Q62" i="5" s="1"/>
  <c r="L56" i="5"/>
  <c r="M56" i="5" s="1"/>
  <c r="L52" i="5"/>
  <c r="M52" i="5" s="1"/>
  <c r="L46" i="5"/>
  <c r="M46" i="5" s="1"/>
  <c r="J38" i="5"/>
  <c r="K38" i="5" s="1"/>
  <c r="L27" i="5"/>
  <c r="M27" i="5" s="1"/>
  <c r="N62" i="5"/>
  <c r="O62" i="5" s="1"/>
  <c r="J56" i="5"/>
  <c r="K56" i="5" s="1"/>
  <c r="L41" i="5"/>
  <c r="M41" i="5" s="1"/>
  <c r="L24" i="5"/>
  <c r="M24" i="5" s="1"/>
  <c r="P60" i="5"/>
  <c r="Q60" i="5" s="1"/>
  <c r="P49" i="5"/>
  <c r="Q49" i="5" s="1"/>
  <c r="J37" i="5"/>
  <c r="K37" i="5" s="1"/>
  <c r="H26" i="5"/>
  <c r="I26" i="5" s="1"/>
  <c r="N16" i="5"/>
  <c r="O16" i="5" s="1"/>
  <c r="J57" i="5"/>
  <c r="K57" i="5" s="1"/>
  <c r="N54" i="5"/>
  <c r="O54" i="5" s="1"/>
  <c r="N44" i="5"/>
  <c r="O44" i="5" s="1"/>
  <c r="N32" i="5"/>
  <c r="O32" i="5" s="1"/>
  <c r="J23" i="5"/>
  <c r="K23" i="5" s="1"/>
  <c r="P54" i="5"/>
  <c r="Q54" i="5" s="1"/>
  <c r="L48" i="5"/>
  <c r="M48" i="5" s="1"/>
  <c r="J46" i="5"/>
  <c r="K46" i="5" s="1"/>
  <c r="L43" i="5"/>
  <c r="M43" i="5" s="1"/>
  <c r="N39" i="5"/>
  <c r="O39" i="5" s="1"/>
  <c r="N34" i="5"/>
  <c r="O34" i="5" s="1"/>
  <c r="L31" i="5"/>
  <c r="M31" i="5" s="1"/>
  <c r="P27" i="5"/>
  <c r="Q27" i="5" s="1"/>
  <c r="N23" i="5"/>
  <c r="O23" i="5" s="1"/>
  <c r="N20" i="5"/>
  <c r="O20" i="5" s="1"/>
  <c r="P17" i="5"/>
  <c r="Q17" i="5" s="1"/>
  <c r="J47" i="5"/>
  <c r="K47" i="5" s="1"/>
  <c r="J43" i="5"/>
  <c r="K43" i="5" s="1"/>
  <c r="P40" i="5"/>
  <c r="Q40" i="5" s="1"/>
  <c r="H38" i="5"/>
  <c r="I38" i="5" s="1"/>
  <c r="P35" i="5"/>
  <c r="Q35" i="5" s="1"/>
  <c r="L33" i="5"/>
  <c r="M33" i="5" s="1"/>
  <c r="H30" i="5"/>
  <c r="I30" i="5" s="1"/>
  <c r="H27" i="5"/>
  <c r="I27" i="5" s="1"/>
  <c r="J24" i="5"/>
  <c r="K24" i="5" s="1"/>
  <c r="P19" i="5"/>
  <c r="Q19" i="5" s="1"/>
  <c r="H17" i="5"/>
  <c r="I17" i="5" s="1"/>
  <c r="J14" i="5"/>
  <c r="K14" i="5" s="1"/>
  <c r="P52" i="5"/>
  <c r="Q52" i="5" s="1"/>
  <c r="N49" i="5"/>
  <c r="O49" i="5" s="1"/>
  <c r="N46" i="5"/>
  <c r="O46" i="5" s="1"/>
  <c r="H43" i="5"/>
  <c r="I43" i="5" s="1"/>
  <c r="L39" i="5"/>
  <c r="M39" i="5" s="1"/>
  <c r="P34" i="5"/>
  <c r="Q34" i="5" s="1"/>
  <c r="N31" i="5"/>
  <c r="O31" i="5" s="1"/>
  <c r="N28" i="5"/>
  <c r="O28" i="5" s="1"/>
  <c r="N25" i="5"/>
  <c r="O25" i="5" s="1"/>
  <c r="L23" i="5"/>
  <c r="M23" i="5" s="1"/>
  <c r="N19" i="5"/>
  <c r="O19" i="5" s="1"/>
  <c r="P16" i="5"/>
  <c r="Q16" i="5" s="1"/>
  <c r="H14" i="5"/>
  <c r="J59" i="5"/>
  <c r="K59" i="5" s="1"/>
  <c r="H51" i="5"/>
  <c r="I51" i="5" s="1"/>
  <c r="H44" i="5"/>
  <c r="I44" i="5" s="1"/>
  <c r="J36" i="5"/>
  <c r="K36" i="5" s="1"/>
  <c r="N22" i="5"/>
  <c r="O22" i="5" s="1"/>
  <c r="H62" i="5"/>
  <c r="I62" i="5" s="1"/>
  <c r="P58" i="5"/>
  <c r="Q58" i="5" s="1"/>
  <c r="L55" i="5"/>
  <c r="M55" i="5" s="1"/>
  <c r="L49" i="5"/>
  <c r="M49" i="5" s="1"/>
  <c r="P37" i="5"/>
  <c r="Q37" i="5" s="1"/>
  <c r="H22" i="5"/>
  <c r="I22" i="5" s="1"/>
  <c r="P59" i="5"/>
  <c r="Q59" i="5" s="1"/>
  <c r="N56" i="5"/>
  <c r="O56" i="5" s="1"/>
  <c r="J49" i="5"/>
  <c r="K49" i="5" s="1"/>
  <c r="H35" i="5"/>
  <c r="I35" i="5" s="1"/>
  <c r="P23" i="5"/>
  <c r="Q23" i="5" s="1"/>
  <c r="X13" i="5"/>
  <c r="J13" i="5"/>
  <c r="H60" i="5"/>
  <c r="I60" i="5" s="1"/>
  <c r="P56" i="5"/>
  <c r="Q56" i="5" s="1"/>
  <c r="H54" i="5"/>
  <c r="I54" i="5" s="1"/>
  <c r="N42" i="5"/>
  <c r="O42" i="5" s="1"/>
  <c r="J30" i="5"/>
  <c r="K30" i="5" s="1"/>
  <c r="P20" i="5"/>
  <c r="Q20" i="5" s="1"/>
  <c r="L54" i="5"/>
  <c r="M54" i="5" s="1"/>
  <c r="N45" i="5"/>
  <c r="O45" i="5" s="1"/>
  <c r="L42" i="5"/>
  <c r="M42" i="5" s="1"/>
  <c r="H39" i="5"/>
  <c r="I39" i="5" s="1"/>
  <c r="N33" i="5"/>
  <c r="O33" i="5" s="1"/>
  <c r="N29" i="5"/>
  <c r="O29" i="5" s="1"/>
  <c r="J27" i="5"/>
  <c r="K27" i="5" s="1"/>
  <c r="H23" i="5"/>
  <c r="I23" i="5" s="1"/>
  <c r="H20" i="5"/>
  <c r="I20" i="5" s="1"/>
  <c r="J16" i="5"/>
  <c r="K16" i="5" s="1"/>
  <c r="H46" i="5"/>
  <c r="I46" i="5" s="1"/>
  <c r="L40" i="5"/>
  <c r="M40" i="5" s="1"/>
  <c r="L37" i="5"/>
  <c r="M37" i="5" s="1"/>
  <c r="L35" i="5"/>
  <c r="M35" i="5" s="1"/>
  <c r="H33" i="5"/>
  <c r="I33" i="5" s="1"/>
  <c r="L29" i="5"/>
  <c r="M29" i="5" s="1"/>
  <c r="L26" i="5"/>
  <c r="M26" i="5" s="1"/>
  <c r="P22" i="5"/>
  <c r="Q22" i="5" s="1"/>
  <c r="J19" i="5"/>
  <c r="K19" i="5" s="1"/>
  <c r="H16" i="5"/>
  <c r="I16" i="5" s="1"/>
  <c r="H55" i="5"/>
  <c r="I55" i="5" s="1"/>
  <c r="P51" i="5"/>
  <c r="Q51" i="5" s="1"/>
  <c r="N48" i="5"/>
  <c r="O48" i="5" s="1"/>
  <c r="P44" i="5"/>
  <c r="Q44" i="5" s="1"/>
  <c r="N41" i="5"/>
  <c r="O41" i="5" s="1"/>
  <c r="L38" i="5"/>
  <c r="M38" i="5" s="1"/>
  <c r="J34" i="5"/>
  <c r="K34" i="5" s="1"/>
  <c r="H31" i="5"/>
  <c r="I31" i="5" s="1"/>
  <c r="J28" i="5"/>
  <c r="K28" i="5" s="1"/>
  <c r="J25" i="5"/>
  <c r="K25" i="5" s="1"/>
  <c r="J22" i="5"/>
  <c r="K22" i="5" s="1"/>
  <c r="N18" i="5"/>
  <c r="O18" i="5" s="1"/>
  <c r="L16" i="5"/>
  <c r="R51" i="5"/>
  <c r="R57" i="5"/>
  <c r="AV57" i="5"/>
  <c r="A57" i="5" s="1"/>
  <c r="R59" i="5"/>
  <c r="AV59" i="5"/>
  <c r="A59" i="5" s="1"/>
  <c r="R56" i="5"/>
  <c r="AV56" i="5"/>
  <c r="A56" i="5" s="1"/>
  <c r="R42" i="5"/>
  <c r="AV42" i="5"/>
  <c r="A42" i="5" s="1"/>
  <c r="G25" i="5" l="1" a="1"/>
  <c r="G25" i="5" s="1"/>
  <c r="CH6" i="10" a="1"/>
  <c r="CH6" i="10" s="1"/>
  <c r="FO5" i="1"/>
  <c r="FU4" i="1"/>
  <c r="FO4" i="1"/>
  <c r="GB3" i="1"/>
  <c r="C25" i="5" a="1"/>
  <c r="C25" i="5" s="1"/>
  <c r="CH4" i="10" a="1"/>
  <c r="CH4" i="10" s="1"/>
  <c r="E25" i="5" a="1"/>
  <c r="E25" i="5" s="1"/>
  <c r="CH5" i="10" a="1"/>
  <c r="CH5" i="10" s="1"/>
  <c r="K13" i="5"/>
  <c r="M16" i="5"/>
  <c r="I14" i="5"/>
  <c r="I15" i="5"/>
  <c r="AR57" i="5"/>
  <c r="AR51" i="5"/>
  <c r="AR56" i="5"/>
  <c r="AR60" i="5"/>
  <c r="AR55" i="5"/>
  <c r="AR42" i="5"/>
  <c r="AR34" i="5"/>
  <c r="AR16" i="5"/>
  <c r="AR47" i="5"/>
  <c r="AR36" i="5"/>
  <c r="AR41" i="5"/>
  <c r="AR54" i="5"/>
  <c r="AR21" i="5"/>
  <c r="AR31" i="5"/>
  <c r="AR23" i="5"/>
  <c r="AR48" i="5"/>
  <c r="AR32" i="5"/>
  <c r="AR44" i="5"/>
  <c r="AR33" i="5"/>
  <c r="AR43" i="5"/>
  <c r="AR40" i="5"/>
  <c r="AR15" i="5"/>
  <c r="AR59" i="5"/>
  <c r="AR30" i="5"/>
  <c r="AR37" i="5"/>
  <c r="AR25" i="5"/>
  <c r="AR17" i="5"/>
  <c r="AR20" i="5"/>
  <c r="AR52" i="5"/>
  <c r="AR27" i="5"/>
  <c r="AR26" i="5"/>
  <c r="AR19" i="5"/>
  <c r="AR58" i="5"/>
  <c r="AR14" i="5"/>
  <c r="AR38" i="5"/>
  <c r="AR35" i="5"/>
  <c r="AR62" i="5"/>
  <c r="AR22" i="5"/>
  <c r="AR39" i="5"/>
  <c r="AR50" i="5"/>
  <c r="AR61" i="5"/>
  <c r="AR46" i="5"/>
  <c r="AR29" i="5"/>
  <c r="AR49" i="5"/>
  <c r="AR24" i="5"/>
  <c r="AR45" i="5"/>
  <c r="AR18" i="5"/>
  <c r="AR53" i="5"/>
  <c r="AR28" i="5"/>
  <c r="G26" i="5" l="1" a="1"/>
  <c r="G26" i="5" s="1"/>
  <c r="CO6" i="10" a="1"/>
  <c r="CO6" i="10" s="1"/>
  <c r="GH4" i="1"/>
  <c r="GB4" i="1"/>
  <c r="GO3" i="1"/>
  <c r="GB5" i="1"/>
  <c r="E26" i="5" a="1"/>
  <c r="E26" i="5" s="1"/>
  <c r="CO5" i="10" a="1"/>
  <c r="CO5" i="10" s="1"/>
  <c r="C26" i="5" a="1"/>
  <c r="C26" i="5" s="1"/>
  <c r="CO4" i="10" a="1"/>
  <c r="CO4" i="10" s="1"/>
  <c r="Z60" i="5"/>
  <c r="Z48" i="5"/>
  <c r="Z57" i="5"/>
  <c r="Z62" i="5"/>
  <c r="Z32" i="5"/>
  <c r="Z37" i="5"/>
  <c r="Z42" i="5"/>
  <c r="Z38" i="5"/>
  <c r="Z17" i="5"/>
  <c r="Z24" i="5"/>
  <c r="Z61" i="5"/>
  <c r="Z52" i="5"/>
  <c r="Z55" i="5"/>
  <c r="Z47" i="5"/>
  <c r="Z36" i="5"/>
  <c r="Z53" i="5"/>
  <c r="Z29" i="5"/>
  <c r="Z14" i="5"/>
  <c r="Z26" i="5"/>
  <c r="Z41" i="5"/>
  <c r="Z40" i="5"/>
  <c r="Z16" i="5"/>
  <c r="Z27" i="5"/>
  <c r="Z18" i="5"/>
  <c r="Z59" i="5"/>
  <c r="Z54" i="5"/>
  <c r="Z35" i="5"/>
  <c r="Z50" i="5"/>
  <c r="Z33" i="5"/>
  <c r="Z21" i="5"/>
  <c r="Z51" i="5"/>
  <c r="Z46" i="5"/>
  <c r="Z28" i="5"/>
  <c r="Z22" i="5"/>
  <c r="Z30" i="5"/>
  <c r="Z49" i="5"/>
  <c r="Z39" i="5"/>
  <c r="Z44" i="5"/>
  <c r="Z56" i="5"/>
  <c r="Z31" i="5"/>
  <c r="Z15" i="5"/>
  <c r="Z34" i="5"/>
  <c r="Z58" i="5"/>
  <c r="Z45" i="5"/>
  <c r="Z23" i="5"/>
  <c r="Z19" i="5"/>
  <c r="Z43" i="5"/>
  <c r="Z25" i="5"/>
  <c r="Z20" i="5"/>
  <c r="Z13" i="5"/>
  <c r="L13" i="5"/>
  <c r="AT56" i="5"/>
  <c r="S56" i="5" s="1"/>
  <c r="AT60" i="5"/>
  <c r="AT45" i="5"/>
  <c r="S45" i="5" s="1"/>
  <c r="AT27" i="5"/>
  <c r="S27" i="5" s="1"/>
  <c r="AT31" i="5"/>
  <c r="S31" i="5" s="1"/>
  <c r="AT32" i="5"/>
  <c r="AT51" i="5"/>
  <c r="S51" i="5" s="1"/>
  <c r="AT28" i="5"/>
  <c r="S28" i="5" s="1"/>
  <c r="AT18" i="5"/>
  <c r="S18" i="5" s="1"/>
  <c r="AT44" i="5"/>
  <c r="S44" i="5" s="1"/>
  <c r="AT22" i="5"/>
  <c r="S22" i="5" s="1"/>
  <c r="AT15" i="5"/>
  <c r="S15" i="5" s="1"/>
  <c r="AT34" i="5"/>
  <c r="AT47" i="5"/>
  <c r="S47" i="5" s="1"/>
  <c r="AT24" i="5"/>
  <c r="AT25" i="5"/>
  <c r="AT58" i="5"/>
  <c r="S58" i="5" s="1"/>
  <c r="AT46" i="5"/>
  <c r="AT39" i="5"/>
  <c r="AT61" i="5"/>
  <c r="AT52" i="5"/>
  <c r="S52" i="5" s="1"/>
  <c r="AT40" i="5"/>
  <c r="S40" i="5" s="1"/>
  <c r="AT21" i="5"/>
  <c r="AT42" i="5"/>
  <c r="S42" i="5" s="1"/>
  <c r="AT49" i="5"/>
  <c r="AT16" i="5"/>
  <c r="AT30" i="5"/>
  <c r="S30" i="5" s="1"/>
  <c r="AT48" i="5"/>
  <c r="AT62" i="5"/>
  <c r="AT35" i="5"/>
  <c r="AT26" i="5"/>
  <c r="AT55" i="5"/>
  <c r="AT29" i="5"/>
  <c r="S29" i="5" s="1"/>
  <c r="AT23" i="5"/>
  <c r="S23" i="5" s="1"/>
  <c r="AT43" i="5"/>
  <c r="AT54" i="5"/>
  <c r="AT57" i="5"/>
  <c r="S57" i="5" s="1"/>
  <c r="AT38" i="5"/>
  <c r="AT53" i="5"/>
  <c r="S53" i="5" s="1"/>
  <c r="AT17" i="5"/>
  <c r="AT36" i="5"/>
  <c r="AT37" i="5"/>
  <c r="AT14" i="5"/>
  <c r="AU14" i="5" s="1"/>
  <c r="AV14" i="5" s="1"/>
  <c r="AT50" i="5"/>
  <c r="AT41" i="5"/>
  <c r="AT33" i="5"/>
  <c r="AT13" i="5"/>
  <c r="AT59" i="5"/>
  <c r="S59" i="5" s="1"/>
  <c r="AT19" i="5"/>
  <c r="S19" i="5" s="1"/>
  <c r="AT20" i="5"/>
  <c r="S20" i="5" s="1"/>
  <c r="AU22" i="5" l="1"/>
  <c r="C27" i="5" a="1"/>
  <c r="C27" i="5" s="1"/>
  <c r="CV4" i="10" a="1"/>
  <c r="CV4" i="10" s="1"/>
  <c r="E27" i="5" a="1"/>
  <c r="E27" i="5" s="1"/>
  <c r="CV5" i="10" a="1"/>
  <c r="CV5" i="10" s="1"/>
  <c r="G27" i="5" a="1"/>
  <c r="G27" i="5" s="1"/>
  <c r="CV6" i="10" a="1"/>
  <c r="CV6" i="10" s="1"/>
  <c r="GO4" i="1"/>
  <c r="GO5" i="1"/>
  <c r="HB3" i="1"/>
  <c r="GU4" i="1"/>
  <c r="AU51" i="5"/>
  <c r="M13" i="5"/>
  <c r="AU40" i="5"/>
  <c r="AU44" i="5"/>
  <c r="AU45" i="5"/>
  <c r="AU28" i="5"/>
  <c r="AU27" i="5"/>
  <c r="AU56" i="5"/>
  <c r="S13" i="5"/>
  <c r="AU13" i="5"/>
  <c r="AV13" i="5" s="1"/>
  <c r="A13" i="5" s="1"/>
  <c r="AU50" i="5"/>
  <c r="S50" i="5"/>
  <c r="AU43" i="5"/>
  <c r="S43" i="5"/>
  <c r="AU26" i="5"/>
  <c r="S26" i="5"/>
  <c r="AU21" i="5"/>
  <c r="S21" i="5"/>
  <c r="AU39" i="5"/>
  <c r="S39" i="5"/>
  <c r="AU24" i="5"/>
  <c r="S24" i="5"/>
  <c r="AU17" i="5"/>
  <c r="AV17" i="5" s="1"/>
  <c r="A17" i="5" s="1"/>
  <c r="S17" i="5"/>
  <c r="A14" i="5"/>
  <c r="S14" i="5"/>
  <c r="AU37" i="5"/>
  <c r="S37" i="5"/>
  <c r="AU16" i="5"/>
  <c r="S16" i="5"/>
  <c r="AU46" i="5"/>
  <c r="S46" i="5"/>
  <c r="AU32" i="5"/>
  <c r="S32" i="5"/>
  <c r="AU60" i="5"/>
  <c r="S60" i="5"/>
  <c r="AU55" i="5"/>
  <c r="S55" i="5"/>
  <c r="AU33" i="5"/>
  <c r="S33" i="5"/>
  <c r="AU38" i="5"/>
  <c r="S38" i="5"/>
  <c r="AU35" i="5"/>
  <c r="S35" i="5"/>
  <c r="AU23" i="5"/>
  <c r="AU41" i="5"/>
  <c r="S41" i="5"/>
  <c r="AU36" i="5"/>
  <c r="S36" i="5"/>
  <c r="AU62" i="5"/>
  <c r="S62" i="5"/>
  <c r="AU49" i="5"/>
  <c r="S49" i="5"/>
  <c r="AU34" i="5"/>
  <c r="S34" i="5"/>
  <c r="AU54" i="5"/>
  <c r="S54" i="5"/>
  <c r="AU48" i="5"/>
  <c r="S48" i="5"/>
  <c r="AU61" i="5"/>
  <c r="S61" i="5"/>
  <c r="AU25" i="5"/>
  <c r="S25" i="5"/>
  <c r="AU42" i="5"/>
  <c r="AU53" i="5"/>
  <c r="AU59" i="5"/>
  <c r="AU29" i="5"/>
  <c r="AU18" i="5"/>
  <c r="AU20" i="5"/>
  <c r="AU47" i="5"/>
  <c r="AU58" i="5"/>
  <c r="AU57" i="5"/>
  <c r="AU19" i="5"/>
  <c r="AU31" i="5"/>
  <c r="AU52" i="5"/>
  <c r="AU30" i="5"/>
  <c r="AU15" i="5"/>
  <c r="AV15" i="5" s="1"/>
  <c r="A15" i="5" s="1"/>
  <c r="G28" i="5" l="1" a="1"/>
  <c r="G28" i="5" s="1"/>
  <c r="DC6" i="10" a="1"/>
  <c r="DC6" i="10" s="1"/>
  <c r="C28" i="5" a="1"/>
  <c r="C28" i="5" s="1"/>
  <c r="DC4" i="10" a="1"/>
  <c r="DC4" i="10" s="1"/>
  <c r="E28" i="5" a="1"/>
  <c r="E28" i="5" s="1"/>
  <c r="DC5" i="10" a="1"/>
  <c r="DC5" i="10" s="1"/>
  <c r="HB4" i="1"/>
  <c r="HB5" i="1"/>
  <c r="HH4" i="1"/>
  <c r="HO3" i="1"/>
  <c r="AB24" i="5"/>
  <c r="AB37" i="5"/>
  <c r="AB52" i="5"/>
  <c r="AB15" i="5"/>
  <c r="AB46" i="5"/>
  <c r="AB22" i="5"/>
  <c r="AB55" i="5"/>
  <c r="AB39" i="5"/>
  <c r="AB17" i="5"/>
  <c r="AB48" i="5"/>
  <c r="AB31" i="5"/>
  <c r="AB62" i="5"/>
  <c r="AB21" i="5"/>
  <c r="AB13" i="5"/>
  <c r="AB38" i="5"/>
  <c r="AB25" i="5"/>
  <c r="AB20" i="5"/>
  <c r="AB33" i="5"/>
  <c r="AB60" i="5"/>
  <c r="AB43" i="5"/>
  <c r="AB58" i="5"/>
  <c r="AB56" i="5"/>
  <c r="AB42" i="5"/>
  <c r="AB41" i="5"/>
  <c r="AB14" i="5"/>
  <c r="AB59" i="5"/>
  <c r="AB40" i="5"/>
  <c r="AB29" i="5"/>
  <c r="AB30" i="5"/>
  <c r="AB57" i="5"/>
  <c r="AB16" i="5"/>
  <c r="AB35" i="5"/>
  <c r="AB34" i="5"/>
  <c r="AB19" i="5"/>
  <c r="AB44" i="5"/>
  <c r="AB50" i="5"/>
  <c r="AB28" i="5"/>
  <c r="AB45" i="5"/>
  <c r="AB54" i="5"/>
  <c r="AB53" i="5"/>
  <c r="AB61" i="5"/>
  <c r="AB23" i="5"/>
  <c r="AB47" i="5"/>
  <c r="AB32" i="5"/>
  <c r="AB51" i="5"/>
  <c r="AB26" i="5"/>
  <c r="AB18" i="5"/>
  <c r="AB36" i="5"/>
  <c r="AB49" i="5"/>
  <c r="AB27" i="5"/>
  <c r="N13" i="5"/>
  <c r="AV16" i="5"/>
  <c r="A16" i="5" s="1"/>
  <c r="G29" i="5" l="1" a="1"/>
  <c r="G29" i="5" s="1"/>
  <c r="DJ6" i="10" a="1"/>
  <c r="DJ6" i="10" s="1"/>
  <c r="C29" i="5" a="1"/>
  <c r="C29" i="5" s="1"/>
  <c r="DJ4" i="10" a="1"/>
  <c r="DJ4" i="10" s="1"/>
  <c r="HU4" i="1"/>
  <c r="HO4" i="1"/>
  <c r="IB3" i="1"/>
  <c r="HO5" i="1"/>
  <c r="E29" i="5" a="1"/>
  <c r="E29" i="5" s="1"/>
  <c r="DJ5" i="10" a="1"/>
  <c r="DJ5" i="10" s="1"/>
  <c r="O13" i="5"/>
  <c r="G30" i="5" l="1" a="1"/>
  <c r="G30" i="5" s="1"/>
  <c r="DQ6" i="10" a="1"/>
  <c r="DQ6" i="10" s="1"/>
  <c r="IB4" i="1"/>
  <c r="IH4" i="1"/>
  <c r="IO3" i="1"/>
  <c r="IB5" i="1"/>
  <c r="C30" i="5" a="1"/>
  <c r="C30" i="5" s="1"/>
  <c r="DQ4" i="10" a="1"/>
  <c r="DQ4" i="10" s="1"/>
  <c r="E30" i="5" a="1"/>
  <c r="E30" i="5" s="1"/>
  <c r="DQ5" i="10" a="1"/>
  <c r="DQ5" i="10" s="1"/>
  <c r="AD61" i="5"/>
  <c r="AD49" i="5"/>
  <c r="AD24" i="5"/>
  <c r="AD26" i="5"/>
  <c r="AD13" i="5"/>
  <c r="AD18" i="5"/>
  <c r="AD33" i="5"/>
  <c r="AD45" i="5"/>
  <c r="AD44" i="5"/>
  <c r="AD46" i="5"/>
  <c r="AD39" i="5"/>
  <c r="AD41" i="5"/>
  <c r="AD31" i="5"/>
  <c r="AD34" i="5"/>
  <c r="AD58" i="5"/>
  <c r="AD23" i="5"/>
  <c r="AD30" i="5"/>
  <c r="P13" i="5"/>
  <c r="AD51" i="5"/>
  <c r="AD37" i="5"/>
  <c r="AD59" i="5"/>
  <c r="AD19" i="5"/>
  <c r="AD40" i="5"/>
  <c r="AD36" i="5"/>
  <c r="AD53" i="5"/>
  <c r="AD22" i="5"/>
  <c r="AD56" i="5"/>
  <c r="AD60" i="5"/>
  <c r="AD21" i="5"/>
  <c r="AD38" i="5"/>
  <c r="AD20" i="5"/>
  <c r="AD16" i="5"/>
  <c r="AD28" i="5"/>
  <c r="AD15" i="5"/>
  <c r="AD17" i="5"/>
  <c r="AD27" i="5"/>
  <c r="AD52" i="5"/>
  <c r="AD62" i="5"/>
  <c r="AD14" i="5"/>
  <c r="AD29" i="5"/>
  <c r="AD50" i="5"/>
  <c r="AD25" i="5"/>
  <c r="AD48" i="5"/>
  <c r="AD43" i="5"/>
  <c r="AD54" i="5"/>
  <c r="AD47" i="5"/>
  <c r="AD42" i="5"/>
  <c r="AD32" i="5"/>
  <c r="AD55" i="5"/>
  <c r="AD57" i="5"/>
  <c r="AD35" i="5"/>
  <c r="E31" i="5" l="1" a="1"/>
  <c r="E31" i="5" s="1"/>
  <c r="DX5" i="10" a="1"/>
  <c r="DX5" i="10" s="1"/>
  <c r="C31" i="5" a="1"/>
  <c r="C31" i="5" s="1"/>
  <c r="DX4" i="10" a="1"/>
  <c r="DX4" i="10" s="1"/>
  <c r="G31" i="5" a="1"/>
  <c r="G31" i="5" s="1"/>
  <c r="DX6" i="10" a="1"/>
  <c r="DX6" i="10" s="1"/>
  <c r="JB3" i="1"/>
  <c r="IO5" i="1"/>
  <c r="IU4" i="1"/>
  <c r="IO4" i="1"/>
  <c r="Q13" i="5"/>
  <c r="G32" i="5" l="1" a="1"/>
  <c r="G32" i="5" s="1"/>
  <c r="EE6" i="10" a="1"/>
  <c r="EE6" i="10" s="1"/>
  <c r="JH4" i="1"/>
  <c r="JB4" i="1"/>
  <c r="JO3" i="1"/>
  <c r="JB5" i="1"/>
  <c r="C32" i="5" a="1"/>
  <c r="C32" i="5" s="1"/>
  <c r="EE4" i="10" a="1"/>
  <c r="EE4" i="10" s="1"/>
  <c r="E32" i="5" a="1"/>
  <c r="E32" i="5" s="1"/>
  <c r="EE5" i="10" a="1"/>
  <c r="EE5" i="10" s="1"/>
  <c r="EL4" i="10" l="1" a="1"/>
  <c r="EL4" i="10" s="1"/>
  <c r="C33" i="5" a="1"/>
  <c r="C33" i="5" s="1"/>
  <c r="EL6" i="10" a="1"/>
  <c r="EL6" i="10" s="1"/>
  <c r="G33" i="5" a="1"/>
  <c r="G33" i="5" s="1"/>
  <c r="EL5" i="10" a="1"/>
  <c r="EL5" i="10" s="1"/>
  <c r="E33" i="5" a="1"/>
  <c r="E33" i="5" s="1"/>
  <c r="KB3" i="1"/>
  <c r="JU4" i="1"/>
  <c r="JO5" i="1"/>
  <c r="JO4" i="1"/>
  <c r="E34" i="5" l="1" a="1"/>
  <c r="E34" i="5" s="1"/>
  <c r="ES5" i="10" a="1"/>
  <c r="ES5" i="10" s="1"/>
  <c r="KB5" i="1"/>
  <c r="KB4" i="1"/>
  <c r="KH4" i="1"/>
  <c r="KO3" i="1"/>
  <c r="G34" i="5" a="1"/>
  <c r="G34" i="5" s="1"/>
  <c r="ES6" i="10" a="1"/>
  <c r="ES6" i="10" s="1"/>
  <c r="C34" i="5" a="1"/>
  <c r="C34" i="5" s="1"/>
  <c r="ES4" i="10" a="1"/>
  <c r="ES4" i="10" s="1"/>
  <c r="EZ4" i="10" l="1" a="1"/>
  <c r="EZ4" i="10" s="1"/>
  <c r="C35" i="5" a="1"/>
  <c r="C35" i="5" s="1"/>
  <c r="EZ6" i="10" a="1"/>
  <c r="EZ6" i="10" s="1"/>
  <c r="G35" i="5" a="1"/>
  <c r="G35" i="5" s="1"/>
  <c r="KU4" i="1"/>
  <c r="KO5" i="1"/>
  <c r="LB3" i="1"/>
  <c r="KO4" i="1"/>
  <c r="EZ5" i="10" a="1"/>
  <c r="EZ5" i="10" s="1"/>
  <c r="E35" i="5" a="1"/>
  <c r="E35" i="5" s="1"/>
  <c r="FG4" i="10" l="1" a="1"/>
  <c r="FG4" i="10" s="1"/>
  <c r="C36" i="5" a="1"/>
  <c r="C36" i="5" s="1"/>
  <c r="LO3" i="1"/>
  <c r="LB5" i="1"/>
  <c r="LH4" i="1"/>
  <c r="LB4" i="1"/>
  <c r="FG6" i="10" a="1"/>
  <c r="FG6" i="10" s="1"/>
  <c r="G36" i="5" a="1"/>
  <c r="G36" i="5" s="1"/>
  <c r="FG5" i="10" a="1"/>
  <c r="FG5" i="10" s="1"/>
  <c r="E36" i="5" a="1"/>
  <c r="E36" i="5" s="1"/>
  <c r="FN6" i="10" l="1" a="1"/>
  <c r="FN6" i="10" s="1"/>
  <c r="G37" i="5" a="1"/>
  <c r="G37" i="5" s="1"/>
  <c r="LO5" i="1"/>
  <c r="MB3" i="1"/>
  <c r="LU4" i="1"/>
  <c r="LO4" i="1"/>
  <c r="FN4" i="10" a="1"/>
  <c r="FN4" i="10" s="1"/>
  <c r="C37" i="5" a="1"/>
  <c r="C37" i="5" s="1"/>
  <c r="FN5" i="10" a="1"/>
  <c r="FN5" i="10" s="1"/>
  <c r="E37" i="5" a="1"/>
  <c r="E37" i="5" s="1"/>
  <c r="FU6" i="10" l="1" a="1"/>
  <c r="FU6" i="10" s="1"/>
  <c r="G38" i="5" a="1"/>
  <c r="G38" i="5" s="1"/>
  <c r="MB4" i="1"/>
  <c r="MO3" i="1"/>
  <c r="MH4" i="1"/>
  <c r="MB5" i="1"/>
  <c r="FU4" i="10" a="1"/>
  <c r="FU4" i="10" s="1"/>
  <c r="C38" i="5" a="1"/>
  <c r="C38" i="5" s="1"/>
  <c r="FU5" i="10" a="1"/>
  <c r="FU5" i="10" s="1"/>
  <c r="E38" i="5" a="1"/>
  <c r="E38" i="5" s="1"/>
  <c r="NB3" i="1" l="1"/>
  <c r="MO5" i="1"/>
  <c r="MU4" i="1"/>
  <c r="MO4" i="1"/>
  <c r="GB4" i="10" a="1"/>
  <c r="GB4" i="10" s="1"/>
  <c r="C39" i="5" a="1"/>
  <c r="C39" i="5" s="1"/>
  <c r="GB6" i="10" a="1"/>
  <c r="GB6" i="10" s="1"/>
  <c r="G39" i="5" a="1"/>
  <c r="G39" i="5" s="1"/>
  <c r="GB5" i="10" a="1"/>
  <c r="GB5" i="10" s="1"/>
  <c r="E39" i="5" a="1"/>
  <c r="E39" i="5" s="1"/>
  <c r="GI4" i="10" l="1" a="1"/>
  <c r="GI4" i="10" s="1"/>
  <c r="C40" i="5" a="1"/>
  <c r="C40" i="5" s="1"/>
  <c r="GI5" i="10" a="1"/>
  <c r="GI5" i="10" s="1"/>
  <c r="E40" i="5" a="1"/>
  <c r="E40" i="5" s="1"/>
  <c r="GI6" i="10" a="1"/>
  <c r="GI6" i="10" s="1"/>
  <c r="G40" i="5" a="1"/>
  <c r="G40" i="5" s="1"/>
  <c r="NO3" i="1"/>
  <c r="NH4" i="1"/>
  <c r="NB5" i="1"/>
  <c r="NB4" i="1"/>
  <c r="GP5" i="10" l="1" a="1"/>
  <c r="GP5" i="10" s="1"/>
  <c r="E41" i="5" a="1"/>
  <c r="E41" i="5" s="1"/>
  <c r="NO5" i="1"/>
  <c r="NU4" i="1"/>
  <c r="OB3" i="1"/>
  <c r="NO4" i="1"/>
  <c r="GP4" i="10" a="1"/>
  <c r="GP4" i="10" s="1"/>
  <c r="C41" i="5" a="1"/>
  <c r="C41" i="5" s="1"/>
  <c r="GP6" i="10" a="1"/>
  <c r="GP6" i="10" s="1"/>
  <c r="G41" i="5" a="1"/>
  <c r="G41" i="5" s="1"/>
  <c r="GW5" i="10" l="1" a="1"/>
  <c r="GW5" i="10" s="1"/>
  <c r="E42" i="5" a="1"/>
  <c r="E42" i="5" s="1"/>
  <c r="GW6" i="10" a="1"/>
  <c r="GW6" i="10" s="1"/>
  <c r="G42" i="5" a="1"/>
  <c r="G42" i="5" s="1"/>
  <c r="GW4" i="10" a="1"/>
  <c r="GW4" i="10" s="1"/>
  <c r="C42" i="5" a="1"/>
  <c r="C42" i="5" s="1"/>
  <c r="OO3" i="1"/>
  <c r="OB4" i="1"/>
  <c r="OH4" i="1"/>
  <c r="OB5" i="1"/>
  <c r="HD4" i="10" l="1" a="1"/>
  <c r="HD4" i="10" s="1"/>
  <c r="C43" i="5" a="1"/>
  <c r="C43" i="5" s="1"/>
  <c r="OO4" i="1"/>
  <c r="OO5" i="1"/>
  <c r="OU4" i="1"/>
  <c r="PB3" i="1"/>
  <c r="HD6" i="10" a="1"/>
  <c r="HD6" i="10" s="1"/>
  <c r="G43" i="5" a="1"/>
  <c r="G43" i="5" s="1"/>
  <c r="HD5" i="10" a="1"/>
  <c r="HD5" i="10" s="1"/>
  <c r="E43" i="5" a="1"/>
  <c r="E43" i="5" s="1"/>
  <c r="HK4" i="10" l="1" a="1"/>
  <c r="HK4" i="10" s="1"/>
  <c r="C44" i="5" a="1"/>
  <c r="C44" i="5" s="1"/>
  <c r="PH4" i="1"/>
  <c r="PO3" i="1"/>
  <c r="PB4" i="1"/>
  <c r="PB5" i="1"/>
  <c r="HK6" i="10" a="1"/>
  <c r="HK6" i="10" s="1"/>
  <c r="G44" i="5" a="1"/>
  <c r="G44" i="5" s="1"/>
  <c r="HK5" i="10" a="1"/>
  <c r="HK5" i="10" s="1"/>
  <c r="E44" i="5" a="1"/>
  <c r="E44" i="5" s="1"/>
  <c r="HR4" i="10" l="1" a="1"/>
  <c r="HR4" i="10" s="1"/>
  <c r="C45" i="5" a="1"/>
  <c r="C45" i="5" s="1"/>
  <c r="HR5" i="10" a="1"/>
  <c r="HR5" i="10" s="1"/>
  <c r="E45" i="5" a="1"/>
  <c r="E45" i="5" s="1"/>
  <c r="PO5" i="1"/>
  <c r="PU4" i="1"/>
  <c r="PO4" i="1"/>
  <c r="QB3" i="1"/>
  <c r="HR6" i="10" a="1"/>
  <c r="HR6" i="10" s="1"/>
  <c r="G45" i="5" a="1"/>
  <c r="G45" i="5" s="1"/>
  <c r="HY6" i="10" l="1" a="1"/>
  <c r="HY6" i="10" s="1"/>
  <c r="G46" i="5" a="1"/>
  <c r="G46" i="5" s="1"/>
  <c r="HY4" i="10" a="1"/>
  <c r="HY4" i="10" s="1"/>
  <c r="C46" i="5" a="1"/>
  <c r="C46" i="5" s="1"/>
  <c r="QH4" i="1"/>
  <c r="QB5" i="1"/>
  <c r="QB4" i="1"/>
  <c r="QO3" i="1"/>
  <c r="HY5" i="10" a="1"/>
  <c r="HY5" i="10" s="1"/>
  <c r="E46" i="5" a="1"/>
  <c r="E46" i="5" s="1"/>
  <c r="IF6" i="10" l="1" a="1"/>
  <c r="IF6" i="10" s="1"/>
  <c r="G47" i="5" a="1"/>
  <c r="G47" i="5" s="1"/>
  <c r="IF5" i="10" a="1"/>
  <c r="IF5" i="10" s="1"/>
  <c r="E47" i="5" a="1"/>
  <c r="E47" i="5" s="1"/>
  <c r="RB3" i="1"/>
  <c r="QO4" i="1"/>
  <c r="QO5" i="1"/>
  <c r="QU4" i="1"/>
  <c r="IF4" i="10" a="1"/>
  <c r="IF4" i="10" s="1"/>
  <c r="C47" i="5" a="1"/>
  <c r="C47" i="5" s="1"/>
  <c r="IM4" i="10" l="1" a="1"/>
  <c r="IM4" i="10" s="1"/>
  <c r="C48" i="5" a="1"/>
  <c r="C48" i="5" s="1"/>
  <c r="IM5" i="10" a="1"/>
  <c r="IM5" i="10" s="1"/>
  <c r="E48" i="5" a="1"/>
  <c r="E48" i="5" s="1"/>
  <c r="IM6" i="10" a="1"/>
  <c r="IM6" i="10" s="1"/>
  <c r="G48" i="5" a="1"/>
  <c r="G48" i="5" s="1"/>
  <c r="RB4" i="1"/>
  <c r="RB5" i="1"/>
  <c r="RO3" i="1"/>
  <c r="RH4" i="1"/>
  <c r="IT6" i="10" l="1" a="1"/>
  <c r="IT6" i="10" s="1"/>
  <c r="G49" i="5" a="1"/>
  <c r="G49" i="5" s="1"/>
  <c r="IT4" i="10" a="1"/>
  <c r="IT4" i="10" s="1"/>
  <c r="C49" i="5" a="1"/>
  <c r="C49" i="5" s="1"/>
  <c r="IT5" i="10" a="1"/>
  <c r="IT5" i="10" s="1"/>
  <c r="E49" i="5" a="1"/>
  <c r="E49" i="5" s="1"/>
  <c r="RU4" i="1"/>
  <c r="RO4" i="1"/>
  <c r="SB3" i="1"/>
  <c r="RO5" i="1"/>
  <c r="SO3" i="1" l="1"/>
  <c r="SB5" i="1"/>
  <c r="SB4" i="1"/>
  <c r="SH4" i="1"/>
  <c r="JA4" i="10" a="1"/>
  <c r="JA4" i="10" s="1"/>
  <c r="C50" i="5" a="1"/>
  <c r="C50" i="5" s="1"/>
  <c r="JA5" i="10" a="1"/>
  <c r="JA5" i="10" s="1"/>
  <c r="E50" i="5" a="1"/>
  <c r="E50" i="5" s="1"/>
  <c r="JA6" i="10" a="1"/>
  <c r="JA6" i="10" s="1"/>
  <c r="G50" i="5" a="1"/>
  <c r="G50" i="5" s="1"/>
  <c r="JH4" i="10" l="1" a="1"/>
  <c r="JH4" i="10" s="1"/>
  <c r="C51" i="5" a="1"/>
  <c r="C51" i="5" s="1"/>
  <c r="JH5" i="10" a="1"/>
  <c r="JH5" i="10" s="1"/>
  <c r="E51" i="5" a="1"/>
  <c r="E51" i="5" s="1"/>
  <c r="JH6" i="10" a="1"/>
  <c r="JH6" i="10" s="1"/>
  <c r="G51" i="5" a="1"/>
  <c r="G51" i="5" s="1"/>
  <c r="TB3" i="1"/>
  <c r="SO4" i="1"/>
  <c r="SU4" i="1"/>
  <c r="SO5" i="1"/>
  <c r="JO4" i="10" l="1" a="1"/>
  <c r="JO4" i="10" s="1"/>
  <c r="C52" i="5" a="1"/>
  <c r="C52" i="5" s="1"/>
  <c r="TO3" i="1"/>
  <c r="TB4" i="1"/>
  <c r="TB5" i="1"/>
  <c r="TH4" i="1"/>
  <c r="JO6" i="10" a="1"/>
  <c r="JO6" i="10" s="1"/>
  <c r="G52" i="5" a="1"/>
  <c r="G52" i="5" s="1"/>
  <c r="JO5" i="10" a="1"/>
  <c r="JO5" i="10" s="1"/>
  <c r="E52" i="5" a="1"/>
  <c r="E52" i="5" s="1"/>
  <c r="C53" i="5" l="1" a="1"/>
  <c r="C53" i="5" s="1"/>
  <c r="JV4" i="10" a="1"/>
  <c r="JV4" i="10" s="1"/>
  <c r="TU4" i="1"/>
  <c r="TO4" i="1"/>
  <c r="TO5" i="1"/>
  <c r="UB3" i="1"/>
  <c r="JV5" i="10" a="1"/>
  <c r="JV5" i="10" s="1"/>
  <c r="E53" i="5" a="1"/>
  <c r="E53" i="5" s="1"/>
  <c r="G53" i="5" a="1"/>
  <c r="G53" i="5" s="1"/>
  <c r="JV6" i="10" a="1"/>
  <c r="JV6" i="10" s="1"/>
  <c r="C54" i="5" l="1" a="1"/>
  <c r="C54" i="5" s="1"/>
  <c r="KC4" i="10" a="1"/>
  <c r="KC4" i="10" s="1"/>
  <c r="E54" i="5" a="1"/>
  <c r="E54" i="5" s="1"/>
  <c r="KC5" i="10" a="1"/>
  <c r="KC5" i="10" s="1"/>
  <c r="UB5" i="1"/>
  <c r="UH4" i="1"/>
  <c r="UO3" i="1"/>
  <c r="UB4" i="1"/>
  <c r="G54" i="5" a="1"/>
  <c r="G54" i="5" s="1"/>
  <c r="KC6" i="10" a="1"/>
  <c r="KC6" i="10" s="1"/>
  <c r="C55" i="5" l="1" a="1"/>
  <c r="C55" i="5" s="1"/>
  <c r="KJ4" i="10" a="1"/>
  <c r="KJ4" i="10" s="1"/>
  <c r="UU4" i="1"/>
  <c r="VB3" i="1"/>
  <c r="UO5" i="1"/>
  <c r="UO4" i="1"/>
  <c r="E55" i="5" a="1"/>
  <c r="E55" i="5" s="1"/>
  <c r="KJ5" i="10" a="1"/>
  <c r="KJ5" i="10" s="1"/>
  <c r="G55" i="5" a="1"/>
  <c r="G55" i="5" s="1"/>
  <c r="KJ6" i="10" a="1"/>
  <c r="KJ6" i="10" s="1"/>
  <c r="VH4" i="1" l="1"/>
  <c r="VB5" i="1"/>
  <c r="VB4" i="1"/>
  <c r="VO3" i="1"/>
  <c r="E56" i="5" a="1"/>
  <c r="E56" i="5" s="1"/>
  <c r="KQ5" i="10" a="1"/>
  <c r="KQ5" i="10" s="1"/>
  <c r="C56" i="5" a="1"/>
  <c r="C56" i="5" s="1"/>
  <c r="KQ4" i="10" a="1"/>
  <c r="KQ4" i="10" s="1"/>
  <c r="G56" i="5" a="1"/>
  <c r="G56" i="5" s="1"/>
  <c r="KQ6" i="10" a="1"/>
  <c r="KQ6" i="10" s="1"/>
  <c r="WB3" i="1" l="1"/>
  <c r="VO4" i="1"/>
  <c r="VO5" i="1"/>
  <c r="VU4" i="1"/>
  <c r="C57" i="5" a="1"/>
  <c r="C57" i="5" s="1"/>
  <c r="KX4" i="10" a="1"/>
  <c r="KX4" i="10" s="1"/>
  <c r="G57" i="5" a="1"/>
  <c r="G57" i="5" s="1"/>
  <c r="KX6" i="10" a="1"/>
  <c r="KX6" i="10" s="1"/>
  <c r="E57" i="5" a="1"/>
  <c r="E57" i="5" s="1"/>
  <c r="KX5" i="10" a="1"/>
  <c r="KX5" i="10" s="1"/>
  <c r="E58" i="5" l="1" a="1"/>
  <c r="E58" i="5" s="1"/>
  <c r="LE5" i="10" a="1"/>
  <c r="LE5" i="10" s="1"/>
  <c r="G58" i="5" a="1"/>
  <c r="G58" i="5" s="1"/>
  <c r="LE6" i="10" a="1"/>
  <c r="LE6" i="10" s="1"/>
  <c r="C58" i="5" a="1"/>
  <c r="C58" i="5" s="1"/>
  <c r="LE4" i="10" a="1"/>
  <c r="LE4" i="10" s="1"/>
  <c r="WB5" i="1"/>
  <c r="WH4" i="1"/>
  <c r="WO3" i="1"/>
  <c r="WB4" i="1"/>
  <c r="E59" i="5" l="1" a="1"/>
  <c r="E59" i="5" s="1"/>
  <c r="LL5" i="10" a="1"/>
  <c r="LL5" i="10" s="1"/>
  <c r="G59" i="5" a="1"/>
  <c r="G59" i="5" s="1"/>
  <c r="LL6" i="10" a="1"/>
  <c r="LL6" i="10" s="1"/>
  <c r="C59" i="5" a="1"/>
  <c r="C59" i="5" s="1"/>
  <c r="LL4" i="10" a="1"/>
  <c r="LL4" i="10" s="1"/>
  <c r="XB3" i="1"/>
  <c r="WU4" i="1"/>
  <c r="WO5" i="1"/>
  <c r="WO4" i="1"/>
  <c r="E60" i="5" l="1" a="1"/>
  <c r="E60" i="5" s="1"/>
  <c r="LS5" i="10" a="1"/>
  <c r="LS5" i="10" s="1"/>
  <c r="C60" i="5" a="1"/>
  <c r="C60" i="5" s="1"/>
  <c r="LS4" i="10" a="1"/>
  <c r="LS4" i="10" s="1"/>
  <c r="XB4" i="1"/>
  <c r="XB5" i="1"/>
  <c r="XO3" i="1"/>
  <c r="XH4" i="1"/>
  <c r="G60" i="5" a="1"/>
  <c r="G60" i="5" s="1"/>
  <c r="LS6" i="10" a="1"/>
  <c r="LS6" i="10" s="1"/>
  <c r="E61" i="5" l="1" a="1"/>
  <c r="E61" i="5" s="1"/>
  <c r="LZ5" i="10" a="1"/>
  <c r="LZ5" i="10" s="1"/>
  <c r="XO4" i="1"/>
  <c r="XO5" i="1"/>
  <c r="XU4" i="1"/>
  <c r="C61" i="5" a="1"/>
  <c r="C61" i="5" s="1"/>
  <c r="LZ4" i="10" a="1"/>
  <c r="LZ4" i="10" s="1"/>
  <c r="G61" i="5" a="1"/>
  <c r="G61" i="5" s="1"/>
  <c r="LZ6" i="10" a="1"/>
  <c r="LZ6" i="10" s="1"/>
  <c r="G62" i="5" l="1" a="1"/>
  <c r="G62" i="5" s="1"/>
  <c r="MG6" i="10" a="1"/>
  <c r="MG6" i="10" s="1"/>
  <c r="C62" i="5" a="1"/>
  <c r="C62" i="5" s="1"/>
  <c r="MG4" i="10" a="1"/>
  <c r="MG4" i="10" s="1"/>
  <c r="E62" i="5" a="1"/>
  <c r="E62" i="5" s="1"/>
  <c r="MG5" i="10" a="1"/>
  <c r="MG5"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Kazuki Tanaka</author>
  </authors>
  <commentList>
    <comment ref="AE11" authorId="0" shapeId="0" xr:uid="{AE226C3F-A2B3-574E-87D4-13DF4758DDE8}">
      <text>
        <r>
          <rPr>
            <b/>
            <sz val="10"/>
            <color rgb="FF000000"/>
            <rFont val="Yu Gothic UI"/>
          </rPr>
          <t>打ち込みシートから最終得点率を参照します。</t>
        </r>
      </text>
    </comment>
    <comment ref="AF11" authorId="0" shapeId="0" xr:uid="{2990B28B-C3FE-EE48-B475-C340D57F8A57}">
      <text>
        <r>
          <rPr>
            <sz val="10"/>
            <color rgb="FF000000"/>
            <rFont val="Yu Gothic UI"/>
          </rPr>
          <t>オープン参加か否かを判定します。</t>
        </r>
      </text>
    </comment>
    <comment ref="AQ11" authorId="0" shapeId="0" xr:uid="{995D00E3-C4C4-E240-86E1-FB0AAFF60BDE}">
      <text>
        <r>
          <rPr>
            <sz val="10"/>
            <color rgb="FF000000"/>
            <rFont val="Yu Gothic UI"/>
          </rPr>
          <t>順位算出用の各地点審判員の得点率、最終得点率を表示します。</t>
        </r>
        <r>
          <rPr>
            <sz val="10"/>
            <color rgb="FF000000"/>
            <rFont val="Yu Gothic UI"/>
          </rPr>
          <t xml:space="preserve">
</t>
        </r>
        <r>
          <rPr>
            <sz val="10"/>
            <color rgb="FF000000"/>
            <rFont val="Yu Gothic UI"/>
          </rPr>
          <t>そのため、</t>
        </r>
        <r>
          <rPr>
            <sz val="10"/>
            <color rgb="FF000000"/>
            <rFont val="Yu Gothic UI"/>
          </rPr>
          <t>AF</t>
        </r>
        <r>
          <rPr>
            <sz val="10"/>
            <color rgb="FF000000"/>
            <rFont val="Yu Gothic UI"/>
          </rPr>
          <t>列でオープン参加となっている選手の最終得点率は表示されません。</t>
        </r>
      </text>
    </comment>
    <comment ref="AR11" authorId="0" shapeId="0" xr:uid="{B48411D9-39D8-D64D-975F-0E818DB654BB}">
      <text>
        <r>
          <rPr>
            <b/>
            <sz val="10"/>
            <color rgb="FF000000"/>
            <rFont val="Yu Gothic UI"/>
          </rPr>
          <t>AG</t>
        </r>
        <r>
          <rPr>
            <b/>
            <sz val="10"/>
            <color rgb="FF000000"/>
            <rFont val="Yu Gothic UI"/>
          </rPr>
          <t>列の最終得点率に基づき、順位を計算します。</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<sst xmlns="http://schemas.openxmlformats.org/spreadsheetml/2006/main" count="3546" uniqueCount="112">
  <si>
    <t>日付</t>
    <rPh sb="0" eb="2">
      <t>ヒヅケ</t>
    </rPh>
    <phoneticPr fontId="1"/>
  </si>
  <si>
    <t>出番</t>
    <rPh sb="0" eb="2">
      <t>デバン</t>
    </rPh>
    <phoneticPr fontId="1"/>
  </si>
  <si>
    <t>選手</t>
    <rPh sb="0" eb="2">
      <t xml:space="preserve">センシュ </t>
    </rPh>
    <phoneticPr fontId="1"/>
  </si>
  <si>
    <t>項目</t>
    <rPh sb="0" eb="2">
      <t>コウモク</t>
    </rPh>
    <phoneticPr fontId="1"/>
  </si>
  <si>
    <t>入力</t>
    <rPh sb="0" eb="2">
      <t>ニュウリョク</t>
    </rPh>
    <phoneticPr fontId="1"/>
  </si>
  <si>
    <t>係数</t>
    <rPh sb="0" eb="2">
      <t>ケイスウ</t>
    </rPh>
    <phoneticPr fontId="1"/>
  </si>
  <si>
    <t>得点</t>
    <rPh sb="0" eb="2">
      <t>トクテン</t>
    </rPh>
    <phoneticPr fontId="1"/>
  </si>
  <si>
    <t>総合観察</t>
    <rPh sb="0" eb="2">
      <t>ソウゴウ</t>
    </rPh>
    <rPh sb="2" eb="4">
      <t>カンサツ</t>
    </rPh>
    <phoneticPr fontId="1"/>
  </si>
  <si>
    <t>総得点</t>
    <rPh sb="0" eb="3">
      <t>ソウトクテン</t>
    </rPh>
    <phoneticPr fontId="1"/>
  </si>
  <si>
    <t>経路違反①</t>
    <rPh sb="0" eb="2">
      <t>ケイロ</t>
    </rPh>
    <rPh sb="2" eb="4">
      <t>イハン</t>
    </rPh>
    <phoneticPr fontId="1"/>
  </si>
  <si>
    <t>経路違反②</t>
    <rPh sb="0" eb="2">
      <t>ケイロ</t>
    </rPh>
    <rPh sb="2" eb="4">
      <t>イハン</t>
    </rPh>
    <phoneticPr fontId="1"/>
  </si>
  <si>
    <t>総合観察</t>
  </si>
  <si>
    <t>総得点</t>
  </si>
  <si>
    <t>出番</t>
  </si>
  <si>
    <t>大会登録No.</t>
  </si>
  <si>
    <t>開催日：</t>
  </si>
  <si>
    <t>主任審判員署名：</t>
  </si>
  <si>
    <t>大会名：</t>
  </si>
  <si>
    <t>公式発表時刻：</t>
  </si>
  <si>
    <t>第</t>
  </si>
  <si>
    <t>競技</t>
  </si>
  <si>
    <t>競技名：</t>
  </si>
  <si>
    <t>認定競技No.</t>
  </si>
  <si>
    <t>クラス：</t>
  </si>
  <si>
    <t>E：</t>
  </si>
  <si>
    <t>会員番号</t>
  </si>
  <si>
    <t>審判名</t>
  </si>
  <si>
    <t>H：</t>
  </si>
  <si>
    <t>C：</t>
  </si>
  <si>
    <t>M：</t>
  </si>
  <si>
    <t>B：</t>
  </si>
  <si>
    <t>得　　点　　率</t>
  </si>
  <si>
    <t>最終</t>
  </si>
  <si>
    <t>備考</t>
  </si>
  <si>
    <t>順位</t>
  </si>
  <si>
    <t>選手名</t>
  </si>
  <si>
    <t>馬匹名</t>
  </si>
  <si>
    <t>登録番号</t>
  </si>
  <si>
    <t>所　　　属</t>
  </si>
  <si>
    <t>E　</t>
  </si>
  <si>
    <t>H　</t>
  </si>
  <si>
    <t>C　</t>
  </si>
  <si>
    <t>M　</t>
  </si>
  <si>
    <t>B　</t>
  </si>
  <si>
    <t>得点率</t>
  </si>
  <si>
    <t>課目</t>
    <rPh sb="0" eb="2">
      <t xml:space="preserve">カモク </t>
    </rPh>
    <phoneticPr fontId="1"/>
  </si>
  <si>
    <t>所属</t>
    <rPh sb="0" eb="2">
      <t xml:space="preserve">ショゾク </t>
    </rPh>
    <phoneticPr fontId="1"/>
  </si>
  <si>
    <t>審判数</t>
    <rPh sb="0" eb="3">
      <t xml:space="preserve">シンパンスウ </t>
    </rPh>
    <phoneticPr fontId="1"/>
  </si>
  <si>
    <t>最終得点率
順位</t>
    <rPh sb="0" eb="5">
      <t xml:space="preserve">サイシュウトクテンリツ </t>
    </rPh>
    <rPh sb="6" eb="8">
      <t xml:space="preserve">ジュンイ </t>
    </rPh>
    <phoneticPr fontId="1"/>
  </si>
  <si>
    <t>中央値</t>
    <rPh sb="0" eb="2">
      <t xml:space="preserve">チュウオウチ </t>
    </rPh>
    <rPh sb="2" eb="3">
      <t xml:space="preserve">チ </t>
    </rPh>
    <phoneticPr fontId="1"/>
  </si>
  <si>
    <t>同率時の
順位加算</t>
    <rPh sb="0" eb="2">
      <t xml:space="preserve">ドウリツ </t>
    </rPh>
    <rPh sb="2" eb="3">
      <t xml:space="preserve">ジ </t>
    </rPh>
    <rPh sb="4" eb="6">
      <t xml:space="preserve">ジュンイ </t>
    </rPh>
    <rPh sb="7" eb="9">
      <t xml:space="preserve">カサン </t>
    </rPh>
    <phoneticPr fontId="1"/>
  </si>
  <si>
    <t>同率判定</t>
    <rPh sb="0" eb="2">
      <t xml:space="preserve">ドウリツ </t>
    </rPh>
    <rPh sb="2" eb="4">
      <t xml:space="preserve">ハンテイ </t>
    </rPh>
    <phoneticPr fontId="1"/>
  </si>
  <si>
    <t>競技名</t>
    <rPh sb="0" eb="3">
      <t xml:space="preserve">キョウギメイ </t>
    </rPh>
    <phoneticPr fontId="1"/>
  </si>
  <si>
    <t>セントジョージ賞典</t>
    <phoneticPr fontId="1"/>
  </si>
  <si>
    <t>グランプリスペシャル</t>
    <phoneticPr fontId="1"/>
  </si>
  <si>
    <t>経路違反①</t>
    <rPh sb="0" eb="4">
      <t xml:space="preserve">ケイロイハン </t>
    </rPh>
    <phoneticPr fontId="1"/>
  </si>
  <si>
    <t>経路違反②</t>
    <rPh sb="0" eb="1">
      <t xml:space="preserve">ケイロイハン </t>
    </rPh>
    <phoneticPr fontId="1"/>
  </si>
  <si>
    <t>インターメディエイトI</t>
    <phoneticPr fontId="1"/>
  </si>
  <si>
    <t>グランプリ</t>
    <rPh sb="0" eb="5">
      <t xml:space="preserve">バババジュツ </t>
    </rPh>
    <phoneticPr fontId="1"/>
  </si>
  <si>
    <t>OP
フラグ</t>
    <phoneticPr fontId="1"/>
  </si>
  <si>
    <t>最終
得点率
(OP除く)</t>
    <rPh sb="0" eb="5">
      <t xml:space="preserve">サイシュウトクテンリツ </t>
    </rPh>
    <phoneticPr fontId="1"/>
  </si>
  <si>
    <t>OPEN</t>
    <phoneticPr fontId="1"/>
  </si>
  <si>
    <t>最終
得点率</t>
    <phoneticPr fontId="1"/>
  </si>
  <si>
    <t>最終成績</t>
    <rPh sb="0" eb="2">
      <t xml:space="preserve">サイシュウ </t>
    </rPh>
    <rPh sb="2" eb="4">
      <t xml:space="preserve">セイセキ </t>
    </rPh>
    <phoneticPr fontId="1"/>
  </si>
  <si>
    <t>経路違反①</t>
  </si>
  <si>
    <t>経路違反②</t>
  </si>
  <si>
    <t>その他の違反</t>
    <phoneticPr fontId="1"/>
  </si>
  <si>
    <t>得点</t>
  </si>
  <si>
    <t>得点率</t>
    <phoneticPr fontId="1"/>
  </si>
  <si>
    <t>得　　点　　率（OPEN除く）</t>
    <rPh sb="12" eb="13">
      <t xml:space="preserve">ノゾク </t>
    </rPh>
    <phoneticPr fontId="1"/>
  </si>
  <si>
    <t>第1課目</t>
    <rPh sb="0" eb="1">
      <t xml:space="preserve">ダイ１カモク </t>
    </rPh>
    <phoneticPr fontId="1"/>
  </si>
  <si>
    <t>第2課目A</t>
    <rPh sb="0" eb="1">
      <t xml:space="preserve">ダイ２カモク </t>
    </rPh>
    <phoneticPr fontId="1"/>
  </si>
  <si>
    <t>第2課目B</t>
    <rPh sb="0" eb="1">
      <t xml:space="preserve">ダイ２カモク </t>
    </rPh>
    <phoneticPr fontId="1"/>
  </si>
  <si>
    <t>第2課目C</t>
    <rPh sb="0" eb="1">
      <t xml:space="preserve">ダイ２カモク </t>
    </rPh>
    <phoneticPr fontId="1"/>
  </si>
  <si>
    <t>第2課目D</t>
    <rPh sb="0" eb="1">
      <t xml:space="preserve">ダイ２カモク </t>
    </rPh>
    <phoneticPr fontId="1"/>
  </si>
  <si>
    <t>第2課目E</t>
    <rPh sb="0" eb="1">
      <t xml:space="preserve">ダイ２カモク </t>
    </rPh>
    <phoneticPr fontId="1"/>
  </si>
  <si>
    <t>第3課目A</t>
    <rPh sb="0" eb="1">
      <t xml:space="preserve">ダイ２カモク </t>
    </rPh>
    <phoneticPr fontId="1"/>
  </si>
  <si>
    <t>第4課目B</t>
    <rPh sb="0" eb="1">
      <t xml:space="preserve">ダイ２カモク </t>
    </rPh>
    <phoneticPr fontId="1"/>
  </si>
  <si>
    <t>第3課目B</t>
    <rPh sb="0" eb="1">
      <t xml:space="preserve">ダイ２カモク </t>
    </rPh>
    <phoneticPr fontId="1"/>
  </si>
  <si>
    <t>第4課目A</t>
    <rPh sb="0" eb="1">
      <t xml:space="preserve">ダイ２カモク </t>
    </rPh>
    <phoneticPr fontId="1"/>
  </si>
  <si>
    <t>第5課目A</t>
    <rPh sb="0" eb="1">
      <t xml:space="preserve">ダイ２カモク </t>
    </rPh>
    <phoneticPr fontId="1"/>
  </si>
  <si>
    <t>第5課目B</t>
    <rPh sb="0" eb="1">
      <t xml:space="preserve">ダイ２カモク </t>
    </rPh>
    <phoneticPr fontId="1"/>
  </si>
  <si>
    <t>馬名</t>
    <rPh sb="0" eb="2">
      <t xml:space="preserve">バメイ </t>
    </rPh>
    <phoneticPr fontId="1"/>
  </si>
  <si>
    <t>所属</t>
  </si>
  <si>
    <t>係数</t>
    <rPh sb="0" eb="2">
      <t xml:space="preserve">ケイスウ </t>
    </rPh>
    <phoneticPr fontId="1"/>
  </si>
  <si>
    <t>項目</t>
  </si>
  <si>
    <t>小計</t>
  </si>
  <si>
    <t>小計</t>
    <rPh sb="0" eb="2">
      <t xml:space="preserve">ショウケイ </t>
    </rPh>
    <phoneticPr fontId="1"/>
  </si>
  <si>
    <t>最終得点率</t>
    <rPh sb="0" eb="5">
      <t xml:space="preserve">サイシュウトクテンリツ </t>
    </rPh>
    <phoneticPr fontId="1"/>
  </si>
  <si>
    <t>得点</t>
    <phoneticPr fontId="1"/>
  </si>
  <si>
    <t>出場処理</t>
    <rPh sb="0" eb="2">
      <t xml:space="preserve">シュツジョウ </t>
    </rPh>
    <rPh sb="2" eb="3">
      <t xml:space="preserve">キョウセイショリ </t>
    </rPh>
    <phoneticPr fontId="1"/>
  </si>
  <si>
    <t>出番</t>
    <phoneticPr fontId="1"/>
  </si>
  <si>
    <t>E:</t>
  </si>
  <si>
    <t>H:</t>
  </si>
  <si>
    <t>C:</t>
  </si>
  <si>
    <t>M:</t>
  </si>
  <si>
    <t>B:</t>
  </si>
  <si>
    <t>その他の違反</t>
  </si>
  <si>
    <t>最終得点率</t>
    <rPh sb="0" eb="2">
      <t xml:space="preserve">サイシュウ </t>
    </rPh>
    <phoneticPr fontId="1"/>
  </si>
  <si>
    <t>選手</t>
    <rPh sb="0" eb="2">
      <t xml:space="preserve">センシュメイ </t>
    </rPh>
    <phoneticPr fontId="1"/>
  </si>
  <si>
    <t>得点率</t>
    <rPh sb="0" eb="3">
      <t xml:space="preserve">トクテンリツ </t>
    </rPh>
    <phoneticPr fontId="1"/>
  </si>
  <si>
    <t>競技日</t>
    <rPh sb="0" eb="3">
      <t xml:space="preserve">キョウギビ </t>
    </rPh>
    <phoneticPr fontId="1"/>
  </si>
  <si>
    <t/>
  </si>
  <si>
    <t>馬匹</t>
  </si>
  <si>
    <t>E</t>
  </si>
  <si>
    <t>H</t>
  </si>
  <si>
    <t>C</t>
  </si>
  <si>
    <t>M</t>
  </si>
  <si>
    <t>B</t>
  </si>
  <si>
    <t>インターメディエイトⅡ</t>
    <phoneticPr fontId="1"/>
  </si>
  <si>
    <t>ヤングライダー団体馬場馬術課目</t>
    <phoneticPr fontId="1"/>
  </si>
  <si>
    <t>ジュニアライダー団体馬場馬術課目</t>
    <rPh sb="8" eb="10">
      <t xml:space="preserve">ダンタイ </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</si>
</sst>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yyyy&quot;年&quot;m&quot;月&quot;d&quot;日&quot;;@"/>
    <numFmt numFmtId="177" formatCode="#,##0.0_ "/>
    <numFmt numFmtId="178" formatCode="#,##0_ "/>
    <numFmt numFmtId="179" formatCode="#,##0.000_ "/>
    <numFmt numFmtId="180" formatCode="0&quot;条&quot;"/>
    <numFmt numFmtId="181" formatCode="&quot;基準&quot;\A"/>
    <numFmt numFmtId="182" formatCode="0000"/>
    <numFmt numFmtId="183" formatCode="0_ "/>
    <numFmt numFmtId="184" formatCode="0.000_ "/>
    <numFmt numFmtId="185" formatCode="\(0\)"/>
    <numFmt numFmtId="186" formatCode="0_);\(0\)"/>
    <numFmt numFmtId="187" formatCode="0_);[Red]\(0\)"/>
    <numFmt numFmtId="188" formatCode="General;General;0"/>
    <numFmt numFmtId="189" formatCode="0.0"/>
    <numFmt numFmtId="190" formatCode="yyyy/m/d;@"/>
    <numFmt numFmtId="191" formatCode="#,##0.0;[Red]\-#,##0.0"/>
  </numFmts>
  <fonts count="32">
    <font>
      <sz val="11"/>
      <color theme="1"/>
      <name val="游ゴシック"/>
      <family val="2"/>
      <charset val="128"/>
      <scheme val="minor"/>
    </font>
    <font>
      <sz val="6"/>
      <name val="游ゴシック"/>
      <family val="2"/>
      <charset val="128"/>
      <scheme val="minor"/>
    </font>
    <font>
      <sz val="10"/>
      <color indexed="8"/>
      <name val="ＭＳ ゴシック"/>
      <family val="2"/>
      <charset val="128"/>
    </font>
    <font>
      <b/>
      <sz val="10"/>
      <color indexed="8"/>
      <name val="ＭＳ ゴシック"/>
      <family val="2"/>
      <charset val="128"/>
    </font>
    <font>
      <sz val="11"/>
      <color indexed="8"/>
      <name val="ＭＳ ゴシック"/>
      <family val="2"/>
      <charset val="128"/>
    </font>
    <font>
      <b/>
      <sz val="12"/>
      <color indexed="8"/>
      <name val="ＭＳ ゴシック"/>
      <family val="2"/>
      <charset val="128"/>
    </font>
    <font>
      <b/>
      <sz val="11"/>
      <color indexed="8"/>
      <name val="ＭＳ ゴシック"/>
      <family val="2"/>
      <charset val="128"/>
    </font>
    <font>
      <sz val="10"/>
      <color indexed="8"/>
      <name val="ＭＳ Ｐゴシック"/>
      <family val="2"/>
      <charset val="128"/>
    </font>
    <font>
      <sz val="11"/>
      <color theme="1"/>
      <name val="游ゴシック"/>
      <family val="2"/>
      <charset val="128"/>
      <scheme val="minor"/>
    </font>
    <font>
      <sz val="10"/>
      <color rgb="FF000000"/>
      <name val="Yu Gothic UI"/>
    </font>
    <font>
      <b/>
      <sz val="10"/>
      <color rgb="FF000000"/>
      <name val="Yu Gothic UI"/>
    </font>
    <font>
      <sz val="10"/>
      <color rgb="FFFF0000"/>
      <name val="ＭＳ ゴシック"/>
      <family val="2"/>
      <charset val="128"/>
    </font>
    <font>
      <b/>
      <sz val="22"/>
      <color theme="1"/>
      <name val="Meiryo UI"/>
      <family val="2"/>
      <charset val="128"/>
    </font>
    <font>
      <sz val="11"/>
      <color theme="1"/>
      <name val="Meiryo UI"/>
      <family val="2"/>
      <charset val="128"/>
    </font>
    <font>
      <sz val="9"/>
      <color theme="1"/>
      <name val="Meiryo UI"/>
      <family val="2"/>
      <charset val="128"/>
    </font>
    <font>
      <sz val="11"/>
      <color rgb="FF000000"/>
      <name val="Meiryo UI"/>
      <family val="2"/>
      <charset val="128"/>
    </font>
    <font>
      <sz val="10"/>
      <color theme="1"/>
      <name val="Meiryo UI"/>
      <family val="2"/>
      <charset val="128"/>
    </font>
    <font>
      <b/>
      <sz val="14"/>
      <color theme="1"/>
      <name val="Meiryo UI"/>
      <family val="2"/>
      <charset val="128"/>
    </font>
    <font>
      <b/>
      <sz val="16"/>
      <color theme="1"/>
      <name val="Meiryo UI"/>
      <family val="2"/>
      <charset val="128"/>
    </font>
    <font>
      <b/>
      <sz val="9"/>
      <color rgb="FFFF0000"/>
      <name val="Meiryo UI"/>
      <family val="2"/>
      <charset val="128"/>
    </font>
    <font>
      <b/>
      <sz val="10"/>
      <color theme="1"/>
      <name val="Meiryo UI"/>
      <family val="2"/>
      <charset val="128"/>
    </font>
    <font>
      <b/>
      <sz val="9"/>
      <color theme="1"/>
      <name val="Meiryo UI"/>
      <family val="2"/>
      <charset val="128"/>
    </font>
    <font>
      <sz val="9"/>
      <color rgb="FFFF0000"/>
      <name val="Meiryo UI"/>
      <family val="2"/>
      <charset val="128"/>
    </font>
    <font>
      <b/>
      <sz val="10"/>
      <color theme="0"/>
      <name val="Meiryo UI"/>
      <family val="2"/>
      <charset val="128"/>
    </font>
    <font>
      <sz val="12"/>
      <color theme="1"/>
      <name val="Meiryo UI"/>
      <family val="2"/>
      <charset val="128"/>
    </font>
    <font>
      <b/>
      <sz val="12"/>
      <color theme="1"/>
      <name val="Meiryo UI"/>
      <family val="2"/>
      <charset val="128"/>
    </font>
    <font>
      <b/>
      <sz val="11"/>
      <color theme="1"/>
      <name val="Meiryo UI"/>
      <family val="2"/>
      <charset val="128"/>
    </font>
    <font>
      <sz val="12"/>
      <color rgb="FFFF0000"/>
      <name val="Meiryo UI"/>
      <family val="2"/>
      <charset val="128"/>
    </font>
    <font>
      <b/>
      <sz val="12"/>
      <color rgb="FFFF0000"/>
      <name val="Meiryo UI"/>
      <family val="2"/>
      <charset val="128"/>
    </font>
    <font>
      <b/>
      <sz val="11"/>
      <color rgb="FFFF0000"/>
      <name val="Meiryo UI"/>
      <family val="2"/>
      <charset val="128"/>
    </font>
    <font>
      <i/>
      <sz val="10"/>
      <color theme="1"/>
      <name val="Meiryo UI"/>
      <family val="2"/>
      <charset val="128"/>
    </font>
    <font>
      <b/>
      <sz val="16"/>
      <color rgb="FFFF0000"/>
      <name val="Meiryo UI"/>
      <family val="2"/>
      <charset val="128"/>
    </font>
  </fonts>
  <fills count="12">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1"/>
        <bgColor indexed="64"/>
      </patternFill>
    </fill>
    <fill>
      <patternFill patternType="solid">
        <fgColor rgb="FF00B0F0"/>
        <bgColor indexed="64"/>
      </patternFill>
    </fill>
    <fill>
      <patternFill patternType="solid">
        <fgColor rgb="FFFFC000"/>
        <bgColor indexed="64"/>
      </patternFill>
    </fill>
    <fill>
      <patternFill patternType="solid">
        <fgColor rgb="FF92D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2" tint="-9.9978637043366805E-2"/>
        <bgColor indexed="64"/>
      </patternFill>
    </fill>
  </fills>
  <borders count="143">
    <border>
      <left/>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right/>
      <top/>
      <bottom style="thin">
        <color indexed="8"/>
      </bottom>
      <diagonal/>
    </border>
    <border>
      <left/>
      <right/>
      <top style="thin">
        <color indexed="8"/>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style="thin">
        <color indexed="8"/>
      </left>
      <right style="thin">
        <color indexed="64"/>
      </right>
      <top style="thin">
        <color indexed="8"/>
      </top>
      <bottom/>
      <diagonal/>
    </border>
    <border>
      <left style="thin">
        <color indexed="8"/>
      </left>
      <right style="thin">
        <color indexed="64"/>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style="thin">
        <color indexed="8"/>
      </top>
      <bottom/>
      <diagonal/>
    </border>
    <border>
      <left style="thin">
        <color indexed="64"/>
      </left>
      <right style="thin">
        <color indexed="64"/>
      </right>
      <top/>
      <bottom style="thin">
        <color indexed="8"/>
      </bottom>
      <diagonal/>
    </border>
    <border>
      <left style="thin">
        <color indexed="64"/>
      </left>
      <right style="thin">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style="hair">
        <color theme="0" tint="-0.499984740745262"/>
      </right>
      <top style="thin">
        <color theme="0" tint="-0.499984740745262"/>
      </top>
      <bottom style="thin">
        <color theme="0" tint="-0.499984740745262"/>
      </bottom>
      <diagonal/>
    </border>
    <border>
      <left style="thin">
        <color theme="1"/>
      </left>
      <right style="hair">
        <color theme="0" tint="-0.499984740745262"/>
      </right>
      <top/>
      <bottom style="hair">
        <color theme="0" tint="-0.499984740745262"/>
      </bottom>
      <diagonal/>
    </border>
    <border>
      <left style="thin">
        <color theme="1"/>
      </left>
      <right style="hair">
        <color theme="0" tint="-0.499984740745262"/>
      </right>
      <top style="hair">
        <color theme="0" tint="-0.499984740745262"/>
      </top>
      <bottom style="hair">
        <color theme="0" tint="-0.499984740745262"/>
      </bottom>
      <diagonal/>
    </border>
    <border>
      <left style="thin">
        <color theme="1"/>
      </left>
      <right style="hair">
        <color theme="0" tint="-0.499984740745262"/>
      </right>
      <top style="hair">
        <color theme="0" tint="-0.499984740745262"/>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hair">
        <color theme="0" tint="-0.499984740745262"/>
      </right>
      <top/>
      <bottom style="thin">
        <color theme="0" tint="-0.499984740745262"/>
      </bottom>
      <diagonal/>
    </border>
    <border>
      <left style="thin">
        <color theme="1"/>
      </left>
      <right style="hair">
        <color theme="0" tint="-0.499984740745262"/>
      </right>
      <top style="thin">
        <color theme="1"/>
      </top>
      <bottom style="thin">
        <color theme="1"/>
      </bottom>
      <diagonal/>
    </border>
    <border>
      <left style="thin">
        <color theme="1"/>
      </left>
      <right style="hair">
        <color theme="0" tint="-0.499984740745262"/>
      </right>
      <top style="thin">
        <color theme="1"/>
      </top>
      <bottom style="hair">
        <color theme="0" tint="-0.499984740745262"/>
      </bottom>
      <diagonal/>
    </border>
    <border>
      <left style="hair">
        <color theme="0" tint="-0.499984740745262"/>
      </left>
      <right style="thin">
        <color theme="1"/>
      </right>
      <top style="thin">
        <color theme="1"/>
      </top>
      <bottom style="hair">
        <color theme="0" tint="-0.499984740745262"/>
      </bottom>
      <diagonal/>
    </border>
    <border>
      <left style="hair">
        <color theme="0" tint="-0.499984740745262"/>
      </left>
      <right style="thin">
        <color theme="1"/>
      </right>
      <top style="hair">
        <color theme="0" tint="-0.499984740745262"/>
      </top>
      <bottom style="hair">
        <color theme="0" tint="-0.499984740745262"/>
      </bottom>
      <diagonal/>
    </border>
    <border>
      <left style="hair">
        <color theme="1"/>
      </left>
      <right/>
      <top style="thin">
        <color theme="1"/>
      </top>
      <bottom style="thin">
        <color theme="1"/>
      </bottom>
      <diagonal/>
    </border>
    <border>
      <left style="hair">
        <color theme="1"/>
      </left>
      <right/>
      <top style="thin">
        <color theme="1"/>
      </top>
      <bottom style="hair">
        <color theme="0" tint="-0.499984740745262"/>
      </bottom>
      <diagonal/>
    </border>
    <border>
      <left style="hair">
        <color theme="1"/>
      </left>
      <right/>
      <top style="hair">
        <color theme="0" tint="-0.499984740745262"/>
      </top>
      <bottom style="hair">
        <color theme="0" tint="-0.499984740745262"/>
      </bottom>
      <diagonal/>
    </border>
    <border>
      <left style="hair">
        <color theme="1"/>
      </left>
      <right/>
      <top style="hair">
        <color theme="0" tint="-0.499984740745262"/>
      </top>
      <bottom style="thin">
        <color theme="1"/>
      </bottom>
      <diagonal/>
    </border>
    <border>
      <left style="hair">
        <color theme="0" tint="-0.499984740745262"/>
      </left>
      <right style="thin">
        <color theme="1"/>
      </right>
      <top/>
      <bottom style="hair">
        <color theme="0" tint="-0.499984740745262"/>
      </bottom>
      <diagonal/>
    </border>
    <border>
      <left style="hair">
        <color theme="0" tint="-0.499984740745262"/>
      </left>
      <right style="thin">
        <color theme="1"/>
      </right>
      <top style="hair">
        <color theme="0" tint="-0.499984740745262"/>
      </top>
      <bottom/>
      <diagonal/>
    </border>
    <border>
      <left style="hair">
        <color theme="0" tint="-0.499984740745262"/>
      </left>
      <right style="thin">
        <color theme="1"/>
      </right>
      <top style="thin">
        <color theme="1"/>
      </top>
      <bottom style="thin">
        <color theme="1"/>
      </bottom>
      <diagonal/>
    </border>
    <border>
      <left style="hair">
        <color theme="0" tint="-0.499984740745262"/>
      </left>
      <right style="thin">
        <color theme="1"/>
      </right>
      <top/>
      <bottom style="thin">
        <color theme="0" tint="-0.499984740745262"/>
      </bottom>
      <diagonal/>
    </border>
    <border>
      <left style="hair">
        <color theme="0" tint="-0.499984740745262"/>
      </left>
      <right style="thin">
        <color theme="1"/>
      </right>
      <top style="thin">
        <color theme="0" tint="-0.499984740745262"/>
      </top>
      <bottom style="thin">
        <color theme="0" tint="-0.499984740745262"/>
      </bottom>
      <diagonal/>
    </border>
    <border>
      <left style="thin">
        <color theme="1"/>
      </left>
      <right style="hair">
        <color theme="0" tint="-0.499984740745262"/>
      </right>
      <top/>
      <bottom/>
      <diagonal/>
    </border>
    <border>
      <left style="hair">
        <color theme="0" tint="-0.499984740745262"/>
      </left>
      <right style="thin">
        <color theme="1"/>
      </right>
      <top/>
      <bottom/>
      <diagonal/>
    </border>
    <border>
      <left style="thin">
        <color theme="1"/>
      </left>
      <right style="hair">
        <color theme="0" tint="-0.499984740745262"/>
      </right>
      <top style="hair">
        <color theme="0" tint="-0.499984740745262"/>
      </top>
      <bottom style="thin">
        <color theme="0" tint="-0.499984740745262"/>
      </bottom>
      <diagonal/>
    </border>
    <border>
      <left style="hair">
        <color theme="0" tint="-0.499984740745262"/>
      </left>
      <right style="thin">
        <color theme="1"/>
      </right>
      <top style="hair">
        <color theme="0" tint="-0.499984740745262"/>
      </top>
      <bottom style="thin">
        <color theme="0" tint="-0.499984740745262"/>
      </bottom>
      <diagonal/>
    </border>
    <border>
      <left style="thin">
        <color theme="1"/>
      </left>
      <right style="thin">
        <color auto="1"/>
      </right>
      <top style="thin">
        <color theme="1"/>
      </top>
      <bottom style="thin">
        <color theme="1"/>
      </bottom>
      <diagonal/>
    </border>
    <border>
      <left style="thin">
        <color auto="1"/>
      </left>
      <right/>
      <top style="thin">
        <color theme="1"/>
      </top>
      <bottom style="thin">
        <color theme="1"/>
      </bottom>
      <diagonal/>
    </border>
    <border>
      <left style="thin">
        <color theme="1"/>
      </left>
      <right style="thin">
        <color theme="0" tint="-0.499984740745262"/>
      </right>
      <top/>
      <bottom style="thin">
        <color theme="1"/>
      </bottom>
      <diagonal/>
    </border>
    <border>
      <left style="thin">
        <color theme="0" tint="-0.499984740745262"/>
      </left>
      <right style="thin">
        <color theme="1"/>
      </right>
      <top/>
      <bottom style="thin">
        <color theme="1"/>
      </bottom>
      <diagonal/>
    </border>
    <border>
      <left/>
      <right/>
      <top/>
      <bottom style="medium">
        <color theme="1"/>
      </bottom>
      <diagonal/>
    </border>
    <border>
      <left style="thin">
        <color theme="1"/>
      </left>
      <right/>
      <top style="thin">
        <color theme="1"/>
      </top>
      <bottom/>
      <diagonal/>
    </border>
    <border>
      <left style="thin">
        <color indexed="64"/>
      </left>
      <right/>
      <top style="thin">
        <color theme="1"/>
      </top>
      <bottom style="thin">
        <color indexed="64"/>
      </bottom>
      <diagonal/>
    </border>
    <border>
      <left/>
      <right/>
      <top/>
      <bottom style="thin">
        <color indexed="64"/>
      </bottom>
      <diagonal/>
    </border>
    <border>
      <left/>
      <right style="thin">
        <color indexed="64"/>
      </right>
      <top style="thin">
        <color theme="1"/>
      </top>
      <bottom style="thin">
        <color indexed="64"/>
      </bottom>
      <diagonal/>
    </border>
    <border>
      <left/>
      <right/>
      <top style="thin">
        <color theme="1"/>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1"/>
      </left>
      <right/>
      <top style="thin">
        <color theme="1"/>
      </top>
      <bottom style="hair">
        <color theme="0" tint="-0.499984740745262"/>
      </bottom>
      <diagonal/>
    </border>
    <border>
      <left style="thin">
        <color theme="1"/>
      </left>
      <right/>
      <top style="hair">
        <color theme="0" tint="-0.499984740745262"/>
      </top>
      <bottom style="hair">
        <color theme="0" tint="-0.499984740745262"/>
      </bottom>
      <diagonal/>
    </border>
    <border>
      <left style="thin">
        <color indexed="64"/>
      </left>
      <right style="thin">
        <color theme="1"/>
      </right>
      <top/>
      <bottom style="hair">
        <color theme="0" tint="-0.499984740745262"/>
      </bottom>
      <diagonal/>
    </border>
    <border>
      <left style="hair">
        <color theme="0" tint="-0.499984740745262"/>
      </left>
      <right style="thin">
        <color indexed="64"/>
      </right>
      <top/>
      <bottom style="hair">
        <color theme="0" tint="-0.499984740745262"/>
      </bottom>
      <diagonal/>
    </border>
    <border>
      <left style="thin">
        <color indexed="64"/>
      </left>
      <right style="thin">
        <color theme="1"/>
      </right>
      <top style="hair">
        <color theme="0" tint="-0.499984740745262"/>
      </top>
      <bottom style="hair">
        <color theme="0" tint="-0.499984740745262"/>
      </bottom>
      <diagonal/>
    </border>
    <border>
      <left style="hair">
        <color theme="0" tint="-0.499984740745262"/>
      </left>
      <right style="thin">
        <color indexed="64"/>
      </right>
      <top style="hair">
        <color theme="0" tint="-0.499984740745262"/>
      </top>
      <bottom style="hair">
        <color theme="0" tint="-0.499984740745262"/>
      </bottom>
      <diagonal/>
    </border>
    <border>
      <left style="thin">
        <color indexed="64"/>
      </left>
      <right style="thin">
        <color theme="1"/>
      </right>
      <top/>
      <bottom style="thin">
        <color theme="0" tint="-0.499984740745262"/>
      </bottom>
      <diagonal/>
    </border>
    <border>
      <left style="hair">
        <color theme="0" tint="-0.499984740745262"/>
      </left>
      <right style="thin">
        <color indexed="64"/>
      </right>
      <top/>
      <bottom style="thin">
        <color theme="0" tint="-0.499984740745262"/>
      </bottom>
      <diagonal/>
    </border>
    <border>
      <left style="thin">
        <color indexed="64"/>
      </left>
      <right style="thin">
        <color theme="1"/>
      </right>
      <top style="thin">
        <color theme="0" tint="-0.499984740745262"/>
      </top>
      <bottom style="thin">
        <color theme="0" tint="-0.499984740745262"/>
      </bottom>
      <diagonal/>
    </border>
    <border>
      <left style="hair">
        <color theme="0" tint="-0.499984740745262"/>
      </left>
      <right style="thin">
        <color indexed="64"/>
      </right>
      <top style="thin">
        <color theme="0" tint="-0.499984740745262"/>
      </top>
      <bottom style="thin">
        <color theme="0" tint="-0.499984740745262"/>
      </bottom>
      <diagonal/>
    </border>
    <border>
      <left style="thin">
        <color theme="1"/>
      </left>
      <right style="thin">
        <color theme="1"/>
      </right>
      <top style="thin">
        <color theme="1"/>
      </top>
      <bottom style="medium">
        <color indexed="64"/>
      </bottom>
      <diagonal/>
    </border>
    <border>
      <left style="thin">
        <color theme="1"/>
      </left>
      <right/>
      <top/>
      <bottom style="medium">
        <color indexed="64"/>
      </bottom>
      <diagonal/>
    </border>
    <border>
      <left/>
      <right style="thin">
        <color theme="1"/>
      </right>
      <top/>
      <bottom style="medium">
        <color indexed="64"/>
      </bottom>
      <diagonal/>
    </border>
    <border>
      <left style="thin">
        <color theme="1"/>
      </left>
      <right/>
      <top style="thin">
        <color theme="1"/>
      </top>
      <bottom style="medium">
        <color indexed="64"/>
      </bottom>
      <diagonal/>
    </border>
    <border>
      <left style="thin">
        <color indexed="64"/>
      </left>
      <right style="thin">
        <color theme="1"/>
      </right>
      <top/>
      <bottom style="medium">
        <color indexed="64"/>
      </bottom>
      <diagonal/>
    </border>
    <border>
      <left style="hair">
        <color theme="0" tint="-0.499984740745262"/>
      </left>
      <right style="thin">
        <color theme="1"/>
      </right>
      <top/>
      <bottom style="medium">
        <color indexed="64"/>
      </bottom>
      <diagonal/>
    </border>
    <border>
      <left style="hair">
        <color theme="0" tint="-0.499984740745262"/>
      </left>
      <right style="thin">
        <color indexed="64"/>
      </right>
      <top/>
      <bottom style="medium">
        <color indexed="64"/>
      </bottom>
      <diagonal/>
    </border>
    <border>
      <left style="thin">
        <color theme="1"/>
      </left>
      <right/>
      <top style="hair">
        <color theme="0" tint="-0.499984740745262"/>
      </top>
      <bottom style="medium">
        <color indexed="64"/>
      </bottom>
      <diagonal/>
    </border>
    <border>
      <left style="thin">
        <color indexed="64"/>
      </left>
      <right style="thin">
        <color theme="1"/>
      </right>
      <top style="hair">
        <color theme="0" tint="-0.499984740745262"/>
      </top>
      <bottom style="medium">
        <color indexed="64"/>
      </bottom>
      <diagonal/>
    </border>
    <border>
      <left style="hair">
        <color theme="0" tint="-0.499984740745262"/>
      </left>
      <right style="thin">
        <color theme="1"/>
      </right>
      <top style="hair">
        <color theme="0" tint="-0.499984740745262"/>
      </top>
      <bottom style="medium">
        <color indexed="64"/>
      </bottom>
      <diagonal/>
    </border>
    <border>
      <left style="hair">
        <color theme="0" tint="-0.499984740745262"/>
      </left>
      <right style="thin">
        <color indexed="64"/>
      </right>
      <top style="hair">
        <color theme="0" tint="-0.499984740745262"/>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theme="1"/>
      </left>
      <right/>
      <top style="thin">
        <color indexed="64"/>
      </top>
      <bottom style="medium">
        <color indexed="64"/>
      </bottom>
      <diagonal/>
    </border>
    <border>
      <left/>
      <right/>
      <top style="thin">
        <color indexed="64"/>
      </top>
      <bottom style="medium">
        <color indexed="64"/>
      </bottom>
      <diagonal/>
    </border>
    <border>
      <left/>
      <right style="thin">
        <color theme="1"/>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1"/>
      </left>
      <right style="thin">
        <color indexed="64"/>
      </right>
      <top style="medium">
        <color indexed="64"/>
      </top>
      <bottom/>
      <diagonal/>
    </border>
    <border>
      <left style="thin">
        <color theme="1"/>
      </left>
      <right style="thin">
        <color indexed="64"/>
      </right>
      <top/>
      <bottom style="thin">
        <color theme="1"/>
      </bottom>
      <diagonal/>
    </border>
    <border>
      <left style="medium">
        <color indexed="64"/>
      </left>
      <right style="thin">
        <color theme="1"/>
      </right>
      <top style="medium">
        <color indexed="64"/>
      </top>
      <bottom/>
      <diagonal/>
    </border>
    <border>
      <left style="thin">
        <color theme="1"/>
      </left>
      <right style="thin">
        <color theme="1"/>
      </right>
      <top style="medium">
        <color indexed="64"/>
      </top>
      <bottom style="thin">
        <color theme="1"/>
      </bottom>
      <diagonal/>
    </border>
    <border>
      <left/>
      <right/>
      <top style="medium">
        <color indexed="64"/>
      </top>
      <bottom/>
      <diagonal/>
    </border>
    <border>
      <left style="thin">
        <color theme="1"/>
      </left>
      <right/>
      <top style="medium">
        <color indexed="64"/>
      </top>
      <bottom style="thin">
        <color theme="1"/>
      </bottom>
      <diagonal/>
    </border>
    <border>
      <left/>
      <right style="thin">
        <color theme="1"/>
      </right>
      <top style="medium">
        <color indexed="64"/>
      </top>
      <bottom style="thin">
        <color theme="1"/>
      </bottom>
      <diagonal/>
    </border>
    <border>
      <left/>
      <right/>
      <top style="medium">
        <color indexed="64"/>
      </top>
      <bottom style="thin">
        <color theme="1"/>
      </bottom>
      <diagonal/>
    </border>
    <border>
      <left/>
      <right style="medium">
        <color indexed="64"/>
      </right>
      <top style="medium">
        <color indexed="64"/>
      </top>
      <bottom style="thin">
        <color theme="1"/>
      </bottom>
      <diagonal/>
    </border>
    <border>
      <left style="medium">
        <color indexed="64"/>
      </left>
      <right style="thin">
        <color theme="1"/>
      </right>
      <top style="thin">
        <color theme="1"/>
      </top>
      <bottom style="thin">
        <color theme="1"/>
      </bottom>
      <diagonal/>
    </border>
    <border>
      <left/>
      <right style="medium">
        <color indexed="64"/>
      </right>
      <top style="thin">
        <color theme="1"/>
      </top>
      <bottom style="thin">
        <color theme="1"/>
      </bottom>
      <diagonal/>
    </border>
    <border>
      <left style="medium">
        <color indexed="64"/>
      </left>
      <right style="thin">
        <color theme="1"/>
      </right>
      <top/>
      <bottom style="medium">
        <color theme="1"/>
      </bottom>
      <diagonal/>
    </border>
    <border>
      <left/>
      <right style="medium">
        <color indexed="64"/>
      </right>
      <top/>
      <bottom style="medium">
        <color theme="1"/>
      </bottom>
      <diagonal/>
    </border>
    <border>
      <left style="medium">
        <color indexed="64"/>
      </left>
      <right/>
      <top/>
      <bottom style="thin">
        <color theme="1"/>
      </bottom>
      <diagonal/>
    </border>
    <border>
      <left style="thin">
        <color theme="0" tint="-0.499984740745262"/>
      </left>
      <right style="medium">
        <color indexed="64"/>
      </right>
      <top/>
      <bottom style="thin">
        <color theme="1"/>
      </bottom>
      <diagonal/>
    </border>
    <border>
      <left style="medium">
        <color indexed="64"/>
      </left>
      <right style="hair">
        <color theme="1"/>
      </right>
      <top style="thin">
        <color theme="1"/>
      </top>
      <bottom style="thin">
        <color theme="1"/>
      </bottom>
      <diagonal/>
    </border>
    <border>
      <left style="medium">
        <color indexed="64"/>
      </left>
      <right style="hair">
        <color theme="1"/>
      </right>
      <top style="thin">
        <color theme="1"/>
      </top>
      <bottom style="hair">
        <color theme="0" tint="-0.499984740745262"/>
      </bottom>
      <diagonal/>
    </border>
    <border>
      <left style="hair">
        <color theme="0" tint="-0.499984740745262"/>
      </left>
      <right style="medium">
        <color indexed="64"/>
      </right>
      <top/>
      <bottom style="hair">
        <color theme="0" tint="-0.499984740745262"/>
      </bottom>
      <diagonal/>
    </border>
    <border>
      <left style="medium">
        <color indexed="64"/>
      </left>
      <right style="hair">
        <color theme="1"/>
      </right>
      <top style="hair">
        <color theme="0" tint="-0.499984740745262"/>
      </top>
      <bottom style="hair">
        <color theme="0" tint="-0.499984740745262"/>
      </bottom>
      <diagonal/>
    </border>
    <border>
      <left style="hair">
        <color theme="0" tint="-0.499984740745262"/>
      </left>
      <right style="medium">
        <color indexed="64"/>
      </right>
      <top style="hair">
        <color theme="0" tint="-0.499984740745262"/>
      </top>
      <bottom style="hair">
        <color theme="0" tint="-0.499984740745262"/>
      </bottom>
      <diagonal/>
    </border>
    <border>
      <left style="medium">
        <color indexed="64"/>
      </left>
      <right style="hair">
        <color theme="1"/>
      </right>
      <top style="hair">
        <color theme="0" tint="-0.499984740745262"/>
      </top>
      <bottom style="thin">
        <color theme="1"/>
      </bottom>
      <diagonal/>
    </border>
    <border>
      <left style="hair">
        <color theme="0" tint="-0.499984740745262"/>
      </left>
      <right style="medium">
        <color indexed="64"/>
      </right>
      <top style="hair">
        <color theme="0" tint="-0.499984740745262"/>
      </top>
      <bottom/>
      <diagonal/>
    </border>
    <border>
      <left style="medium">
        <color indexed="64"/>
      </left>
      <right/>
      <top style="thin">
        <color theme="1"/>
      </top>
      <bottom style="thin">
        <color theme="1"/>
      </bottom>
      <diagonal/>
    </border>
    <border>
      <left style="hair">
        <color theme="0" tint="-0.499984740745262"/>
      </left>
      <right style="medium">
        <color indexed="64"/>
      </right>
      <top style="thin">
        <color theme="1"/>
      </top>
      <bottom style="thin">
        <color theme="1"/>
      </bottom>
      <diagonal/>
    </border>
    <border>
      <left style="hair">
        <color theme="0" tint="-0.499984740745262"/>
      </left>
      <right style="medium">
        <color indexed="64"/>
      </right>
      <top/>
      <bottom style="thin">
        <color theme="0" tint="-0.499984740745262"/>
      </bottom>
      <diagonal/>
    </border>
    <border>
      <left style="medium">
        <color indexed="64"/>
      </left>
      <right/>
      <top/>
      <bottom/>
      <diagonal/>
    </border>
    <border>
      <left style="hair">
        <color theme="0" tint="-0.499984740745262"/>
      </left>
      <right style="medium">
        <color indexed="64"/>
      </right>
      <top style="thin">
        <color theme="0" tint="-0.499984740745262"/>
      </top>
      <bottom style="thin">
        <color theme="0" tint="-0.499984740745262"/>
      </bottom>
      <diagonal/>
    </border>
    <border>
      <left style="hair">
        <color theme="0" tint="-0.499984740745262"/>
      </left>
      <right style="medium">
        <color indexed="64"/>
      </right>
      <top/>
      <bottom/>
      <diagonal/>
    </border>
    <border>
      <left style="hair">
        <color theme="0" tint="-0.499984740745262"/>
      </left>
      <right style="medium">
        <color indexed="64"/>
      </right>
      <top style="thin">
        <color theme="1"/>
      </top>
      <bottom style="hair">
        <color theme="0" tint="-0.499984740745262"/>
      </bottom>
      <diagonal/>
    </border>
    <border>
      <left style="hair">
        <color theme="0" tint="-0.499984740745262"/>
      </left>
      <right style="medium">
        <color indexed="64"/>
      </right>
      <top style="hair">
        <color theme="0" tint="-0.499984740745262"/>
      </top>
      <bottom style="thin">
        <color theme="0" tint="-0.499984740745262"/>
      </bottom>
      <diagonal/>
    </border>
    <border>
      <left/>
      <right style="medium">
        <color indexed="64"/>
      </right>
      <top/>
      <bottom style="thin">
        <color theme="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alignment vertical="center"/>
    </xf>
    <xf numFmtId="0" fontId="2" fillId="0" borderId="0" applyFill="0" applyProtection="0">
      <alignment vertical="center"/>
    </xf>
    <xf numFmtId="38" fontId="8" fillId="0" borderId="0" applyFont="0" applyFill="0" applyBorder="0" applyAlignment="0" applyProtection="0">
      <alignment vertical="center"/>
    </xf>
  </cellStyleXfs>
  <cellXfs count="301">
    <xf numFmtId="0" fontId="0" fillId="0" borderId="0" xfId="0">
      <alignment vertical="center"/>
    </xf>
    <xf numFmtId="0" fontId="3" fillId="0" borderId="0" xfId="1" applyFont="1" applyFill="1" applyAlignment="1" applyProtection="1"/>
    <xf numFmtId="0" fontId="2" fillId="0" borderId="0" xfId="1" applyFill="1" applyAlignment="1" applyProtection="1"/>
    <xf numFmtId="0" fontId="2" fillId="0" borderId="0" xfId="1" applyFill="1" applyAlignment="1" applyProtection="1">
      <alignment horizontal="right"/>
    </xf>
    <xf numFmtId="0" fontId="2" fillId="0" borderId="5" xfId="1" applyFill="1" applyBorder="1" applyAlignment="1" applyProtection="1"/>
    <xf numFmtId="0" fontId="2" fillId="0" borderId="0" xfId="1" applyFill="1" applyAlignment="1" applyProtection="1">
      <protection locked="0"/>
    </xf>
    <xf numFmtId="0" fontId="2" fillId="0" borderId="5" xfId="1" applyFill="1" applyBorder="1" applyAlignment="1" applyProtection="1">
      <alignment horizontal="left"/>
    </xf>
    <xf numFmtId="0" fontId="5" fillId="0" borderId="5" xfId="1" applyFont="1" applyFill="1" applyBorder="1" applyAlignment="1" applyProtection="1">
      <alignment horizontal="left"/>
    </xf>
    <xf numFmtId="0" fontId="6" fillId="0" borderId="5" xfId="1" applyFont="1" applyFill="1" applyBorder="1" applyAlignment="1" applyProtection="1">
      <alignment horizontal="right"/>
    </xf>
    <xf numFmtId="0" fontId="6" fillId="0" borderId="5" xfId="1" applyFont="1" applyFill="1" applyBorder="1" applyAlignment="1" applyProtection="1">
      <alignment horizontal="left"/>
    </xf>
    <xf numFmtId="0" fontId="2" fillId="0" borderId="5" xfId="1" applyFill="1" applyBorder="1" applyAlignment="1" applyProtection="1">
      <alignment horizontal="right"/>
    </xf>
    <xf numFmtId="181" fontId="2" fillId="0" borderId="0" xfId="1" applyNumberFormat="1" applyFill="1" applyAlignment="1" applyProtection="1">
      <alignment horizontal="right"/>
    </xf>
    <xf numFmtId="0" fontId="2" fillId="0" borderId="0" xfId="1" applyFill="1" applyAlignment="1" applyProtection="1">
      <alignment horizontal="right" shrinkToFit="1"/>
    </xf>
    <xf numFmtId="0" fontId="2" fillId="0" borderId="5" xfId="1" applyFill="1" applyBorder="1" applyAlignment="1" applyProtection="1">
      <alignment horizontal="center" vertical="center"/>
    </xf>
    <xf numFmtId="0" fontId="2" fillId="0" borderId="7" xfId="1" applyFill="1" applyBorder="1" applyAlignment="1" applyProtection="1">
      <alignment horizontal="center" vertical="center"/>
    </xf>
    <xf numFmtId="0" fontId="2" fillId="0" borderId="10" xfId="1" applyFill="1" applyBorder="1" applyAlignment="1" applyProtection="1">
      <alignment horizontal="center" vertical="center" wrapText="1"/>
    </xf>
    <xf numFmtId="0" fontId="2" fillId="0" borderId="10" xfId="1" applyFill="1" applyBorder="1" applyAlignment="1" applyProtection="1">
      <alignment horizontal="center" vertical="center"/>
    </xf>
    <xf numFmtId="0" fontId="2" fillId="0" borderId="0" xfId="1" applyFill="1" applyAlignment="1" applyProtection="1">
      <alignment horizontal="center"/>
    </xf>
    <xf numFmtId="0" fontId="2" fillId="0" borderId="11" xfId="1" applyFill="1" applyBorder="1" applyAlignment="1" applyProtection="1">
      <alignment horizontal="center" vertical="center" shrinkToFit="1"/>
    </xf>
    <xf numFmtId="0" fontId="2" fillId="0" borderId="12" xfId="1" applyFill="1" applyBorder="1" applyAlignment="1" applyProtection="1">
      <alignment horizontal="right" vertical="center" shrinkToFit="1"/>
    </xf>
    <xf numFmtId="0" fontId="2" fillId="0" borderId="7" xfId="1" applyFill="1" applyBorder="1" applyAlignment="1" applyProtection="1">
      <alignment horizontal="center" vertical="center" shrinkToFit="1"/>
    </xf>
    <xf numFmtId="0" fontId="2" fillId="0" borderId="13" xfId="1" applyFill="1" applyBorder="1" applyAlignment="1" applyProtection="1">
      <alignment horizontal="center" vertical="center" shrinkToFit="1"/>
    </xf>
    <xf numFmtId="0" fontId="2" fillId="0" borderId="0" xfId="1" applyFill="1" applyAlignment="1" applyProtection="1">
      <alignment horizontal="center" vertical="center"/>
    </xf>
    <xf numFmtId="0" fontId="2" fillId="0" borderId="11" xfId="1" applyFill="1" applyBorder="1" applyAlignment="1" applyProtection="1">
      <alignment horizontal="left" vertical="center"/>
    </xf>
    <xf numFmtId="0" fontId="2" fillId="0" borderId="0" xfId="1" applyFill="1" applyProtection="1">
      <alignment vertical="center"/>
    </xf>
    <xf numFmtId="0" fontId="2" fillId="0" borderId="0" xfId="1" applyFill="1" applyAlignment="1" applyProtection="1">
      <alignment vertical="center" shrinkToFit="1"/>
    </xf>
    <xf numFmtId="184" fontId="2" fillId="0" borderId="11" xfId="1" applyNumberFormat="1" applyFill="1" applyBorder="1" applyAlignment="1" applyProtection="1">
      <alignment vertical="center" shrinkToFit="1"/>
      <protection locked="0"/>
    </xf>
    <xf numFmtId="0" fontId="4" fillId="3" borderId="5" xfId="1" applyFont="1" applyFill="1" applyBorder="1" applyAlignment="1" applyProtection="1">
      <alignment horizontal="left"/>
      <protection locked="0"/>
    </xf>
    <xf numFmtId="0" fontId="4" fillId="3" borderId="5" xfId="1" applyFont="1" applyFill="1" applyBorder="1" applyAlignment="1" applyProtection="1">
      <alignment horizontal="right"/>
      <protection locked="0"/>
    </xf>
    <xf numFmtId="184" fontId="2" fillId="0" borderId="8" xfId="1" applyNumberFormat="1" applyFill="1" applyBorder="1" applyAlignment="1" applyProtection="1">
      <alignment vertical="center" shrinkToFit="1"/>
      <protection locked="0"/>
    </xf>
    <xf numFmtId="0" fontId="2" fillId="0" borderId="14" xfId="1" applyFill="1" applyBorder="1" applyProtection="1">
      <alignment vertical="center"/>
    </xf>
    <xf numFmtId="1" fontId="2" fillId="0" borderId="11" xfId="1" applyNumberFormat="1" applyFill="1" applyBorder="1" applyAlignment="1" applyProtection="1">
      <alignment vertical="center" shrinkToFit="1"/>
      <protection locked="0"/>
    </xf>
    <xf numFmtId="49" fontId="2" fillId="0" borderId="11" xfId="1" applyNumberFormat="1" applyFill="1" applyBorder="1" applyAlignment="1" applyProtection="1">
      <alignment vertical="center" shrinkToFit="1"/>
      <protection locked="0"/>
    </xf>
    <xf numFmtId="185" fontId="2" fillId="0" borderId="9" xfId="1" applyNumberFormat="1" applyFill="1" applyBorder="1" applyAlignment="1" applyProtection="1">
      <alignment vertical="center" shrinkToFit="1"/>
      <protection locked="0"/>
    </xf>
    <xf numFmtId="184" fontId="2" fillId="0" borderId="22" xfId="1" applyNumberFormat="1" applyFill="1" applyBorder="1" applyProtection="1">
      <alignment vertical="center"/>
    </xf>
    <xf numFmtId="183" fontId="2" fillId="0" borderId="22" xfId="1" applyNumberFormat="1" applyFill="1" applyBorder="1" applyProtection="1">
      <alignment vertical="center"/>
    </xf>
    <xf numFmtId="38" fontId="2" fillId="0" borderId="22" xfId="2" applyFont="1" applyFill="1" applyBorder="1" applyProtection="1">
      <alignment vertical="center"/>
    </xf>
    <xf numFmtId="0" fontId="4" fillId="0" borderId="5" xfId="1" applyFont="1" applyFill="1" applyBorder="1" applyAlignment="1" applyProtection="1">
      <alignment horizontal="right"/>
    </xf>
    <xf numFmtId="0" fontId="4" fillId="0" borderId="5" xfId="1" applyFont="1" applyFill="1" applyBorder="1" applyAlignment="1" applyProtection="1">
      <alignment horizontal="left"/>
    </xf>
    <xf numFmtId="0" fontId="2" fillId="0" borderId="6" xfId="1" applyFill="1" applyBorder="1" applyAlignment="1" applyProtection="1"/>
    <xf numFmtId="180" fontId="2" fillId="0" borderId="0" xfId="1" applyNumberFormat="1" applyFill="1" applyAlignment="1" applyProtection="1"/>
    <xf numFmtId="182" fontId="2" fillId="0" borderId="0" xfId="1" applyNumberFormat="1" applyFill="1" applyAlignment="1" applyProtection="1">
      <alignment horizontal="right"/>
    </xf>
    <xf numFmtId="182" fontId="7" fillId="0" borderId="5" xfId="1" applyNumberFormat="1" applyFont="1" applyFill="1" applyBorder="1" applyAlignment="1" applyProtection="1">
      <alignment horizontal="left"/>
    </xf>
    <xf numFmtId="182" fontId="2" fillId="0" borderId="0" xfId="1" applyNumberFormat="1" applyFill="1" applyAlignment="1" applyProtection="1"/>
    <xf numFmtId="0" fontId="2" fillId="0" borderId="0" xfId="1" applyFill="1" applyProtection="1">
      <alignment vertical="center"/>
      <protection locked="0"/>
    </xf>
    <xf numFmtId="0" fontId="2" fillId="0" borderId="0" xfId="1" applyFill="1" applyAlignment="1" applyProtection="1">
      <alignment vertical="center" shrinkToFit="1"/>
      <protection locked="0"/>
    </xf>
    <xf numFmtId="0" fontId="2" fillId="0" borderId="0" xfId="1" applyFill="1" applyAlignment="1" applyProtection="1">
      <alignment horizontal="center"/>
      <protection locked="0"/>
    </xf>
    <xf numFmtId="0" fontId="2" fillId="0" borderId="0" xfId="1" applyFill="1" applyAlignment="1" applyProtection="1">
      <alignment horizontal="center" vertical="center"/>
      <protection locked="0"/>
    </xf>
    <xf numFmtId="184" fontId="2" fillId="0" borderId="23" xfId="1" applyNumberFormat="1" applyFill="1" applyBorder="1" applyAlignment="1" applyProtection="1">
      <alignment horizontal="right" vertical="center" shrinkToFit="1"/>
    </xf>
    <xf numFmtId="185" fontId="2" fillId="0" borderId="24" xfId="1" applyNumberFormat="1" applyFill="1" applyBorder="1" applyAlignment="1" applyProtection="1">
      <alignment horizontal="right" vertical="center" shrinkToFit="1"/>
    </xf>
    <xf numFmtId="0" fontId="2" fillId="0" borderId="25" xfId="1" applyFill="1" applyBorder="1" applyAlignment="1" applyProtection="1">
      <alignment horizontal="center" vertical="center" shrinkToFit="1"/>
    </xf>
    <xf numFmtId="0" fontId="2" fillId="0" borderId="6" xfId="1" applyFill="1" applyBorder="1" applyAlignment="1" applyProtection="1">
      <alignment horizontal="center" vertical="center"/>
    </xf>
    <xf numFmtId="0" fontId="2" fillId="3" borderId="5" xfId="1" applyFill="1" applyBorder="1" applyAlignment="1" applyProtection="1"/>
    <xf numFmtId="0" fontId="2" fillId="3" borderId="5" xfId="1" applyFill="1" applyBorder="1" applyAlignment="1" applyProtection="1">
      <alignment horizontal="right"/>
    </xf>
    <xf numFmtId="0" fontId="2" fillId="3" borderId="5" xfId="1" applyFill="1" applyBorder="1" applyAlignment="1" applyProtection="1">
      <alignment horizontal="left"/>
    </xf>
    <xf numFmtId="0" fontId="2" fillId="3" borderId="5" xfId="1" applyFill="1" applyBorder="1" applyAlignment="1" applyProtection="1">
      <alignment horizontal="right"/>
      <protection locked="0"/>
    </xf>
    <xf numFmtId="182" fontId="2" fillId="3" borderId="5" xfId="1" applyNumberFormat="1" applyFill="1" applyBorder="1" applyAlignment="1" applyProtection="1">
      <alignment horizontal="left"/>
      <protection locked="0"/>
    </xf>
    <xf numFmtId="183" fontId="2" fillId="3" borderId="11" xfId="1" applyNumberFormat="1" applyFill="1" applyBorder="1" applyAlignment="1" applyProtection="1">
      <alignment horizontal="right" vertical="center"/>
      <protection locked="0"/>
    </xf>
    <xf numFmtId="1" fontId="2" fillId="3" borderId="11" xfId="1" applyNumberFormat="1" applyFill="1" applyBorder="1" applyAlignment="1" applyProtection="1">
      <alignment horizontal="left" vertical="center"/>
      <protection locked="0"/>
    </xf>
    <xf numFmtId="0" fontId="2" fillId="0" borderId="8" xfId="1" applyFill="1" applyBorder="1" applyProtection="1">
      <alignment vertical="center"/>
    </xf>
    <xf numFmtId="0" fontId="2" fillId="0" borderId="6" xfId="1" applyFill="1" applyBorder="1" applyProtection="1">
      <alignment vertical="center"/>
    </xf>
    <xf numFmtId="0" fontId="2" fillId="0" borderId="9" xfId="1" applyFill="1" applyBorder="1" applyProtection="1">
      <alignment vertical="center"/>
    </xf>
    <xf numFmtId="0" fontId="2" fillId="0" borderId="25" xfId="1" applyFill="1" applyBorder="1" applyAlignment="1" applyProtection="1">
      <alignment vertical="center" shrinkToFit="1"/>
    </xf>
    <xf numFmtId="0" fontId="2" fillId="6" borderId="12" xfId="1" applyFill="1" applyBorder="1" applyAlignment="1" applyProtection="1">
      <alignment horizontal="right" vertical="center" shrinkToFit="1"/>
    </xf>
    <xf numFmtId="0" fontId="2" fillId="6" borderId="7" xfId="1" applyFill="1" applyBorder="1" applyAlignment="1" applyProtection="1">
      <alignment horizontal="center" vertical="center" shrinkToFit="1"/>
    </xf>
    <xf numFmtId="183" fontId="2" fillId="0" borderId="11" xfId="1" applyNumberFormat="1" applyFill="1" applyBorder="1" applyAlignment="1" applyProtection="1">
      <alignment horizontal="right" vertical="center"/>
    </xf>
    <xf numFmtId="184" fontId="2" fillId="0" borderId="8" xfId="1" applyNumberFormat="1" applyFill="1" applyBorder="1" applyAlignment="1" applyProtection="1">
      <alignment horizontal="right" vertical="center" shrinkToFit="1"/>
    </xf>
    <xf numFmtId="185" fontId="2" fillId="0" borderId="9" xfId="1" applyNumberFormat="1" applyFill="1" applyBorder="1" applyAlignment="1" applyProtection="1">
      <alignment horizontal="right" vertical="center" shrinkToFit="1"/>
    </xf>
    <xf numFmtId="184" fontId="2" fillId="0" borderId="11" xfId="1" applyNumberFormat="1" applyFill="1" applyBorder="1" applyAlignment="1" applyProtection="1">
      <alignment horizontal="center" vertical="center" shrinkToFit="1"/>
    </xf>
    <xf numFmtId="184" fontId="2" fillId="0" borderId="11" xfId="1" applyNumberFormat="1" applyFill="1" applyBorder="1" applyAlignment="1" applyProtection="1">
      <alignment horizontal="right" vertical="center" shrinkToFit="1"/>
    </xf>
    <xf numFmtId="0" fontId="5" fillId="3" borderId="5" xfId="1" applyFont="1" applyFill="1" applyBorder="1" applyAlignment="1" applyProtection="1">
      <alignment horizontal="left"/>
      <protection locked="0"/>
    </xf>
    <xf numFmtId="0" fontId="6" fillId="3" borderId="5" xfId="1" applyFont="1" applyFill="1" applyBorder="1" applyAlignment="1" applyProtection="1">
      <alignment horizontal="right"/>
      <protection locked="0"/>
    </xf>
    <xf numFmtId="0" fontId="6" fillId="3" borderId="5" xfId="1" applyFont="1" applyFill="1" applyBorder="1" applyAlignment="1" applyProtection="1">
      <alignment horizontal="left"/>
      <protection locked="0"/>
    </xf>
    <xf numFmtId="14" fontId="4" fillId="3" borderId="5" xfId="1" applyNumberFormat="1" applyFont="1" applyFill="1" applyBorder="1" applyAlignment="1" applyProtection="1">
      <alignment horizontal="left"/>
      <protection locked="0"/>
    </xf>
    <xf numFmtId="14" fontId="4" fillId="0" borderId="5" xfId="1" applyNumberFormat="1" applyFont="1" applyFill="1" applyBorder="1" applyAlignment="1" applyProtection="1">
      <alignment horizontal="left"/>
    </xf>
    <xf numFmtId="190" fontId="4" fillId="0" borderId="5" xfId="1" applyNumberFormat="1" applyFont="1" applyFill="1" applyBorder="1" applyAlignment="1" applyProtection="1">
      <alignment horizontal="left"/>
    </xf>
    <xf numFmtId="0" fontId="2" fillId="0" borderId="6" xfId="1" applyFill="1" applyBorder="1" applyAlignment="1" applyProtection="1">
      <alignment horizontal="left"/>
    </xf>
    <xf numFmtId="186" fontId="2" fillId="0" borderId="25" xfId="1" applyNumberFormat="1" applyFill="1" applyBorder="1" applyAlignment="1" applyProtection="1">
      <alignment horizontal="right" vertical="center" shrinkToFit="1"/>
    </xf>
    <xf numFmtId="1" fontId="2" fillId="0" borderId="11" xfId="1" applyNumberFormat="1" applyFill="1" applyBorder="1" applyAlignment="1" applyProtection="1">
      <alignment horizontal="left" vertical="center"/>
    </xf>
    <xf numFmtId="0" fontId="2" fillId="0" borderId="11" xfId="1" applyFill="1" applyBorder="1" applyAlignment="1" applyProtection="1">
      <alignment horizontal="left" vertical="center" shrinkToFit="1"/>
    </xf>
    <xf numFmtId="184" fontId="2" fillId="0" borderId="8" xfId="1" applyNumberFormat="1" applyFill="1" applyBorder="1" applyAlignment="1" applyProtection="1">
      <alignment vertical="center" shrinkToFit="1"/>
    </xf>
    <xf numFmtId="0" fontId="2" fillId="8" borderId="12" xfId="1" applyFill="1" applyBorder="1" applyAlignment="1" applyProtection="1">
      <alignment horizontal="right" vertical="center" shrinkToFit="1"/>
    </xf>
    <xf numFmtId="0" fontId="2" fillId="8" borderId="7" xfId="1" applyFill="1" applyBorder="1" applyAlignment="1" applyProtection="1">
      <alignment horizontal="center" vertical="center" shrinkToFit="1"/>
    </xf>
    <xf numFmtId="0" fontId="12" fillId="3" borderId="15" xfId="0" applyFont="1" applyFill="1" applyBorder="1" applyAlignment="1">
      <alignment horizontal="center" vertical="center" shrinkToFit="1"/>
    </xf>
    <xf numFmtId="0" fontId="13" fillId="0" borderId="0" xfId="0" applyFont="1">
      <alignment vertical="center"/>
    </xf>
    <xf numFmtId="0" fontId="13" fillId="0" borderId="34" xfId="0" applyFont="1" applyBorder="1">
      <alignment vertical="center"/>
    </xf>
    <xf numFmtId="0" fontId="13" fillId="0" borderId="34" xfId="0" applyFont="1" applyBorder="1" applyAlignment="1">
      <alignment horizontal="center" vertical="center"/>
    </xf>
    <xf numFmtId="0" fontId="13" fillId="0" borderId="34" xfId="0" applyFont="1" applyBorder="1" applyAlignment="1">
      <alignment horizontal="center" vertical="center" wrapText="1"/>
    </xf>
    <xf numFmtId="0" fontId="15" fillId="0" borderId="34" xfId="0" applyFont="1" applyBorder="1">
      <alignment vertical="center"/>
    </xf>
    <xf numFmtId="189" fontId="13" fillId="0" borderId="34" xfId="0" applyNumberFormat="1" applyFont="1" applyBorder="1">
      <alignment vertical="center"/>
    </xf>
    <xf numFmtId="1" fontId="13" fillId="0" borderId="34" xfId="0" applyNumberFormat="1" applyFont="1" applyBorder="1">
      <alignment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3" xfId="0" applyFont="1" applyBorder="1" applyAlignment="1">
      <alignment vertical="center" shrinkToFit="1"/>
    </xf>
    <xf numFmtId="178" fontId="13" fillId="2" borderId="4" xfId="0" applyNumberFormat="1" applyFont="1" applyFill="1" applyBorder="1">
      <alignment vertical="center"/>
    </xf>
    <xf numFmtId="0" fontId="13" fillId="0" borderId="16" xfId="0" applyFont="1" applyBorder="1" applyAlignment="1">
      <alignment vertical="center" shrinkToFit="1"/>
    </xf>
    <xf numFmtId="0" fontId="13" fillId="0" borderId="1" xfId="0" applyFont="1" applyBorder="1" applyAlignment="1">
      <alignment vertical="center" shrinkToFit="1"/>
    </xf>
    <xf numFmtId="178" fontId="13" fillId="2" borderId="2" xfId="0" applyNumberFormat="1" applyFont="1" applyFill="1" applyBorder="1">
      <alignment vertical="center"/>
    </xf>
    <xf numFmtId="191" fontId="13" fillId="2" borderId="4" xfId="2" applyNumberFormat="1" applyFont="1" applyFill="1" applyBorder="1" applyProtection="1">
      <alignment vertical="center"/>
    </xf>
    <xf numFmtId="0" fontId="13" fillId="0" borderId="17" xfId="0" applyFont="1" applyBorder="1" applyAlignment="1">
      <alignment vertical="center" shrinkToFit="1"/>
    </xf>
    <xf numFmtId="191" fontId="13" fillId="2" borderId="18" xfId="2" applyNumberFormat="1" applyFont="1" applyFill="1" applyBorder="1" applyProtection="1">
      <alignment vertical="center"/>
    </xf>
    <xf numFmtId="176" fontId="14" fillId="0" borderId="0" xfId="0" applyNumberFormat="1" applyFont="1" applyAlignment="1">
      <alignment horizontal="center" vertical="center"/>
    </xf>
    <xf numFmtId="0" fontId="13" fillId="0" borderId="0" xfId="0" applyFont="1" applyAlignment="1">
      <alignment vertical="center" shrinkToFit="1"/>
    </xf>
    <xf numFmtId="0" fontId="14" fillId="9" borderId="0" xfId="0" applyFont="1" applyFill="1" applyAlignment="1">
      <alignment horizontal="centerContinuous" vertical="center" shrinkToFit="1"/>
    </xf>
    <xf numFmtId="0" fontId="22" fillId="9" borderId="0" xfId="0" applyFont="1" applyFill="1" applyAlignment="1">
      <alignment vertical="center" shrinkToFit="1"/>
    </xf>
    <xf numFmtId="0" fontId="21" fillId="9" borderId="0" xfId="0" applyFont="1" applyFill="1" applyAlignment="1">
      <alignment vertical="center" shrinkToFit="1"/>
    </xf>
    <xf numFmtId="0" fontId="14" fillId="9" borderId="37" xfId="0" applyFont="1" applyFill="1" applyBorder="1" applyAlignment="1">
      <alignment horizontal="centerContinuous" vertical="center" shrinkToFit="1"/>
    </xf>
    <xf numFmtId="0" fontId="24" fillId="0" borderId="0" xfId="0" applyFont="1" applyAlignment="1">
      <alignment vertical="center" shrinkToFit="1"/>
    </xf>
    <xf numFmtId="0" fontId="25" fillId="0" borderId="37" xfId="0" applyFont="1" applyBorder="1" applyAlignment="1">
      <alignment horizontal="centerContinuous" vertical="center" shrinkToFit="1"/>
    </xf>
    <xf numFmtId="0" fontId="24" fillId="0" borderId="37" xfId="0" applyFont="1" applyBorder="1" applyAlignment="1">
      <alignment horizontal="centerContinuous" vertical="center" shrinkToFit="1"/>
    </xf>
    <xf numFmtId="0" fontId="14" fillId="0" borderId="38" xfId="0" applyFont="1" applyBorder="1" applyAlignment="1">
      <alignment horizontal="center" vertical="center"/>
    </xf>
    <xf numFmtId="0" fontId="14" fillId="0" borderId="52" xfId="0" applyFont="1" applyBorder="1" applyAlignment="1">
      <alignment horizontal="center" vertical="center"/>
    </xf>
    <xf numFmtId="178" fontId="14" fillId="0" borderId="53" xfId="0" applyNumberFormat="1" applyFont="1" applyBorder="1" applyAlignment="1">
      <alignment horizontal="center" vertical="center"/>
    </xf>
    <xf numFmtId="178" fontId="14" fillId="0" borderId="54" xfId="0" applyNumberFormat="1" applyFont="1" applyBorder="1" applyAlignment="1">
      <alignment horizontal="center" vertical="center"/>
    </xf>
    <xf numFmtId="178" fontId="14" fillId="0" borderId="55" xfId="0" applyNumberFormat="1" applyFont="1" applyBorder="1" applyAlignment="1">
      <alignment horizontal="center" vertical="center"/>
    </xf>
    <xf numFmtId="178" fontId="14" fillId="0" borderId="52" xfId="0" applyNumberFormat="1" applyFont="1" applyBorder="1" applyAlignment="1">
      <alignment horizontal="center" vertical="center"/>
    </xf>
    <xf numFmtId="0" fontId="19" fillId="0" borderId="36" xfId="0" applyFont="1" applyBorder="1" applyAlignment="1">
      <alignment horizontal="center" vertical="center"/>
    </xf>
    <xf numFmtId="188" fontId="14" fillId="3" borderId="40" xfId="0" applyNumberFormat="1" applyFont="1" applyFill="1" applyBorder="1" applyProtection="1">
      <alignment vertical="center"/>
      <protection locked="0"/>
    </xf>
    <xf numFmtId="177" fontId="14" fillId="0" borderId="56" xfId="0" applyNumberFormat="1" applyFont="1" applyBorder="1">
      <alignment vertical="center"/>
    </xf>
    <xf numFmtId="188" fontId="14" fillId="3" borderId="41" xfId="0" applyNumberFormat="1" applyFont="1" applyFill="1" applyBorder="1" applyProtection="1">
      <alignment vertical="center"/>
      <protection locked="0"/>
    </xf>
    <xf numFmtId="177" fontId="14" fillId="0" borderId="51" xfId="0" applyNumberFormat="1" applyFont="1" applyBorder="1">
      <alignment vertical="center"/>
    </xf>
    <xf numFmtId="188" fontId="14" fillId="3" borderId="42" xfId="0" applyNumberFormat="1" applyFont="1" applyFill="1" applyBorder="1" applyProtection="1">
      <alignment vertical="center"/>
      <protection locked="0"/>
    </xf>
    <xf numFmtId="177" fontId="14" fillId="0" borderId="57" xfId="0" applyNumberFormat="1" applyFont="1" applyBorder="1">
      <alignment vertical="center"/>
    </xf>
    <xf numFmtId="0" fontId="14" fillId="0" borderId="48" xfId="0" applyFont="1" applyBorder="1" applyAlignment="1">
      <alignment horizontal="centerContinuous" vertical="center" shrinkToFit="1"/>
    </xf>
    <xf numFmtId="177" fontId="21" fillId="0" borderId="58" xfId="0" applyNumberFormat="1" applyFont="1" applyBorder="1">
      <alignment vertical="center"/>
    </xf>
    <xf numFmtId="188" fontId="14" fillId="3" borderId="47" xfId="0" applyNumberFormat="1" applyFont="1" applyFill="1" applyBorder="1" applyProtection="1">
      <alignment vertical="center"/>
      <protection locked="0"/>
    </xf>
    <xf numFmtId="177" fontId="14" fillId="0" borderId="59" xfId="0" applyNumberFormat="1" applyFont="1" applyBorder="1">
      <alignment vertical="center"/>
    </xf>
    <xf numFmtId="0" fontId="14" fillId="0" borderId="39" xfId="0" applyFont="1" applyBorder="1" applyAlignment="1">
      <alignment horizontal="centerContinuous" vertical="center" shrinkToFit="1"/>
    </xf>
    <xf numFmtId="177" fontId="21" fillId="0" borderId="60" xfId="0" applyNumberFormat="1" applyFont="1" applyBorder="1">
      <alignment vertical="center"/>
    </xf>
    <xf numFmtId="0" fontId="21" fillId="0" borderId="61" xfId="0" applyFont="1" applyBorder="1" applyAlignment="1">
      <alignment horizontal="center" vertical="center" shrinkToFit="1"/>
    </xf>
    <xf numFmtId="179" fontId="21" fillId="0" borderId="62" xfId="0" applyNumberFormat="1" applyFont="1" applyBorder="1" applyAlignment="1">
      <alignment vertical="center" shrinkToFit="1"/>
    </xf>
    <xf numFmtId="0" fontId="22" fillId="0" borderId="41" xfId="0" applyFont="1" applyBorder="1" applyAlignment="1">
      <alignment horizontal="center" vertical="center" shrinkToFit="1"/>
    </xf>
    <xf numFmtId="177" fontId="19" fillId="0" borderId="51" xfId="0" applyNumberFormat="1" applyFont="1" applyBorder="1" applyProtection="1">
      <alignment vertical="center"/>
      <protection locked="0"/>
    </xf>
    <xf numFmtId="0" fontId="22" fillId="0" borderId="63" xfId="0" applyFont="1" applyBorder="1" applyAlignment="1">
      <alignment horizontal="center" vertical="center" shrinkToFit="1"/>
    </xf>
    <xf numFmtId="177" fontId="19" fillId="0" borderId="64" xfId="0" applyNumberFormat="1" applyFont="1" applyBorder="1" applyProtection="1">
      <alignment vertical="center"/>
      <protection locked="0"/>
    </xf>
    <xf numFmtId="0" fontId="21" fillId="5" borderId="43" xfId="0" applyFont="1" applyFill="1" applyBorder="1" applyAlignment="1">
      <alignment vertical="center" shrinkToFit="1"/>
    </xf>
    <xf numFmtId="179" fontId="23" fillId="5" borderId="45" xfId="0" applyNumberFormat="1" applyFont="1" applyFill="1" applyBorder="1">
      <alignment vertical="center"/>
    </xf>
    <xf numFmtId="0" fontId="14" fillId="0" borderId="0" xfId="0" applyFont="1" applyAlignment="1">
      <alignment horizontal="center" vertical="center" shrinkToFit="1"/>
    </xf>
    <xf numFmtId="0" fontId="17" fillId="0" borderId="37" xfId="0" applyFont="1" applyBorder="1" applyAlignment="1">
      <alignment horizontal="centerContinuous" vertical="center"/>
    </xf>
    <xf numFmtId="0" fontId="17" fillId="0" borderId="38" xfId="0" applyFont="1" applyBorder="1" applyAlignment="1">
      <alignment horizontal="centerContinuous" vertical="center"/>
    </xf>
    <xf numFmtId="0" fontId="17" fillId="0" borderId="36" xfId="0" applyFont="1" applyBorder="1" applyAlignment="1">
      <alignment horizontal="centerContinuous" vertical="center"/>
    </xf>
    <xf numFmtId="0" fontId="17" fillId="0" borderId="36" xfId="0" applyFont="1" applyBorder="1">
      <alignment vertical="center"/>
    </xf>
    <xf numFmtId="0" fontId="22" fillId="0" borderId="49" xfId="0" applyFont="1" applyBorder="1" applyAlignment="1">
      <alignment horizontal="center" vertical="center" shrinkToFit="1"/>
    </xf>
    <xf numFmtId="177" fontId="19" fillId="0" borderId="50" xfId="0" applyNumberFormat="1" applyFont="1" applyBorder="1" applyProtection="1">
      <alignment vertical="center"/>
      <protection locked="0"/>
    </xf>
    <xf numFmtId="0" fontId="25" fillId="0" borderId="69" xfId="0" applyFont="1" applyBorder="1" applyAlignment="1">
      <alignment horizontal="centerContinuous" vertical="center" shrinkToFit="1"/>
    </xf>
    <xf numFmtId="0" fontId="24" fillId="0" borderId="69" xfId="0" applyFont="1" applyBorder="1" applyAlignment="1">
      <alignment horizontal="centerContinuous" vertical="center" shrinkToFit="1"/>
    </xf>
    <xf numFmtId="176" fontId="17" fillId="0" borderId="66" xfId="0" applyNumberFormat="1" applyFont="1" applyBorder="1" applyAlignment="1">
      <alignment horizontal="centerContinuous" vertical="center"/>
    </xf>
    <xf numFmtId="176" fontId="17" fillId="0" borderId="37" xfId="0" applyNumberFormat="1" applyFont="1" applyBorder="1" applyAlignment="1">
      <alignment horizontal="centerContinuous" vertical="center"/>
    </xf>
    <xf numFmtId="176" fontId="17" fillId="0" borderId="38" xfId="0" applyNumberFormat="1" applyFont="1" applyBorder="1" applyAlignment="1">
      <alignment horizontal="centerContinuous" vertical="center"/>
    </xf>
    <xf numFmtId="0" fontId="13" fillId="0" borderId="35" xfId="0" applyFont="1" applyBorder="1" applyAlignment="1">
      <alignment horizontal="center" vertical="center"/>
    </xf>
    <xf numFmtId="187" fontId="18" fillId="0" borderId="35" xfId="0" applyNumberFormat="1" applyFont="1" applyBorder="1" applyAlignment="1">
      <alignment horizontal="center" vertical="center"/>
    </xf>
    <xf numFmtId="0" fontId="13" fillId="0" borderId="65" xfId="0" applyFont="1" applyBorder="1" applyAlignment="1">
      <alignment horizontal="center" vertical="center"/>
    </xf>
    <xf numFmtId="0" fontId="16" fillId="0" borderId="0" xfId="0" applyFont="1">
      <alignment vertical="center"/>
    </xf>
    <xf numFmtId="0" fontId="26" fillId="0" borderId="36" xfId="0" applyFont="1" applyBorder="1" applyAlignment="1">
      <alignment horizontal="center" vertical="center"/>
    </xf>
    <xf numFmtId="0" fontId="26" fillId="0" borderId="46" xfId="0" applyFont="1" applyBorder="1" applyAlignment="1">
      <alignment horizontal="center" vertical="center" shrinkToFit="1"/>
    </xf>
    <xf numFmtId="0" fontId="26" fillId="0" borderId="70" xfId="0" applyFont="1" applyBorder="1" applyAlignment="1">
      <alignment horizontal="center" vertical="center" shrinkToFit="1"/>
    </xf>
    <xf numFmtId="0" fontId="26" fillId="0" borderId="36" xfId="0" applyFont="1" applyBorder="1" applyAlignment="1">
      <alignment horizontal="center" vertical="center" shrinkToFit="1"/>
    </xf>
    <xf numFmtId="0" fontId="26" fillId="0" borderId="71" xfId="0" applyFont="1" applyBorder="1" applyAlignment="1">
      <alignment horizontal="centerContinuous" vertical="center" shrinkToFit="1"/>
    </xf>
    <xf numFmtId="0" fontId="29" fillId="0" borderId="73" xfId="0" applyFont="1" applyBorder="1" applyAlignment="1">
      <alignment horizontal="centerContinuous" vertical="center" shrinkToFit="1"/>
    </xf>
    <xf numFmtId="0" fontId="13" fillId="0" borderId="74" xfId="0" applyFont="1" applyBorder="1" applyAlignment="1">
      <alignment horizontal="centerContinuous" vertical="center" shrinkToFit="1"/>
    </xf>
    <xf numFmtId="0" fontId="13" fillId="0" borderId="72" xfId="0" applyFont="1" applyBorder="1" applyAlignment="1">
      <alignment horizontal="centerContinuous" vertical="center" shrinkToFit="1"/>
    </xf>
    <xf numFmtId="0" fontId="29" fillId="0" borderId="75" xfId="0" applyFont="1" applyBorder="1" applyAlignment="1">
      <alignment horizontal="centerContinuous" vertical="center" shrinkToFit="1"/>
    </xf>
    <xf numFmtId="0" fontId="13" fillId="9" borderId="76" xfId="0" applyFont="1" applyFill="1" applyBorder="1" applyAlignment="1">
      <alignment horizontal="center" vertical="center" shrinkToFit="1"/>
    </xf>
    <xf numFmtId="0" fontId="13" fillId="9" borderId="77" xfId="0" applyFont="1" applyFill="1" applyBorder="1" applyAlignment="1">
      <alignment horizontal="center" vertical="center" shrinkToFit="1"/>
    </xf>
    <xf numFmtId="0" fontId="13" fillId="9" borderId="78" xfId="0" applyFont="1" applyFill="1" applyBorder="1" applyAlignment="1">
      <alignment horizontal="center" vertical="center" shrinkToFit="1"/>
    </xf>
    <xf numFmtId="0" fontId="26" fillId="0" borderId="89" xfId="0" applyFont="1" applyBorder="1" applyAlignment="1">
      <alignment horizontal="center" vertical="center" shrinkToFit="1"/>
    </xf>
    <xf numFmtId="0" fontId="20" fillId="10" borderId="103" xfId="0" applyFont="1" applyFill="1" applyBorder="1" applyAlignment="1">
      <alignment horizontal="center" vertical="center"/>
    </xf>
    <xf numFmtId="0" fontId="20" fillId="10" borderId="75" xfId="0" applyFont="1" applyFill="1" applyBorder="1" applyAlignment="1">
      <alignment horizontal="center" vertical="center"/>
    </xf>
    <xf numFmtId="0" fontId="26" fillId="0" borderId="104" xfId="0" applyFont="1" applyBorder="1" applyAlignment="1">
      <alignment horizontal="centerContinuous" vertical="center" shrinkToFit="1"/>
    </xf>
    <xf numFmtId="0" fontId="13" fillId="0" borderId="105" xfId="0" applyFont="1" applyBorder="1" applyAlignment="1">
      <alignment horizontal="centerContinuous" vertical="center" shrinkToFit="1"/>
    </xf>
    <xf numFmtId="0" fontId="26" fillId="0" borderId="105" xfId="0" applyFont="1" applyBorder="1" applyAlignment="1">
      <alignment horizontal="centerContinuous" vertical="center" shrinkToFit="1"/>
    </xf>
    <xf numFmtId="0" fontId="29" fillId="0" borderId="106" xfId="0" applyFont="1" applyBorder="1" applyAlignment="1">
      <alignment horizontal="centerContinuous" vertical="center" shrinkToFit="1"/>
    </xf>
    <xf numFmtId="0" fontId="20" fillId="10" borderId="102" xfId="0" applyFont="1" applyFill="1" applyBorder="1" applyAlignment="1">
      <alignment horizontal="center" vertical="center"/>
    </xf>
    <xf numFmtId="0" fontId="20" fillId="10" borderId="108" xfId="0" applyFont="1" applyFill="1" applyBorder="1" applyAlignment="1">
      <alignment horizontal="center" vertical="center"/>
    </xf>
    <xf numFmtId="0" fontId="20" fillId="10" borderId="0" xfId="0" applyFont="1" applyFill="1" applyAlignment="1">
      <alignment horizontal="center" vertical="center"/>
    </xf>
    <xf numFmtId="0" fontId="20" fillId="10" borderId="100" xfId="0" applyFont="1" applyFill="1" applyBorder="1" applyAlignment="1">
      <alignment horizontal="center" vertical="center"/>
    </xf>
    <xf numFmtId="0" fontId="20" fillId="10" borderId="107" xfId="0" applyFont="1" applyFill="1" applyBorder="1" applyAlignment="1">
      <alignment horizontal="center" vertical="center"/>
    </xf>
    <xf numFmtId="0" fontId="20" fillId="10" borderId="72" xfId="0" applyFont="1" applyFill="1" applyBorder="1" applyAlignment="1">
      <alignment horizontal="center" vertical="center"/>
    </xf>
    <xf numFmtId="0" fontId="16" fillId="11" borderId="79" xfId="0" applyFont="1" applyFill="1" applyBorder="1" applyAlignment="1">
      <alignment horizontal="center" vertical="center" shrinkToFit="1"/>
    </xf>
    <xf numFmtId="0" fontId="16" fillId="11" borderId="80" xfId="0" applyFont="1" applyFill="1" applyBorder="1" applyAlignment="1">
      <alignment horizontal="center" vertical="center" shrinkToFit="1"/>
    </xf>
    <xf numFmtId="0" fontId="16" fillId="11" borderId="96" xfId="0" applyFont="1" applyFill="1" applyBorder="1" applyAlignment="1">
      <alignment horizontal="center" vertical="center" shrinkToFit="1"/>
    </xf>
    <xf numFmtId="177" fontId="16" fillId="0" borderId="81" xfId="0" applyNumberFormat="1" applyFont="1" applyBorder="1" applyAlignment="1">
      <alignment horizontal="center" vertical="center" shrinkToFit="1"/>
    </xf>
    <xf numFmtId="177" fontId="16" fillId="0" borderId="56" xfId="0" applyNumberFormat="1" applyFont="1" applyBorder="1" applyAlignment="1">
      <alignment horizontal="center" vertical="center" shrinkToFit="1"/>
    </xf>
    <xf numFmtId="177" fontId="16" fillId="0" borderId="82" xfId="0" applyNumberFormat="1" applyFont="1" applyBorder="1" applyAlignment="1">
      <alignment horizontal="center" vertical="center" shrinkToFit="1"/>
    </xf>
    <xf numFmtId="0" fontId="16" fillId="0" borderId="0" xfId="0" applyFont="1" applyAlignment="1">
      <alignment vertical="center" shrinkToFit="1"/>
    </xf>
    <xf numFmtId="177" fontId="16" fillId="0" borderId="83" xfId="0" applyNumberFormat="1" applyFont="1" applyBorder="1" applyAlignment="1">
      <alignment horizontal="center" vertical="center" shrinkToFit="1"/>
    </xf>
    <xf numFmtId="177" fontId="16" fillId="0" borderId="51" xfId="0" applyNumberFormat="1" applyFont="1" applyBorder="1" applyAlignment="1">
      <alignment horizontal="center" vertical="center" shrinkToFit="1"/>
    </xf>
    <xf numFmtId="177" fontId="16" fillId="0" borderId="84" xfId="0" applyNumberFormat="1" applyFont="1" applyBorder="1" applyAlignment="1">
      <alignment horizontal="center" vertical="center" shrinkToFit="1"/>
    </xf>
    <xf numFmtId="177" fontId="16" fillId="0" borderId="97" xfId="0" applyNumberFormat="1" applyFont="1" applyBorder="1" applyAlignment="1">
      <alignment horizontal="center" vertical="center" shrinkToFit="1"/>
    </xf>
    <xf numFmtId="177" fontId="16" fillId="0" borderId="98" xfId="0" applyNumberFormat="1" applyFont="1" applyBorder="1" applyAlignment="1">
      <alignment horizontal="center" vertical="center" shrinkToFit="1"/>
    </xf>
    <xf numFmtId="177" fontId="16" fillId="0" borderId="99" xfId="0" applyNumberFormat="1" applyFont="1" applyBorder="1" applyAlignment="1">
      <alignment horizontal="center" vertical="center" shrinkToFit="1"/>
    </xf>
    <xf numFmtId="0" fontId="16" fillId="11" borderId="90" xfId="0" applyFont="1" applyFill="1" applyBorder="1" applyAlignment="1">
      <alignment horizontal="centerContinuous" vertical="center" shrinkToFit="1"/>
    </xf>
    <xf numFmtId="177" fontId="20" fillId="0" borderId="93" xfId="0" applyNumberFormat="1" applyFont="1" applyBorder="1" applyAlignment="1">
      <alignment horizontal="center" vertical="center" shrinkToFit="1"/>
    </xf>
    <xf numFmtId="177" fontId="20" fillId="0" borderId="94" xfId="0" applyNumberFormat="1" applyFont="1" applyBorder="1" applyAlignment="1">
      <alignment horizontal="center" vertical="center" shrinkToFit="1"/>
    </xf>
    <xf numFmtId="177" fontId="20" fillId="0" borderId="95" xfId="0" applyNumberFormat="1" applyFont="1" applyBorder="1" applyAlignment="1">
      <alignment horizontal="center" vertical="center" shrinkToFit="1"/>
    </xf>
    <xf numFmtId="0" fontId="16" fillId="11" borderId="43" xfId="0" applyFont="1" applyFill="1" applyBorder="1" applyAlignment="1">
      <alignment horizontal="centerContinuous" vertical="center" shrinkToFit="1"/>
    </xf>
    <xf numFmtId="177" fontId="16" fillId="0" borderId="85" xfId="0" applyNumberFormat="1" applyFont="1" applyBorder="1" applyAlignment="1">
      <alignment horizontal="center" vertical="center" shrinkToFit="1"/>
    </xf>
    <xf numFmtId="177" fontId="16" fillId="0" borderId="59" xfId="0" applyNumberFormat="1" applyFont="1" applyBorder="1" applyAlignment="1">
      <alignment horizontal="center" vertical="center" shrinkToFit="1"/>
    </xf>
    <xf numFmtId="177" fontId="16" fillId="0" borderId="86" xfId="0" applyNumberFormat="1" applyFont="1" applyBorder="1" applyAlignment="1">
      <alignment horizontal="center" vertical="center" shrinkToFit="1"/>
    </xf>
    <xf numFmtId="0" fontId="16" fillId="11" borderId="36" xfId="0" applyFont="1" applyFill="1" applyBorder="1" applyAlignment="1">
      <alignment horizontal="centerContinuous" vertical="center" shrinkToFit="1"/>
    </xf>
    <xf numFmtId="177" fontId="20" fillId="0" borderId="87" xfId="0" applyNumberFormat="1" applyFont="1" applyBorder="1" applyAlignment="1">
      <alignment horizontal="center" vertical="center" shrinkToFit="1"/>
    </xf>
    <xf numFmtId="177" fontId="20" fillId="0" borderId="60" xfId="0" applyNumberFormat="1" applyFont="1" applyBorder="1" applyAlignment="1">
      <alignment horizontal="center" vertical="center" shrinkToFit="1"/>
    </xf>
    <xf numFmtId="177" fontId="20" fillId="0" borderId="88" xfId="0" applyNumberFormat="1" applyFont="1" applyBorder="1" applyAlignment="1">
      <alignment horizontal="center" vertical="center" shrinkToFit="1"/>
    </xf>
    <xf numFmtId="0" fontId="16" fillId="11" borderId="92" xfId="0" applyFont="1" applyFill="1" applyBorder="1" applyAlignment="1">
      <alignment horizontal="centerContinuous" vertical="center" shrinkToFit="1"/>
    </xf>
    <xf numFmtId="179" fontId="20" fillId="0" borderId="93" xfId="0" applyNumberFormat="1" applyFont="1" applyBorder="1" applyAlignment="1">
      <alignment horizontal="center" vertical="center" shrinkToFit="1"/>
    </xf>
    <xf numFmtId="179" fontId="20" fillId="0" borderId="94" xfId="0" applyNumberFormat="1" applyFont="1" applyBorder="1" applyAlignment="1">
      <alignment horizontal="center" vertical="center" shrinkToFit="1"/>
    </xf>
    <xf numFmtId="179" fontId="20" fillId="0" borderId="95" xfId="0" applyNumberFormat="1" applyFont="1" applyBorder="1" applyAlignment="1">
      <alignment horizontal="center" vertical="center" shrinkToFit="1"/>
    </xf>
    <xf numFmtId="0" fontId="20" fillId="11" borderId="90" xfId="0" applyFont="1" applyFill="1" applyBorder="1" applyAlignment="1">
      <alignment horizontal="centerContinuous" vertical="center" shrinkToFit="1"/>
    </xf>
    <xf numFmtId="179" fontId="20" fillId="11" borderId="93" xfId="0" applyNumberFormat="1" applyFont="1" applyFill="1" applyBorder="1" applyAlignment="1">
      <alignment horizontal="center" vertical="center" shrinkToFit="1"/>
    </xf>
    <xf numFmtId="179" fontId="20" fillId="11" borderId="91" xfId="0" applyNumberFormat="1" applyFont="1" applyFill="1" applyBorder="1" applyAlignment="1">
      <alignment horizontal="center" vertical="center" shrinkToFit="1"/>
    </xf>
    <xf numFmtId="179" fontId="20" fillId="11" borderId="101" xfId="0" applyNumberFormat="1" applyFont="1" applyFill="1" applyBorder="1" applyAlignment="1">
      <alignment horizontal="center" vertical="center" shrinkToFit="1"/>
    </xf>
    <xf numFmtId="0" fontId="14" fillId="0" borderId="35" xfId="0" applyFont="1" applyBorder="1" applyAlignment="1">
      <alignment horizontal="center" vertical="center" shrinkToFit="1"/>
    </xf>
    <xf numFmtId="0" fontId="18" fillId="0" borderId="37" xfId="0" applyFont="1" applyBorder="1" applyAlignment="1">
      <alignment horizontal="centerContinuous" vertical="center" shrinkToFit="1"/>
    </xf>
    <xf numFmtId="0" fontId="18" fillId="0" borderId="69" xfId="0" applyFont="1" applyBorder="1" applyAlignment="1">
      <alignment horizontal="centerContinuous" vertical="center" shrinkToFit="1"/>
    </xf>
    <xf numFmtId="177" fontId="30" fillId="0" borderId="81" xfId="0" applyNumberFormat="1" applyFont="1" applyBorder="1" applyAlignment="1">
      <alignment horizontal="center" vertical="center" shrinkToFit="1"/>
    </xf>
    <xf numFmtId="177" fontId="30" fillId="0" borderId="56" xfId="0" applyNumberFormat="1" applyFont="1" applyBorder="1" applyAlignment="1">
      <alignment horizontal="center" vertical="center" shrinkToFit="1"/>
    </xf>
    <xf numFmtId="177" fontId="30" fillId="0" borderId="82" xfId="0" applyNumberFormat="1" applyFont="1" applyBorder="1" applyAlignment="1">
      <alignment horizontal="center" vertical="center" shrinkToFit="1"/>
    </xf>
    <xf numFmtId="177" fontId="30" fillId="0" borderId="83" xfId="0" applyNumberFormat="1" applyFont="1" applyBorder="1" applyAlignment="1">
      <alignment horizontal="center" vertical="center" shrinkToFit="1"/>
    </xf>
    <xf numFmtId="177" fontId="30" fillId="0" borderId="51" xfId="0" applyNumberFormat="1" applyFont="1" applyBorder="1" applyAlignment="1">
      <alignment horizontal="center" vertical="center" shrinkToFit="1"/>
    </xf>
    <xf numFmtId="177" fontId="30" fillId="0" borderId="84" xfId="0" applyNumberFormat="1" applyFont="1" applyBorder="1" applyAlignment="1">
      <alignment horizontal="center" vertical="center" shrinkToFit="1"/>
    </xf>
    <xf numFmtId="177" fontId="30" fillId="0" borderId="97" xfId="0" applyNumberFormat="1" applyFont="1" applyBorder="1" applyAlignment="1">
      <alignment horizontal="center" vertical="center" shrinkToFit="1"/>
    </xf>
    <xf numFmtId="177" fontId="30" fillId="0" borderId="98" xfId="0" applyNumberFormat="1" applyFont="1" applyBorder="1" applyAlignment="1">
      <alignment horizontal="center" vertical="center" shrinkToFit="1"/>
    </xf>
    <xf numFmtId="177" fontId="30" fillId="0" borderId="99" xfId="0" applyNumberFormat="1" applyFont="1" applyBorder="1" applyAlignment="1">
      <alignment horizontal="center" vertical="center" shrinkToFit="1"/>
    </xf>
    <xf numFmtId="0" fontId="25" fillId="11" borderId="43" xfId="0" applyFont="1" applyFill="1" applyBorder="1" applyAlignment="1">
      <alignment horizontal="centerContinuous" vertical="center" shrinkToFit="1"/>
    </xf>
    <xf numFmtId="0" fontId="14" fillId="0" borderId="111" xfId="0" applyFont="1" applyBorder="1" applyAlignment="1">
      <alignment horizontal="center" vertical="center" shrinkToFit="1"/>
    </xf>
    <xf numFmtId="0" fontId="18" fillId="0" borderId="112" xfId="0" applyFont="1" applyBorder="1" applyAlignment="1" applyProtection="1">
      <alignment horizontal="center" vertical="center" shrinkToFit="1"/>
      <protection locked="0"/>
    </xf>
    <xf numFmtId="0" fontId="25" fillId="9" borderId="113" xfId="0" applyFont="1" applyFill="1" applyBorder="1" applyAlignment="1">
      <alignment horizontal="center" vertical="center" shrinkToFit="1"/>
    </xf>
    <xf numFmtId="0" fontId="24" fillId="9" borderId="113" xfId="0" applyFont="1" applyFill="1" applyBorder="1" applyAlignment="1">
      <alignment vertical="center" shrinkToFit="1"/>
    </xf>
    <xf numFmtId="0" fontId="25" fillId="9" borderId="113" xfId="0" applyFont="1" applyFill="1" applyBorder="1" applyAlignment="1">
      <alignment vertical="center" shrinkToFit="1"/>
    </xf>
    <xf numFmtId="0" fontId="24" fillId="9" borderId="113" xfId="0" applyFont="1" applyFill="1" applyBorder="1" applyAlignment="1">
      <alignment horizontal="center" vertical="center" shrinkToFit="1"/>
    </xf>
    <xf numFmtId="0" fontId="27" fillId="4" borderId="114" xfId="0" applyFont="1" applyFill="1" applyBorder="1" applyAlignment="1">
      <alignment horizontal="center" vertical="center" wrapText="1" shrinkToFit="1"/>
    </xf>
    <xf numFmtId="0" fontId="31" fillId="4" borderId="115" xfId="0" applyFont="1" applyFill="1" applyBorder="1" applyAlignment="1" applyProtection="1">
      <alignment horizontal="center" vertical="center" shrinkToFit="1"/>
      <protection locked="0"/>
    </xf>
    <xf numFmtId="14" fontId="24" fillId="9" borderId="116" xfId="0" applyNumberFormat="1" applyFont="1" applyFill="1" applyBorder="1" applyAlignment="1">
      <alignment horizontal="centerContinuous" vertical="center" shrinkToFit="1"/>
    </xf>
    <xf numFmtId="14" fontId="25" fillId="9" borderId="116" xfId="0" applyNumberFormat="1" applyFont="1" applyFill="1" applyBorder="1" applyAlignment="1">
      <alignment horizontal="centerContinuous" vertical="center" shrinkToFit="1"/>
    </xf>
    <xf numFmtId="14" fontId="24" fillId="9" borderId="117" xfId="0" applyNumberFormat="1" applyFont="1" applyFill="1" applyBorder="1" applyAlignment="1">
      <alignment horizontal="centerContinuous" vertical="center" shrinkToFit="1"/>
    </xf>
    <xf numFmtId="0" fontId="14" fillId="0" borderId="118" xfId="0" applyFont="1" applyBorder="1" applyAlignment="1">
      <alignment horizontal="center" vertical="center" shrinkToFit="1"/>
    </xf>
    <xf numFmtId="0" fontId="28" fillId="0" borderId="119" xfId="0" applyFont="1" applyBorder="1" applyAlignment="1">
      <alignment horizontal="centerContinuous" vertical="center" shrinkToFit="1"/>
    </xf>
    <xf numFmtId="0" fontId="14" fillId="0" borderId="120" xfId="0" applyFont="1" applyBorder="1" applyAlignment="1">
      <alignment horizontal="center" vertical="center" shrinkToFit="1"/>
    </xf>
    <xf numFmtId="0" fontId="28" fillId="0" borderId="121" xfId="0" applyFont="1" applyBorder="1" applyAlignment="1">
      <alignment horizontal="centerContinuous" vertical="center" shrinkToFit="1"/>
    </xf>
    <xf numFmtId="0" fontId="14" fillId="0" borderId="124" xfId="0" applyFont="1" applyBorder="1" applyAlignment="1">
      <alignment horizontal="center" vertical="center"/>
    </xf>
    <xf numFmtId="0" fontId="14" fillId="0" borderId="119" xfId="0" applyFont="1" applyBorder="1" applyAlignment="1">
      <alignment horizontal="center" vertical="center"/>
    </xf>
    <xf numFmtId="0" fontId="14" fillId="0" borderId="125" xfId="0" applyFont="1" applyBorder="1" applyAlignment="1">
      <alignment horizontal="center" vertical="center" shrinkToFit="1"/>
    </xf>
    <xf numFmtId="177" fontId="14" fillId="0" borderId="126" xfId="0" applyNumberFormat="1" applyFont="1" applyBorder="1">
      <alignment vertical="center"/>
    </xf>
    <xf numFmtId="0" fontId="14" fillId="0" borderId="127" xfId="0" applyFont="1" applyBorder="1" applyAlignment="1">
      <alignment horizontal="center" vertical="center" shrinkToFit="1"/>
    </xf>
    <xf numFmtId="177" fontId="14" fillId="0" borderId="128" xfId="0" applyNumberFormat="1" applyFont="1" applyBorder="1">
      <alignment vertical="center"/>
    </xf>
    <xf numFmtId="0" fontId="14" fillId="0" borderId="129" xfId="0" applyFont="1" applyBorder="1" applyAlignment="1">
      <alignment horizontal="center" vertical="center" shrinkToFit="1"/>
    </xf>
    <xf numFmtId="177" fontId="14" fillId="0" borderId="130" xfId="0" applyNumberFormat="1" applyFont="1" applyBorder="1">
      <alignment vertical="center"/>
    </xf>
    <xf numFmtId="0" fontId="14" fillId="9" borderId="131" xfId="0" applyFont="1" applyFill="1" applyBorder="1" applyAlignment="1">
      <alignment horizontal="centerContinuous" vertical="center" shrinkToFit="1"/>
    </xf>
    <xf numFmtId="177" fontId="21" fillId="0" borderId="132" xfId="0" applyNumberFormat="1" applyFont="1" applyBorder="1">
      <alignment vertical="center"/>
    </xf>
    <xf numFmtId="0" fontId="14" fillId="0" borderId="124" xfId="0" applyFont="1" applyBorder="1" applyAlignment="1">
      <alignment horizontal="center" vertical="center" shrinkToFit="1"/>
    </xf>
    <xf numFmtId="177" fontId="14" fillId="0" borderId="133" xfId="0" applyNumberFormat="1" applyFont="1" applyBorder="1">
      <alignment vertical="center"/>
    </xf>
    <xf numFmtId="0" fontId="14" fillId="9" borderId="134" xfId="0" applyFont="1" applyFill="1" applyBorder="1" applyAlignment="1">
      <alignment horizontal="centerContinuous" vertical="center" shrinkToFit="1"/>
    </xf>
    <xf numFmtId="177" fontId="21" fillId="0" borderId="135" xfId="0" applyNumberFormat="1" applyFont="1" applyBorder="1">
      <alignment vertical="center"/>
    </xf>
    <xf numFmtId="179" fontId="21" fillId="0" borderId="136" xfId="0" applyNumberFormat="1" applyFont="1" applyBorder="1" applyAlignment="1">
      <alignment vertical="center" shrinkToFit="1"/>
    </xf>
    <xf numFmtId="0" fontId="13" fillId="9" borderId="134" xfId="0" applyFont="1" applyFill="1" applyBorder="1">
      <alignment vertical="center"/>
    </xf>
    <xf numFmtId="177" fontId="19" fillId="0" borderId="137" xfId="0" applyNumberFormat="1" applyFont="1" applyBorder="1" applyProtection="1">
      <alignment vertical="center"/>
      <protection locked="0"/>
    </xf>
    <xf numFmtId="177" fontId="19" fillId="0" borderId="128" xfId="0" applyNumberFormat="1" applyFont="1" applyBorder="1" applyProtection="1">
      <alignment vertical="center"/>
      <protection locked="0"/>
    </xf>
    <xf numFmtId="177" fontId="19" fillId="0" borderId="138" xfId="0" applyNumberFormat="1" applyFont="1" applyBorder="1" applyProtection="1">
      <alignment vertical="center"/>
      <protection locked="0"/>
    </xf>
    <xf numFmtId="0" fontId="21" fillId="9" borderId="134" xfId="0" applyFont="1" applyFill="1" applyBorder="1" applyAlignment="1">
      <alignment vertical="center" shrinkToFit="1"/>
    </xf>
    <xf numFmtId="179" fontId="23" fillId="5" borderId="139" xfId="0" applyNumberFormat="1" applyFont="1" applyFill="1" applyBorder="1">
      <alignment vertical="center"/>
    </xf>
    <xf numFmtId="0" fontId="26" fillId="0" borderId="140" xfId="0" applyFont="1" applyBorder="1" applyAlignment="1">
      <alignment horizontal="centerContinuous" vertical="center" shrinkToFit="1"/>
    </xf>
    <xf numFmtId="0" fontId="21" fillId="0" borderId="141" xfId="0" applyFont="1" applyBorder="1" applyAlignment="1">
      <alignment horizontal="centerContinuous" vertical="center" shrinkToFit="1"/>
    </xf>
    <xf numFmtId="179" fontId="17" fillId="0" borderId="90" xfId="0" applyNumberFormat="1" applyFont="1" applyBorder="1" applyAlignment="1">
      <alignment horizontal="centerContinuous" vertical="center"/>
    </xf>
    <xf numFmtId="179" fontId="17" fillId="0" borderId="141" xfId="0" applyNumberFormat="1" applyFont="1" applyBorder="1" applyAlignment="1">
      <alignment horizontal="centerContinuous" vertical="center"/>
    </xf>
    <xf numFmtId="179" fontId="17" fillId="0" borderId="142" xfId="0" applyNumberFormat="1" applyFont="1" applyBorder="1" applyAlignment="1">
      <alignment horizontal="centerContinuous" vertical="center"/>
    </xf>
    <xf numFmtId="183" fontId="2" fillId="0" borderId="25" xfId="1" applyNumberFormat="1" applyFill="1" applyBorder="1" applyAlignment="1" applyProtection="1">
      <alignment vertical="center" shrinkToFit="1"/>
      <protection locked="0"/>
    </xf>
    <xf numFmtId="183" fontId="2" fillId="0" borderId="11" xfId="1" applyNumberFormat="1" applyFill="1" applyBorder="1" applyAlignment="1" applyProtection="1">
      <alignment vertical="center" shrinkToFit="1"/>
      <protection locked="0"/>
    </xf>
    <xf numFmtId="0" fontId="2" fillId="0" borderId="11" xfId="1" applyFill="1" applyBorder="1" applyAlignment="1" applyProtection="1">
      <alignment horizontal="left" vertical="center" shrinkToFit="1"/>
      <protection locked="0"/>
    </xf>
    <xf numFmtId="0" fontId="13" fillId="0" borderId="122" xfId="0" applyFont="1" applyBorder="1" applyAlignment="1">
      <alignment vertical="center" shrinkToFit="1"/>
    </xf>
    <xf numFmtId="0" fontId="20" fillId="0" borderId="44" xfId="0" applyFont="1" applyBorder="1" applyAlignment="1">
      <alignment vertical="center" shrinkToFit="1"/>
    </xf>
    <xf numFmtId="0" fontId="20" fillId="0" borderId="67" xfId="0" applyFont="1" applyBorder="1" applyAlignment="1">
      <alignment horizontal="centerContinuous" vertical="center" shrinkToFit="1"/>
    </xf>
    <xf numFmtId="0" fontId="20" fillId="0" borderId="68" xfId="0" applyFont="1" applyBorder="1" applyAlignment="1">
      <alignment horizontal="centerContinuous" vertical="center" shrinkToFit="1"/>
    </xf>
    <xf numFmtId="0" fontId="20" fillId="0" borderId="123" xfId="0" applyFont="1" applyBorder="1" applyAlignment="1">
      <alignment horizontal="centerContinuous" vertical="center" shrinkToFit="1"/>
    </xf>
    <xf numFmtId="0" fontId="2" fillId="0" borderId="8" xfId="1" applyFill="1" applyBorder="1" applyAlignment="1" applyProtection="1">
      <alignment horizontal="center" vertical="center"/>
    </xf>
    <xf numFmtId="0" fontId="2" fillId="0" borderId="6" xfId="1" applyFill="1" applyBorder="1" applyAlignment="1" applyProtection="1">
      <alignment horizontal="center" vertical="center"/>
    </xf>
    <xf numFmtId="0" fontId="2" fillId="0" borderId="9" xfId="1" applyFill="1" applyBorder="1" applyAlignment="1" applyProtection="1">
      <alignment horizontal="center" vertical="center"/>
    </xf>
    <xf numFmtId="0" fontId="11" fillId="4" borderId="14" xfId="1" applyFont="1" applyFill="1" applyBorder="1" applyAlignment="1" applyProtection="1">
      <alignment horizontal="center" vertical="center"/>
    </xf>
    <xf numFmtId="0" fontId="2" fillId="8" borderId="33" xfId="1" applyFill="1" applyBorder="1" applyAlignment="1" applyProtection="1">
      <alignment horizontal="center" vertical="center" wrapText="1"/>
    </xf>
    <xf numFmtId="0" fontId="2" fillId="8" borderId="26" xfId="1" applyFill="1" applyBorder="1" applyAlignment="1" applyProtection="1">
      <alignment horizontal="center" vertical="center" wrapText="1"/>
    </xf>
    <xf numFmtId="0" fontId="2" fillId="6" borderId="8" xfId="1" applyFill="1" applyBorder="1" applyAlignment="1" applyProtection="1">
      <alignment horizontal="center" vertical="center"/>
    </xf>
    <xf numFmtId="0" fontId="2" fillId="6" borderId="6" xfId="1" applyFill="1" applyBorder="1" applyAlignment="1" applyProtection="1">
      <alignment horizontal="center" vertical="center"/>
    </xf>
    <xf numFmtId="0" fontId="2" fillId="6" borderId="9" xfId="1" applyFill="1" applyBorder="1" applyAlignment="1" applyProtection="1">
      <alignment horizontal="center" vertical="center"/>
    </xf>
    <xf numFmtId="0" fontId="2" fillId="7" borderId="33" xfId="1" applyFill="1" applyBorder="1" applyAlignment="1" applyProtection="1">
      <alignment horizontal="center" vertical="center" wrapText="1"/>
    </xf>
    <xf numFmtId="0" fontId="2" fillId="7" borderId="26" xfId="1" applyFill="1" applyBorder="1" applyAlignment="1" applyProtection="1">
      <alignment horizontal="center" vertical="center" wrapText="1"/>
    </xf>
    <xf numFmtId="0" fontId="2" fillId="8" borderId="27" xfId="1" applyFill="1" applyBorder="1" applyAlignment="1" applyProtection="1">
      <alignment horizontal="center" vertical="center" wrapText="1"/>
    </xf>
    <xf numFmtId="0" fontId="2" fillId="8" borderId="28" xfId="1" applyFill="1" applyBorder="1" applyAlignment="1" applyProtection="1">
      <alignment horizontal="center" vertical="center" wrapText="1"/>
    </xf>
    <xf numFmtId="0" fontId="2" fillId="8" borderId="31" xfId="1" applyFill="1" applyBorder="1" applyAlignment="1" applyProtection="1">
      <alignment horizontal="center" vertical="center" wrapText="1"/>
    </xf>
    <xf numFmtId="0" fontId="2" fillId="8" borderId="32" xfId="1" applyFill="1" applyBorder="1" applyAlignment="1" applyProtection="1">
      <alignment horizontal="center" vertical="center" wrapText="1"/>
    </xf>
    <xf numFmtId="0" fontId="2" fillId="6" borderId="29" xfId="1" applyFill="1" applyBorder="1" applyAlignment="1" applyProtection="1">
      <alignment horizontal="center" vertical="center" wrapText="1"/>
    </xf>
    <xf numFmtId="0" fontId="2" fillId="6" borderId="30" xfId="1" applyFill="1" applyBorder="1" applyAlignment="1" applyProtection="1">
      <alignment horizontal="center" vertical="center" wrapText="1"/>
    </xf>
    <xf numFmtId="0" fontId="2" fillId="8" borderId="8" xfId="1" applyFill="1" applyBorder="1" applyAlignment="1" applyProtection="1">
      <alignment horizontal="center" vertical="center"/>
    </xf>
    <xf numFmtId="0" fontId="2" fillId="8" borderId="6" xfId="1" applyFill="1" applyBorder="1" applyAlignment="1" applyProtection="1">
      <alignment horizontal="center" vertical="center"/>
    </xf>
    <xf numFmtId="0" fontId="2" fillId="8" borderId="9" xfId="1" applyFill="1" applyBorder="1" applyAlignment="1" applyProtection="1">
      <alignment horizontal="center" vertical="center"/>
    </xf>
    <xf numFmtId="179" fontId="25" fillId="0" borderId="100" xfId="0" applyNumberFormat="1" applyFont="1" applyBorder="1" applyAlignment="1">
      <alignment horizontal="center" vertical="center" shrinkToFit="1"/>
    </xf>
    <xf numFmtId="179" fontId="25" fillId="0" borderId="72" xfId="0" applyNumberFormat="1" applyFont="1" applyBorder="1" applyAlignment="1">
      <alignment horizontal="center" vertical="center" shrinkToFit="1"/>
    </xf>
    <xf numFmtId="179" fontId="25" fillId="0" borderId="75" xfId="0" applyNumberFormat="1" applyFont="1" applyBorder="1" applyAlignment="1">
      <alignment horizontal="center" vertical="center" shrinkToFit="1"/>
    </xf>
    <xf numFmtId="0" fontId="14" fillId="10" borderId="109" xfId="0" applyFont="1" applyFill="1" applyBorder="1" applyAlignment="1">
      <alignment horizontal="center" vertical="center"/>
    </xf>
    <xf numFmtId="0" fontId="14" fillId="10" borderId="110" xfId="0" applyFont="1" applyFill="1" applyBorder="1" applyAlignment="1">
      <alignment horizontal="center" vertical="center"/>
    </xf>
    <xf numFmtId="0" fontId="12" fillId="3" borderId="19" xfId="0" applyFont="1" applyFill="1" applyBorder="1" applyAlignment="1">
      <alignment horizontal="center" vertical="center" shrinkToFit="1"/>
    </xf>
    <xf numFmtId="0" fontId="12" fillId="3" borderId="20" xfId="0" applyFont="1" applyFill="1" applyBorder="1" applyAlignment="1">
      <alignment horizontal="center" vertical="center" shrinkToFit="1"/>
    </xf>
    <xf numFmtId="0" fontId="12" fillId="3" borderId="21" xfId="0" applyFont="1" applyFill="1" applyBorder="1" applyAlignment="1">
      <alignment horizontal="center" vertical="center" shrinkToFit="1"/>
    </xf>
  </cellXfs>
  <cellStyles count="3">
    <cellStyle name="桁区切り" xfId="2" builtinId="6"/>
    <cellStyle name="標準" xfId="0" builtinId="0"/>
    <cellStyle name="標準 2" xfId="1" xr:uid="{FBDB4DFD-E827-7E4D-AB38-D2520412105F}"/>
  </cellStyles>
  <dxfs count="381">
    <dxf>
      <fill>
        <patternFill>
          <bgColor theme="0" tint="-0.34998626667073579"/>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ill>
        <patternFill>
          <bgColor theme="0" tint="-0.24994659260841701"/>
        </patternFill>
      </fill>
    </dxf>
    <dxf>
      <font>
        <b/>
        <i val="0"/>
      </font>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bgColor theme="0" tint="-0.24994659260841701"/>
        </patternFill>
      </fill>
    </dxf>
    <dxf>
      <font>
        <b/>
        <i val="0"/>
      </font>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ill>
        <patternFill>
          <fgColor theme="0" tint="-0.34998626667073579"/>
          <bgColor theme="0" tint="-0.24994659260841701"/>
        </patternFill>
      </fill>
    </dxf>
    <dxf>
      <font>
        <b/>
        <i val="0"/>
      </font>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6DE0D-50E4-BD4C-A422-24CD4CC8D968}">
  <sheetPr>
    <pageSetUpPr fitToPage="1"/>
  </sheetPr>
  <dimension ref="A1:S64"/>
  <sheetViews>
    <sheetView showGridLines="0" tabSelected="1" zoomScaleNormal="90" workbookViewId="0"/>
  </sheetViews>
  <sheetFormatPr baseColWidth="10" defaultColWidth="8.1640625" defaultRowHeight="18" customHeight="1"/>
  <cols>
    <col min="1" max="1" width="4.6640625" style="24" customWidth="1"/>
    <col min="2" max="2" width="5.6640625" style="24" customWidth="1"/>
    <col min="3" max="3" width="10.1640625" style="24" customWidth="1"/>
    <col min="4" max="4" width="6.6640625" style="24" customWidth="1"/>
    <col min="5" max="5" width="15.6640625" style="25" customWidth="1"/>
    <col min="6" max="6" width="10.6640625" style="24" customWidth="1"/>
    <col min="7" max="7" width="20.1640625" style="24" customWidth="1"/>
    <col min="8" max="8" width="7.1640625" style="24" customWidth="1"/>
    <col min="9" max="9" width="3.33203125" style="24" customWidth="1"/>
    <col min="10" max="10" width="7.1640625" style="24" customWidth="1"/>
    <col min="11" max="11" width="3.33203125" style="24" customWidth="1"/>
    <col min="12" max="12" width="7.1640625" style="24" customWidth="1"/>
    <col min="13" max="13" width="3.33203125" style="24" customWidth="1"/>
    <col min="14" max="14" width="7.1640625" style="24" customWidth="1"/>
    <col min="15" max="15" width="3.33203125" style="24" customWidth="1"/>
    <col min="16" max="16" width="7.1640625" style="24" customWidth="1"/>
    <col min="17" max="17" width="3.33203125" style="24" customWidth="1"/>
    <col min="18" max="18" width="8.33203125" style="24" customWidth="1"/>
    <col min="19" max="19" width="6.5" style="24" customWidth="1"/>
    <col min="20" max="16384" width="8.1640625" style="24"/>
  </cols>
  <sheetData>
    <row r="1" spans="1:19" s="2" customFormat="1" ht="21" customHeight="1">
      <c r="A1" s="1"/>
    </row>
    <row r="2" spans="1:19" s="2" customFormat="1" ht="18" customHeight="1">
      <c r="B2" s="3" t="s">
        <v>14</v>
      </c>
      <c r="C2" s="28"/>
      <c r="E2" s="3" t="s">
        <v>15</v>
      </c>
      <c r="F2" s="73"/>
      <c r="G2" s="52"/>
      <c r="J2" s="3" t="s">
        <v>16</v>
      </c>
      <c r="K2" s="3"/>
      <c r="L2" s="6"/>
      <c r="M2" s="4"/>
      <c r="N2" s="4"/>
      <c r="O2" s="4"/>
      <c r="P2" s="4"/>
      <c r="Q2" s="4"/>
      <c r="R2" s="4"/>
      <c r="S2" s="4"/>
    </row>
    <row r="3" spans="1:19" s="2" customFormat="1" ht="24" customHeight="1">
      <c r="A3" s="1"/>
      <c r="B3" s="3" t="s">
        <v>17</v>
      </c>
      <c r="C3" s="70"/>
      <c r="D3" s="4"/>
      <c r="E3" s="4"/>
      <c r="F3" s="39"/>
      <c r="P3" s="3" t="s">
        <v>18</v>
      </c>
      <c r="R3" s="6"/>
      <c r="S3" s="4"/>
    </row>
    <row r="4" spans="1:19" s="2" customFormat="1" ht="24" customHeight="1">
      <c r="B4" s="3" t="s">
        <v>19</v>
      </c>
      <c r="C4" s="71"/>
      <c r="D4" s="2" t="s">
        <v>20</v>
      </c>
      <c r="E4" s="3" t="s">
        <v>21</v>
      </c>
      <c r="F4" s="72"/>
      <c r="G4" s="52"/>
      <c r="H4" s="52"/>
      <c r="I4" s="52"/>
      <c r="J4" s="53"/>
      <c r="K4" s="54"/>
      <c r="L4" s="52"/>
      <c r="M4" s="52"/>
    </row>
    <row r="5" spans="1:19" s="2" customFormat="1" ht="18" customHeight="1">
      <c r="B5" s="3" t="s">
        <v>22</v>
      </c>
      <c r="C5" s="55"/>
      <c r="E5" s="3" t="s">
        <v>23</v>
      </c>
      <c r="F5" s="27"/>
      <c r="G5" s="53"/>
      <c r="H5" s="40"/>
      <c r="J5" s="11"/>
      <c r="L5" s="3"/>
    </row>
    <row r="6" spans="1:19" s="2" customFormat="1" ht="24" customHeight="1">
      <c r="A6" s="3" t="s">
        <v>92</v>
      </c>
      <c r="B6" s="12" t="s">
        <v>25</v>
      </c>
      <c r="C6" s="55"/>
      <c r="D6" s="41" t="s">
        <v>26</v>
      </c>
      <c r="E6" s="56"/>
      <c r="G6" s="43"/>
      <c r="L6" s="3"/>
    </row>
    <row r="7" spans="1:19" s="2" customFormat="1" ht="18" customHeight="1">
      <c r="A7" s="3" t="s">
        <v>93</v>
      </c>
      <c r="B7" s="12" t="s">
        <v>25</v>
      </c>
      <c r="C7" s="55"/>
      <c r="D7" s="41" t="s">
        <v>26</v>
      </c>
      <c r="E7" s="56"/>
      <c r="G7" s="43"/>
      <c r="L7" s="3"/>
    </row>
    <row r="8" spans="1:19" s="2" customFormat="1" ht="18" customHeight="1">
      <c r="A8" s="3" t="s">
        <v>94</v>
      </c>
      <c r="B8" s="12" t="s">
        <v>25</v>
      </c>
      <c r="C8" s="55"/>
      <c r="D8" s="41" t="s">
        <v>26</v>
      </c>
      <c r="E8" s="56"/>
      <c r="G8" s="43"/>
      <c r="L8" s="3"/>
    </row>
    <row r="9" spans="1:19" s="2" customFormat="1" ht="18" customHeight="1">
      <c r="A9" s="3" t="s">
        <v>95</v>
      </c>
      <c r="B9" s="12" t="s">
        <v>25</v>
      </c>
      <c r="C9" s="55"/>
      <c r="D9" s="41" t="s">
        <v>26</v>
      </c>
      <c r="E9" s="56"/>
      <c r="G9" s="43"/>
      <c r="L9" s="3"/>
    </row>
    <row r="10" spans="1:19" s="2" customFormat="1" ht="18" customHeight="1">
      <c r="A10" s="3" t="s">
        <v>96</v>
      </c>
      <c r="B10" s="12" t="s">
        <v>25</v>
      </c>
      <c r="C10" s="55"/>
      <c r="D10" s="41" t="s">
        <v>26</v>
      </c>
      <c r="E10" s="56"/>
      <c r="G10" s="43"/>
      <c r="L10" s="3"/>
    </row>
    <row r="11" spans="1:19" s="17" customFormat="1" ht="21" customHeight="1">
      <c r="A11" s="13"/>
      <c r="B11" s="13"/>
      <c r="C11" s="13"/>
      <c r="D11" s="13"/>
      <c r="E11" s="13"/>
      <c r="F11" s="13"/>
      <c r="G11" s="14"/>
      <c r="H11" s="273" t="s">
        <v>31</v>
      </c>
      <c r="I11" s="274"/>
      <c r="J11" s="274"/>
      <c r="K11" s="274"/>
      <c r="L11" s="274"/>
      <c r="M11" s="274"/>
      <c r="N11" s="274"/>
      <c r="O11" s="274"/>
      <c r="P11" s="274"/>
      <c r="Q11" s="275"/>
      <c r="R11" s="15" t="s">
        <v>32</v>
      </c>
      <c r="S11" s="16" t="s">
        <v>33</v>
      </c>
    </row>
    <row r="12" spans="1:19" s="22" customFormat="1" ht="24" customHeight="1">
      <c r="A12" s="18" t="s">
        <v>61</v>
      </c>
      <c r="B12" s="18" t="s">
        <v>13</v>
      </c>
      <c r="C12" s="18" t="s">
        <v>35</v>
      </c>
      <c r="D12" s="18" t="s">
        <v>25</v>
      </c>
      <c r="E12" s="18" t="s">
        <v>36</v>
      </c>
      <c r="F12" s="18" t="s">
        <v>37</v>
      </c>
      <c r="G12" s="18" t="s">
        <v>38</v>
      </c>
      <c r="H12" s="19" t="s">
        <v>39</v>
      </c>
      <c r="I12" s="20"/>
      <c r="J12" s="19" t="s">
        <v>40</v>
      </c>
      <c r="K12" s="20"/>
      <c r="L12" s="19" t="s">
        <v>41</v>
      </c>
      <c r="M12" s="20"/>
      <c r="N12" s="19" t="s">
        <v>42</v>
      </c>
      <c r="O12" s="20"/>
      <c r="P12" s="19" t="s">
        <v>43</v>
      </c>
      <c r="Q12" s="20"/>
      <c r="R12" s="21" t="s">
        <v>44</v>
      </c>
      <c r="S12" s="21"/>
    </row>
    <row r="13" spans="1:19" ht="24" customHeight="1">
      <c r="A13" s="57"/>
      <c r="B13" s="65">
        <v>1</v>
      </c>
      <c r="C13" s="58"/>
      <c r="D13" s="58"/>
      <c r="E13" s="58"/>
      <c r="F13" s="58"/>
      <c r="G13" s="58"/>
      <c r="H13" s="66"/>
      <c r="I13" s="67"/>
      <c r="J13" s="66"/>
      <c r="K13" s="67"/>
      <c r="L13" s="66"/>
      <c r="M13" s="67"/>
      <c r="N13" s="66"/>
      <c r="O13" s="67"/>
      <c r="P13" s="66"/>
      <c r="Q13" s="67"/>
      <c r="R13" s="68"/>
      <c r="S13" s="23"/>
    </row>
    <row r="14" spans="1:19" ht="24" customHeight="1">
      <c r="A14" s="57"/>
      <c r="B14" s="65">
        <v>2</v>
      </c>
      <c r="C14" s="58"/>
      <c r="D14" s="58"/>
      <c r="E14" s="58"/>
      <c r="F14" s="58"/>
      <c r="G14" s="58"/>
      <c r="H14" s="66"/>
      <c r="I14" s="67"/>
      <c r="J14" s="66"/>
      <c r="K14" s="67"/>
      <c r="L14" s="66"/>
      <c r="M14" s="67"/>
      <c r="N14" s="66"/>
      <c r="O14" s="67"/>
      <c r="P14" s="66"/>
      <c r="Q14" s="67"/>
      <c r="R14" s="69"/>
      <c r="S14" s="23"/>
    </row>
    <row r="15" spans="1:19" ht="24" customHeight="1">
      <c r="A15" s="57"/>
      <c r="B15" s="65">
        <v>3</v>
      </c>
      <c r="C15" s="58"/>
      <c r="D15" s="58"/>
      <c r="E15" s="58"/>
      <c r="F15" s="58"/>
      <c r="G15" s="58"/>
      <c r="H15" s="66"/>
      <c r="I15" s="67"/>
      <c r="J15" s="66"/>
      <c r="K15" s="67"/>
      <c r="L15" s="66"/>
      <c r="M15" s="67"/>
      <c r="N15" s="66"/>
      <c r="O15" s="67"/>
      <c r="P15" s="66"/>
      <c r="Q15" s="67"/>
      <c r="R15" s="69"/>
      <c r="S15" s="23"/>
    </row>
    <row r="16" spans="1:19" ht="24" customHeight="1">
      <c r="A16" s="57"/>
      <c r="B16" s="65">
        <v>4</v>
      </c>
      <c r="C16" s="58"/>
      <c r="D16" s="58"/>
      <c r="E16" s="58"/>
      <c r="F16" s="58"/>
      <c r="G16" s="58"/>
      <c r="H16" s="66"/>
      <c r="I16" s="67"/>
      <c r="J16" s="66"/>
      <c r="K16" s="67"/>
      <c r="L16" s="66"/>
      <c r="M16" s="67"/>
      <c r="N16" s="66"/>
      <c r="O16" s="67"/>
      <c r="P16" s="66"/>
      <c r="Q16" s="67"/>
      <c r="R16" s="69"/>
      <c r="S16" s="23"/>
    </row>
    <row r="17" spans="1:19" ht="24" customHeight="1">
      <c r="A17" s="57"/>
      <c r="B17" s="65">
        <v>5</v>
      </c>
      <c r="C17" s="58"/>
      <c r="D17" s="58"/>
      <c r="E17" s="58"/>
      <c r="F17" s="58"/>
      <c r="G17" s="58"/>
      <c r="H17" s="66"/>
      <c r="I17" s="67"/>
      <c r="J17" s="66"/>
      <c r="K17" s="67"/>
      <c r="L17" s="66"/>
      <c r="M17" s="67"/>
      <c r="N17" s="66"/>
      <c r="O17" s="67"/>
      <c r="P17" s="66"/>
      <c r="Q17" s="67"/>
      <c r="R17" s="69"/>
      <c r="S17" s="23"/>
    </row>
    <row r="18" spans="1:19" ht="24" customHeight="1">
      <c r="A18" s="57"/>
      <c r="B18" s="65">
        <v>6</v>
      </c>
      <c r="C18" s="58"/>
      <c r="D18" s="58"/>
      <c r="E18" s="58"/>
      <c r="F18" s="58"/>
      <c r="G18" s="58"/>
      <c r="H18" s="66"/>
      <c r="I18" s="67"/>
      <c r="J18" s="66"/>
      <c r="K18" s="67"/>
      <c r="L18" s="66"/>
      <c r="M18" s="67"/>
      <c r="N18" s="66"/>
      <c r="O18" s="67"/>
      <c r="P18" s="66"/>
      <c r="Q18" s="67"/>
      <c r="R18" s="69"/>
      <c r="S18" s="23"/>
    </row>
    <row r="19" spans="1:19" ht="24" customHeight="1">
      <c r="A19" s="57"/>
      <c r="B19" s="65">
        <v>7</v>
      </c>
      <c r="C19" s="58"/>
      <c r="D19" s="58"/>
      <c r="E19" s="58"/>
      <c r="F19" s="58"/>
      <c r="G19" s="58"/>
      <c r="H19" s="66"/>
      <c r="I19" s="67"/>
      <c r="J19" s="66"/>
      <c r="K19" s="67"/>
      <c r="L19" s="66"/>
      <c r="M19" s="67"/>
      <c r="N19" s="66"/>
      <c r="O19" s="67"/>
      <c r="P19" s="66"/>
      <c r="Q19" s="67"/>
      <c r="R19" s="69"/>
      <c r="S19" s="23"/>
    </row>
    <row r="20" spans="1:19" ht="24" customHeight="1">
      <c r="A20" s="57"/>
      <c r="B20" s="65">
        <v>8</v>
      </c>
      <c r="C20" s="58"/>
      <c r="D20" s="58"/>
      <c r="E20" s="58"/>
      <c r="F20" s="58"/>
      <c r="G20" s="58"/>
      <c r="H20" s="66"/>
      <c r="I20" s="67"/>
      <c r="J20" s="66"/>
      <c r="K20" s="67"/>
      <c r="L20" s="66"/>
      <c r="M20" s="67"/>
      <c r="N20" s="66"/>
      <c r="O20" s="67"/>
      <c r="P20" s="66"/>
      <c r="Q20" s="67"/>
      <c r="R20" s="69"/>
      <c r="S20" s="23"/>
    </row>
    <row r="21" spans="1:19" ht="24" customHeight="1">
      <c r="A21" s="57"/>
      <c r="B21" s="65">
        <v>9</v>
      </c>
      <c r="C21" s="58"/>
      <c r="D21" s="58"/>
      <c r="E21" s="58"/>
      <c r="F21" s="58"/>
      <c r="G21" s="58"/>
      <c r="H21" s="66"/>
      <c r="I21" s="67"/>
      <c r="J21" s="66"/>
      <c r="K21" s="67"/>
      <c r="L21" s="66"/>
      <c r="M21" s="67"/>
      <c r="N21" s="66"/>
      <c r="O21" s="67"/>
      <c r="P21" s="66"/>
      <c r="Q21" s="67"/>
      <c r="R21" s="69"/>
      <c r="S21" s="23"/>
    </row>
    <row r="22" spans="1:19" ht="24" customHeight="1">
      <c r="A22" s="57"/>
      <c r="B22" s="65">
        <v>10</v>
      </c>
      <c r="C22" s="58"/>
      <c r="D22" s="58"/>
      <c r="E22" s="58"/>
      <c r="F22" s="58"/>
      <c r="G22" s="58"/>
      <c r="H22" s="66"/>
      <c r="I22" s="67"/>
      <c r="J22" s="66"/>
      <c r="K22" s="67"/>
      <c r="L22" s="66"/>
      <c r="M22" s="67"/>
      <c r="N22" s="66"/>
      <c r="O22" s="67"/>
      <c r="P22" s="66"/>
      <c r="Q22" s="67"/>
      <c r="R22" s="69"/>
      <c r="S22" s="23"/>
    </row>
    <row r="23" spans="1:19" ht="24" customHeight="1">
      <c r="A23" s="57"/>
      <c r="B23" s="65">
        <v>11</v>
      </c>
      <c r="C23" s="58"/>
      <c r="D23" s="58"/>
      <c r="E23" s="58"/>
      <c r="F23" s="58"/>
      <c r="G23" s="58"/>
      <c r="H23" s="66"/>
      <c r="I23" s="67"/>
      <c r="J23" s="66"/>
      <c r="K23" s="67"/>
      <c r="L23" s="66"/>
      <c r="M23" s="67"/>
      <c r="N23" s="66"/>
      <c r="O23" s="67"/>
      <c r="P23" s="66"/>
      <c r="Q23" s="67"/>
      <c r="R23" s="69"/>
      <c r="S23" s="23"/>
    </row>
    <row r="24" spans="1:19" ht="24" customHeight="1">
      <c r="A24" s="57"/>
      <c r="B24" s="65">
        <v>12</v>
      </c>
      <c r="C24" s="58"/>
      <c r="D24" s="58"/>
      <c r="E24" s="58"/>
      <c r="F24" s="58"/>
      <c r="G24" s="58"/>
      <c r="H24" s="66"/>
      <c r="I24" s="67"/>
      <c r="J24" s="66"/>
      <c r="K24" s="67"/>
      <c r="L24" s="66"/>
      <c r="M24" s="67"/>
      <c r="N24" s="66"/>
      <c r="O24" s="67"/>
      <c r="P24" s="66"/>
      <c r="Q24" s="67"/>
      <c r="R24" s="69"/>
      <c r="S24" s="23"/>
    </row>
    <row r="25" spans="1:19" ht="24" customHeight="1">
      <c r="A25" s="57"/>
      <c r="B25" s="65">
        <v>13</v>
      </c>
      <c r="C25" s="58"/>
      <c r="D25" s="58"/>
      <c r="E25" s="58"/>
      <c r="F25" s="58"/>
      <c r="G25" s="58"/>
      <c r="H25" s="66"/>
      <c r="I25" s="67"/>
      <c r="J25" s="66"/>
      <c r="K25" s="67"/>
      <c r="L25" s="66"/>
      <c r="M25" s="67"/>
      <c r="N25" s="66"/>
      <c r="O25" s="67"/>
      <c r="P25" s="66"/>
      <c r="Q25" s="67"/>
      <c r="R25" s="69"/>
      <c r="S25" s="23"/>
    </row>
    <row r="26" spans="1:19" ht="24" customHeight="1">
      <c r="A26" s="57"/>
      <c r="B26" s="65">
        <v>14</v>
      </c>
      <c r="C26" s="58"/>
      <c r="D26" s="58"/>
      <c r="E26" s="58"/>
      <c r="F26" s="58"/>
      <c r="G26" s="58"/>
      <c r="H26" s="66"/>
      <c r="I26" s="67"/>
      <c r="J26" s="66"/>
      <c r="K26" s="67"/>
      <c r="L26" s="66"/>
      <c r="M26" s="67"/>
      <c r="N26" s="66"/>
      <c r="O26" s="67"/>
      <c r="P26" s="66"/>
      <c r="Q26" s="67"/>
      <c r="R26" s="69"/>
      <c r="S26" s="23"/>
    </row>
    <row r="27" spans="1:19" ht="24" customHeight="1">
      <c r="A27" s="57"/>
      <c r="B27" s="65">
        <v>15</v>
      </c>
      <c r="C27" s="58"/>
      <c r="D27" s="58"/>
      <c r="E27" s="58"/>
      <c r="F27" s="58"/>
      <c r="G27" s="58"/>
      <c r="H27" s="66"/>
      <c r="I27" s="67"/>
      <c r="J27" s="66"/>
      <c r="K27" s="67"/>
      <c r="L27" s="66"/>
      <c r="M27" s="67"/>
      <c r="N27" s="66"/>
      <c r="O27" s="67"/>
      <c r="P27" s="66"/>
      <c r="Q27" s="67"/>
      <c r="R27" s="69"/>
      <c r="S27" s="23"/>
    </row>
    <row r="28" spans="1:19" ht="24" customHeight="1">
      <c r="A28" s="57"/>
      <c r="B28" s="65">
        <v>16</v>
      </c>
      <c r="C28" s="58"/>
      <c r="D28" s="58"/>
      <c r="E28" s="58"/>
      <c r="F28" s="58"/>
      <c r="G28" s="58"/>
      <c r="H28" s="66"/>
      <c r="I28" s="67"/>
      <c r="J28" s="66"/>
      <c r="K28" s="67"/>
      <c r="L28" s="66"/>
      <c r="M28" s="67"/>
      <c r="N28" s="66"/>
      <c r="O28" s="67"/>
      <c r="P28" s="66"/>
      <c r="Q28" s="67"/>
      <c r="R28" s="69"/>
      <c r="S28" s="23"/>
    </row>
    <row r="29" spans="1:19" ht="24" customHeight="1">
      <c r="A29" s="57"/>
      <c r="B29" s="65">
        <v>17</v>
      </c>
      <c r="C29" s="58"/>
      <c r="D29" s="58"/>
      <c r="E29" s="58"/>
      <c r="F29" s="58"/>
      <c r="G29" s="58"/>
      <c r="H29" s="66"/>
      <c r="I29" s="67"/>
      <c r="J29" s="66"/>
      <c r="K29" s="67"/>
      <c r="L29" s="66"/>
      <c r="M29" s="67"/>
      <c r="N29" s="66"/>
      <c r="O29" s="67"/>
      <c r="P29" s="66"/>
      <c r="Q29" s="67"/>
      <c r="R29" s="69"/>
      <c r="S29" s="23"/>
    </row>
    <row r="30" spans="1:19" ht="24" customHeight="1">
      <c r="A30" s="57"/>
      <c r="B30" s="65">
        <v>18</v>
      </c>
      <c r="C30" s="58"/>
      <c r="D30" s="58"/>
      <c r="E30" s="58"/>
      <c r="F30" s="58"/>
      <c r="G30" s="58"/>
      <c r="H30" s="66"/>
      <c r="I30" s="67"/>
      <c r="J30" s="66"/>
      <c r="K30" s="67"/>
      <c r="L30" s="66"/>
      <c r="M30" s="67"/>
      <c r="N30" s="66"/>
      <c r="O30" s="67"/>
      <c r="P30" s="66"/>
      <c r="Q30" s="67"/>
      <c r="R30" s="69"/>
      <c r="S30" s="23"/>
    </row>
    <row r="31" spans="1:19" ht="24" customHeight="1">
      <c r="A31" s="57"/>
      <c r="B31" s="65">
        <v>19</v>
      </c>
      <c r="C31" s="58"/>
      <c r="D31" s="58"/>
      <c r="E31" s="58"/>
      <c r="F31" s="58"/>
      <c r="G31" s="58"/>
      <c r="H31" s="66"/>
      <c r="I31" s="67"/>
      <c r="J31" s="66"/>
      <c r="K31" s="67"/>
      <c r="L31" s="66"/>
      <c r="M31" s="67"/>
      <c r="N31" s="66"/>
      <c r="O31" s="67"/>
      <c r="P31" s="66"/>
      <c r="Q31" s="67"/>
      <c r="R31" s="69"/>
      <c r="S31" s="23"/>
    </row>
    <row r="32" spans="1:19" ht="24" customHeight="1">
      <c r="A32" s="57"/>
      <c r="B32" s="65">
        <v>20</v>
      </c>
      <c r="C32" s="58"/>
      <c r="D32" s="58"/>
      <c r="E32" s="58"/>
      <c r="F32" s="58"/>
      <c r="G32" s="58"/>
      <c r="H32" s="66"/>
      <c r="I32" s="67"/>
      <c r="J32" s="66"/>
      <c r="K32" s="67"/>
      <c r="L32" s="66"/>
      <c r="M32" s="67"/>
      <c r="N32" s="66"/>
      <c r="O32" s="67"/>
      <c r="P32" s="66"/>
      <c r="Q32" s="67"/>
      <c r="R32" s="69"/>
      <c r="S32" s="23"/>
    </row>
    <row r="33" spans="1:19" ht="24" customHeight="1">
      <c r="A33" s="57"/>
      <c r="B33" s="65">
        <v>21</v>
      </c>
      <c r="C33" s="58"/>
      <c r="D33" s="58"/>
      <c r="E33" s="58"/>
      <c r="F33" s="58"/>
      <c r="G33" s="58"/>
      <c r="H33" s="66"/>
      <c r="I33" s="67"/>
      <c r="J33" s="66"/>
      <c r="K33" s="67"/>
      <c r="L33" s="66"/>
      <c r="M33" s="67"/>
      <c r="N33" s="66"/>
      <c r="O33" s="67"/>
      <c r="P33" s="66"/>
      <c r="Q33" s="67"/>
      <c r="R33" s="69"/>
      <c r="S33" s="23"/>
    </row>
    <row r="34" spans="1:19" ht="24" customHeight="1">
      <c r="A34" s="57"/>
      <c r="B34" s="65">
        <v>22</v>
      </c>
      <c r="C34" s="58"/>
      <c r="D34" s="58"/>
      <c r="E34" s="58"/>
      <c r="F34" s="58"/>
      <c r="G34" s="58"/>
      <c r="H34" s="66"/>
      <c r="I34" s="67"/>
      <c r="J34" s="66"/>
      <c r="K34" s="67"/>
      <c r="L34" s="66"/>
      <c r="M34" s="67"/>
      <c r="N34" s="66"/>
      <c r="O34" s="67"/>
      <c r="P34" s="66"/>
      <c r="Q34" s="67"/>
      <c r="R34" s="69"/>
      <c r="S34" s="23"/>
    </row>
    <row r="35" spans="1:19" ht="24" customHeight="1">
      <c r="A35" s="57"/>
      <c r="B35" s="65">
        <v>23</v>
      </c>
      <c r="C35" s="58"/>
      <c r="D35" s="58"/>
      <c r="E35" s="58"/>
      <c r="F35" s="58"/>
      <c r="G35" s="58"/>
      <c r="H35" s="66"/>
      <c r="I35" s="67"/>
      <c r="J35" s="66"/>
      <c r="K35" s="67"/>
      <c r="L35" s="66"/>
      <c r="M35" s="67"/>
      <c r="N35" s="66"/>
      <c r="O35" s="67"/>
      <c r="P35" s="66"/>
      <c r="Q35" s="67"/>
      <c r="R35" s="69"/>
      <c r="S35" s="23"/>
    </row>
    <row r="36" spans="1:19" ht="24" customHeight="1">
      <c r="A36" s="57"/>
      <c r="B36" s="65">
        <v>24</v>
      </c>
      <c r="C36" s="58"/>
      <c r="D36" s="58"/>
      <c r="E36" s="58"/>
      <c r="F36" s="58"/>
      <c r="G36" s="58"/>
      <c r="H36" s="66"/>
      <c r="I36" s="67"/>
      <c r="J36" s="66"/>
      <c r="K36" s="67"/>
      <c r="L36" s="66"/>
      <c r="M36" s="67"/>
      <c r="N36" s="66"/>
      <c r="O36" s="67"/>
      <c r="P36" s="66"/>
      <c r="Q36" s="67"/>
      <c r="R36" s="69"/>
      <c r="S36" s="23"/>
    </row>
    <row r="37" spans="1:19" ht="24" customHeight="1">
      <c r="A37" s="57"/>
      <c r="B37" s="65">
        <v>25</v>
      </c>
      <c r="C37" s="58"/>
      <c r="D37" s="58"/>
      <c r="E37" s="58"/>
      <c r="F37" s="58"/>
      <c r="G37" s="58"/>
      <c r="H37" s="66"/>
      <c r="I37" s="67"/>
      <c r="J37" s="66"/>
      <c r="K37" s="67"/>
      <c r="L37" s="66"/>
      <c r="M37" s="67"/>
      <c r="N37" s="66"/>
      <c r="O37" s="67"/>
      <c r="P37" s="66"/>
      <c r="Q37" s="67"/>
      <c r="R37" s="69"/>
      <c r="S37" s="23"/>
    </row>
    <row r="38" spans="1:19" ht="24" customHeight="1">
      <c r="A38" s="57"/>
      <c r="B38" s="65">
        <v>26</v>
      </c>
      <c r="C38" s="58"/>
      <c r="D38" s="58"/>
      <c r="E38" s="58"/>
      <c r="F38" s="58"/>
      <c r="G38" s="58"/>
      <c r="H38" s="66"/>
      <c r="I38" s="67"/>
      <c r="J38" s="66"/>
      <c r="K38" s="67"/>
      <c r="L38" s="66"/>
      <c r="M38" s="67"/>
      <c r="N38" s="66"/>
      <c r="O38" s="67"/>
      <c r="P38" s="66"/>
      <c r="Q38" s="67"/>
      <c r="R38" s="69"/>
      <c r="S38" s="23"/>
    </row>
    <row r="39" spans="1:19" ht="24" customHeight="1">
      <c r="A39" s="57"/>
      <c r="B39" s="65">
        <v>27</v>
      </c>
      <c r="C39" s="58"/>
      <c r="D39" s="58"/>
      <c r="E39" s="58"/>
      <c r="F39" s="58"/>
      <c r="G39" s="58"/>
      <c r="H39" s="66"/>
      <c r="I39" s="67"/>
      <c r="J39" s="66"/>
      <c r="K39" s="67"/>
      <c r="L39" s="66"/>
      <c r="M39" s="67"/>
      <c r="N39" s="66"/>
      <c r="O39" s="67"/>
      <c r="P39" s="66"/>
      <c r="Q39" s="67"/>
      <c r="R39" s="69"/>
      <c r="S39" s="23"/>
    </row>
    <row r="40" spans="1:19" ht="24" customHeight="1">
      <c r="A40" s="57"/>
      <c r="B40" s="65">
        <v>28</v>
      </c>
      <c r="C40" s="58"/>
      <c r="D40" s="58"/>
      <c r="E40" s="58"/>
      <c r="F40" s="58"/>
      <c r="G40" s="58"/>
      <c r="H40" s="66"/>
      <c r="I40" s="67"/>
      <c r="J40" s="66"/>
      <c r="K40" s="67"/>
      <c r="L40" s="66"/>
      <c r="M40" s="67"/>
      <c r="N40" s="66"/>
      <c r="O40" s="67"/>
      <c r="P40" s="66"/>
      <c r="Q40" s="67"/>
      <c r="R40" s="69"/>
      <c r="S40" s="23"/>
    </row>
    <row r="41" spans="1:19" ht="24" customHeight="1">
      <c r="A41" s="57"/>
      <c r="B41" s="65">
        <v>29</v>
      </c>
      <c r="C41" s="58"/>
      <c r="D41" s="58"/>
      <c r="E41" s="58"/>
      <c r="F41" s="58"/>
      <c r="G41" s="58"/>
      <c r="H41" s="66"/>
      <c r="I41" s="67"/>
      <c r="J41" s="66"/>
      <c r="K41" s="67"/>
      <c r="L41" s="66"/>
      <c r="M41" s="67"/>
      <c r="N41" s="66"/>
      <c r="O41" s="67"/>
      <c r="P41" s="66"/>
      <c r="Q41" s="67"/>
      <c r="R41" s="69"/>
      <c r="S41" s="23"/>
    </row>
    <row r="42" spans="1:19" ht="24" customHeight="1">
      <c r="A42" s="57"/>
      <c r="B42" s="65">
        <v>30</v>
      </c>
      <c r="C42" s="58"/>
      <c r="D42" s="58"/>
      <c r="E42" s="58"/>
      <c r="F42" s="58"/>
      <c r="G42" s="58"/>
      <c r="H42" s="66"/>
      <c r="I42" s="67"/>
      <c r="J42" s="66"/>
      <c r="K42" s="67"/>
      <c r="L42" s="66"/>
      <c r="M42" s="67"/>
      <c r="N42" s="66"/>
      <c r="O42" s="67"/>
      <c r="P42" s="66"/>
      <c r="Q42" s="67"/>
      <c r="R42" s="69"/>
      <c r="S42" s="23"/>
    </row>
    <row r="43" spans="1:19" ht="24" customHeight="1">
      <c r="A43" s="57"/>
      <c r="B43" s="65">
        <v>31</v>
      </c>
      <c r="C43" s="58"/>
      <c r="D43" s="58"/>
      <c r="E43" s="58"/>
      <c r="F43" s="58"/>
      <c r="G43" s="58"/>
      <c r="H43" s="66"/>
      <c r="I43" s="67"/>
      <c r="J43" s="66"/>
      <c r="K43" s="67"/>
      <c r="L43" s="66"/>
      <c r="M43" s="67"/>
      <c r="N43" s="66"/>
      <c r="O43" s="67"/>
      <c r="P43" s="66"/>
      <c r="Q43" s="67"/>
      <c r="R43" s="69"/>
      <c r="S43" s="23"/>
    </row>
    <row r="44" spans="1:19" ht="24" customHeight="1">
      <c r="A44" s="57"/>
      <c r="B44" s="65">
        <v>32</v>
      </c>
      <c r="C44" s="58"/>
      <c r="D44" s="58"/>
      <c r="E44" s="58"/>
      <c r="F44" s="58"/>
      <c r="G44" s="58"/>
      <c r="H44" s="66"/>
      <c r="I44" s="67"/>
      <c r="J44" s="66"/>
      <c r="K44" s="67"/>
      <c r="L44" s="66"/>
      <c r="M44" s="67"/>
      <c r="N44" s="66"/>
      <c r="O44" s="67"/>
      <c r="P44" s="66"/>
      <c r="Q44" s="67"/>
      <c r="R44" s="69"/>
      <c r="S44" s="23"/>
    </row>
    <row r="45" spans="1:19" ht="24" customHeight="1">
      <c r="A45" s="57"/>
      <c r="B45" s="65">
        <v>33</v>
      </c>
      <c r="C45" s="58"/>
      <c r="D45" s="58"/>
      <c r="E45" s="58"/>
      <c r="F45" s="58"/>
      <c r="G45" s="58"/>
      <c r="H45" s="66"/>
      <c r="I45" s="67"/>
      <c r="J45" s="66"/>
      <c r="K45" s="67"/>
      <c r="L45" s="66"/>
      <c r="M45" s="67"/>
      <c r="N45" s="66"/>
      <c r="O45" s="67"/>
      <c r="P45" s="66"/>
      <c r="Q45" s="67"/>
      <c r="R45" s="69"/>
      <c r="S45" s="23"/>
    </row>
    <row r="46" spans="1:19" ht="24" customHeight="1">
      <c r="A46" s="57"/>
      <c r="B46" s="65">
        <v>34</v>
      </c>
      <c r="C46" s="58"/>
      <c r="D46" s="58"/>
      <c r="E46" s="58"/>
      <c r="F46" s="58"/>
      <c r="G46" s="58"/>
      <c r="H46" s="66"/>
      <c r="I46" s="67"/>
      <c r="J46" s="66"/>
      <c r="K46" s="67"/>
      <c r="L46" s="66"/>
      <c r="M46" s="67"/>
      <c r="N46" s="66"/>
      <c r="O46" s="67"/>
      <c r="P46" s="66"/>
      <c r="Q46" s="67"/>
      <c r="R46" s="69"/>
      <c r="S46" s="23"/>
    </row>
    <row r="47" spans="1:19" ht="24" customHeight="1">
      <c r="A47" s="57"/>
      <c r="B47" s="65">
        <v>35</v>
      </c>
      <c r="C47" s="58"/>
      <c r="D47" s="58"/>
      <c r="E47" s="58"/>
      <c r="F47" s="58"/>
      <c r="G47" s="58"/>
      <c r="H47" s="66"/>
      <c r="I47" s="67"/>
      <c r="J47" s="66"/>
      <c r="K47" s="67"/>
      <c r="L47" s="66"/>
      <c r="M47" s="67"/>
      <c r="N47" s="66"/>
      <c r="O47" s="67"/>
      <c r="P47" s="66"/>
      <c r="Q47" s="67"/>
      <c r="R47" s="69"/>
      <c r="S47" s="23"/>
    </row>
    <row r="48" spans="1:19" ht="24" customHeight="1">
      <c r="A48" s="57"/>
      <c r="B48" s="65">
        <v>36</v>
      </c>
      <c r="C48" s="58"/>
      <c r="D48" s="58"/>
      <c r="E48" s="58"/>
      <c r="F48" s="58"/>
      <c r="G48" s="58"/>
      <c r="H48" s="66"/>
      <c r="I48" s="67"/>
      <c r="J48" s="66"/>
      <c r="K48" s="67"/>
      <c r="L48" s="66"/>
      <c r="M48" s="67"/>
      <c r="N48" s="66"/>
      <c r="O48" s="67"/>
      <c r="P48" s="66"/>
      <c r="Q48" s="67"/>
      <c r="R48" s="69"/>
      <c r="S48" s="23"/>
    </row>
    <row r="49" spans="1:19" ht="24" customHeight="1">
      <c r="A49" s="57"/>
      <c r="B49" s="65">
        <v>37</v>
      </c>
      <c r="C49" s="58"/>
      <c r="D49" s="58"/>
      <c r="E49" s="58"/>
      <c r="F49" s="58"/>
      <c r="G49" s="58"/>
      <c r="H49" s="66"/>
      <c r="I49" s="67"/>
      <c r="J49" s="66"/>
      <c r="K49" s="67"/>
      <c r="L49" s="66"/>
      <c r="M49" s="67"/>
      <c r="N49" s="66"/>
      <c r="O49" s="67"/>
      <c r="P49" s="66"/>
      <c r="Q49" s="67"/>
      <c r="R49" s="69"/>
      <c r="S49" s="23"/>
    </row>
    <row r="50" spans="1:19" ht="24" customHeight="1">
      <c r="A50" s="57"/>
      <c r="B50" s="65">
        <v>38</v>
      </c>
      <c r="C50" s="58"/>
      <c r="D50" s="58"/>
      <c r="E50" s="58"/>
      <c r="F50" s="58"/>
      <c r="G50" s="58"/>
      <c r="H50" s="66"/>
      <c r="I50" s="67"/>
      <c r="J50" s="66"/>
      <c r="K50" s="67"/>
      <c r="L50" s="66"/>
      <c r="M50" s="67"/>
      <c r="N50" s="66"/>
      <c r="O50" s="67"/>
      <c r="P50" s="66"/>
      <c r="Q50" s="67"/>
      <c r="R50" s="69"/>
      <c r="S50" s="23"/>
    </row>
    <row r="51" spans="1:19" ht="24" customHeight="1">
      <c r="A51" s="57"/>
      <c r="B51" s="65">
        <v>39</v>
      </c>
      <c r="C51" s="58"/>
      <c r="D51" s="58"/>
      <c r="E51" s="58"/>
      <c r="F51" s="58"/>
      <c r="G51" s="58"/>
      <c r="H51" s="66"/>
      <c r="I51" s="67"/>
      <c r="J51" s="66"/>
      <c r="K51" s="67"/>
      <c r="L51" s="66"/>
      <c r="M51" s="67"/>
      <c r="N51" s="66"/>
      <c r="O51" s="67"/>
      <c r="P51" s="66"/>
      <c r="Q51" s="67"/>
      <c r="R51" s="69"/>
      <c r="S51" s="23"/>
    </row>
    <row r="52" spans="1:19" ht="24" customHeight="1">
      <c r="A52" s="57"/>
      <c r="B52" s="65">
        <v>40</v>
      </c>
      <c r="C52" s="58"/>
      <c r="D52" s="58"/>
      <c r="E52" s="58"/>
      <c r="F52" s="58"/>
      <c r="G52" s="58"/>
      <c r="H52" s="66"/>
      <c r="I52" s="67"/>
      <c r="J52" s="66"/>
      <c r="K52" s="67"/>
      <c r="L52" s="66"/>
      <c r="M52" s="67"/>
      <c r="N52" s="66"/>
      <c r="O52" s="67"/>
      <c r="P52" s="66"/>
      <c r="Q52" s="67"/>
      <c r="R52" s="69"/>
      <c r="S52" s="23"/>
    </row>
    <row r="53" spans="1:19" ht="24" customHeight="1">
      <c r="A53" s="57"/>
      <c r="B53" s="65">
        <v>41</v>
      </c>
      <c r="C53" s="58"/>
      <c r="D53" s="58"/>
      <c r="E53" s="58"/>
      <c r="F53" s="58"/>
      <c r="G53" s="58"/>
      <c r="H53" s="66"/>
      <c r="I53" s="67"/>
      <c r="J53" s="66"/>
      <c r="K53" s="67"/>
      <c r="L53" s="66"/>
      <c r="M53" s="67"/>
      <c r="N53" s="66"/>
      <c r="O53" s="67"/>
      <c r="P53" s="66"/>
      <c r="Q53" s="67"/>
      <c r="R53" s="69"/>
      <c r="S53" s="23"/>
    </row>
    <row r="54" spans="1:19" ht="24" customHeight="1">
      <c r="A54" s="57"/>
      <c r="B54" s="65">
        <v>42</v>
      </c>
      <c r="C54" s="58"/>
      <c r="D54" s="58"/>
      <c r="E54" s="58"/>
      <c r="F54" s="58"/>
      <c r="G54" s="58"/>
      <c r="H54" s="66"/>
      <c r="I54" s="67"/>
      <c r="J54" s="66"/>
      <c r="K54" s="67"/>
      <c r="L54" s="66"/>
      <c r="M54" s="67"/>
      <c r="N54" s="66"/>
      <c r="O54" s="67"/>
      <c r="P54" s="66"/>
      <c r="Q54" s="67"/>
      <c r="R54" s="69"/>
      <c r="S54" s="23"/>
    </row>
    <row r="55" spans="1:19" ht="24" customHeight="1">
      <c r="A55" s="57"/>
      <c r="B55" s="65">
        <v>43</v>
      </c>
      <c r="C55" s="58"/>
      <c r="D55" s="58"/>
      <c r="E55" s="58"/>
      <c r="F55" s="58"/>
      <c r="G55" s="58"/>
      <c r="H55" s="66"/>
      <c r="I55" s="67"/>
      <c r="J55" s="66"/>
      <c r="K55" s="67"/>
      <c r="L55" s="66"/>
      <c r="M55" s="67"/>
      <c r="N55" s="66"/>
      <c r="O55" s="67"/>
      <c r="P55" s="66"/>
      <c r="Q55" s="67"/>
      <c r="R55" s="69"/>
      <c r="S55" s="23"/>
    </row>
    <row r="56" spans="1:19" ht="24" customHeight="1">
      <c r="A56" s="57"/>
      <c r="B56" s="65">
        <v>44</v>
      </c>
      <c r="C56" s="58"/>
      <c r="D56" s="58"/>
      <c r="E56" s="58"/>
      <c r="F56" s="58"/>
      <c r="G56" s="58"/>
      <c r="H56" s="66"/>
      <c r="I56" s="67"/>
      <c r="J56" s="66"/>
      <c r="K56" s="67"/>
      <c r="L56" s="66"/>
      <c r="M56" s="67"/>
      <c r="N56" s="66"/>
      <c r="O56" s="67"/>
      <c r="P56" s="66"/>
      <c r="Q56" s="67"/>
      <c r="R56" s="69"/>
      <c r="S56" s="23"/>
    </row>
    <row r="57" spans="1:19" ht="24" customHeight="1">
      <c r="A57" s="57"/>
      <c r="B57" s="65">
        <v>45</v>
      </c>
      <c r="C57" s="58"/>
      <c r="D57" s="58"/>
      <c r="E57" s="58"/>
      <c r="F57" s="58"/>
      <c r="G57" s="58"/>
      <c r="H57" s="66"/>
      <c r="I57" s="67"/>
      <c r="J57" s="66"/>
      <c r="K57" s="67"/>
      <c r="L57" s="66"/>
      <c r="M57" s="67"/>
      <c r="N57" s="66"/>
      <c r="O57" s="67"/>
      <c r="P57" s="66"/>
      <c r="Q57" s="67"/>
      <c r="R57" s="69"/>
      <c r="S57" s="23"/>
    </row>
    <row r="58" spans="1:19" ht="24" customHeight="1">
      <c r="A58" s="57"/>
      <c r="B58" s="65">
        <v>46</v>
      </c>
      <c r="C58" s="58"/>
      <c r="D58" s="58"/>
      <c r="E58" s="58"/>
      <c r="F58" s="58"/>
      <c r="G58" s="58"/>
      <c r="H58" s="66"/>
      <c r="I58" s="67"/>
      <c r="J58" s="66"/>
      <c r="K58" s="67"/>
      <c r="L58" s="66"/>
      <c r="M58" s="67"/>
      <c r="N58" s="66"/>
      <c r="O58" s="67"/>
      <c r="P58" s="66"/>
      <c r="Q58" s="67"/>
      <c r="R58" s="69"/>
      <c r="S58" s="23"/>
    </row>
    <row r="59" spans="1:19" ht="24" customHeight="1">
      <c r="A59" s="57"/>
      <c r="B59" s="65">
        <v>47</v>
      </c>
      <c r="C59" s="58"/>
      <c r="D59" s="58"/>
      <c r="E59" s="58"/>
      <c r="F59" s="58"/>
      <c r="G59" s="58"/>
      <c r="H59" s="66"/>
      <c r="I59" s="67"/>
      <c r="J59" s="66"/>
      <c r="K59" s="67"/>
      <c r="L59" s="66"/>
      <c r="M59" s="67"/>
      <c r="N59" s="66"/>
      <c r="O59" s="67"/>
      <c r="P59" s="66"/>
      <c r="Q59" s="67"/>
      <c r="R59" s="69"/>
      <c r="S59" s="23"/>
    </row>
    <row r="60" spans="1:19" ht="24" customHeight="1">
      <c r="A60" s="57"/>
      <c r="B60" s="65">
        <v>48</v>
      </c>
      <c r="C60" s="58"/>
      <c r="D60" s="58"/>
      <c r="E60" s="58"/>
      <c r="F60" s="58"/>
      <c r="G60" s="58"/>
      <c r="H60" s="66"/>
      <c r="I60" s="67"/>
      <c r="J60" s="66"/>
      <c r="K60" s="67"/>
      <c r="L60" s="66"/>
      <c r="M60" s="67"/>
      <c r="N60" s="66"/>
      <c r="O60" s="67"/>
      <c r="P60" s="66"/>
      <c r="Q60" s="67"/>
      <c r="R60" s="69"/>
      <c r="S60" s="23"/>
    </row>
    <row r="61" spans="1:19" ht="24" customHeight="1">
      <c r="A61" s="57"/>
      <c r="B61" s="65">
        <v>49</v>
      </c>
      <c r="C61" s="58"/>
      <c r="D61" s="58"/>
      <c r="E61" s="58"/>
      <c r="F61" s="58"/>
      <c r="G61" s="58"/>
      <c r="H61" s="66"/>
      <c r="I61" s="67"/>
      <c r="J61" s="66"/>
      <c r="K61" s="67"/>
      <c r="L61" s="66"/>
      <c r="M61" s="67"/>
      <c r="N61" s="66"/>
      <c r="O61" s="67"/>
      <c r="P61" s="66"/>
      <c r="Q61" s="67"/>
      <c r="R61" s="69"/>
      <c r="S61" s="23"/>
    </row>
    <row r="62" spans="1:19" ht="24" customHeight="1">
      <c r="A62" s="57"/>
      <c r="B62" s="65">
        <v>50</v>
      </c>
      <c r="C62" s="58"/>
      <c r="D62" s="58"/>
      <c r="E62" s="58"/>
      <c r="F62" s="58"/>
      <c r="G62" s="58"/>
      <c r="H62" s="66"/>
      <c r="I62" s="67"/>
      <c r="J62" s="66"/>
      <c r="K62" s="67"/>
      <c r="L62" s="66"/>
      <c r="M62" s="67"/>
      <c r="N62" s="66"/>
      <c r="O62" s="67"/>
      <c r="P62" s="66"/>
      <c r="Q62" s="67"/>
      <c r="R62" s="69"/>
      <c r="S62" s="23"/>
    </row>
    <row r="63" spans="1:19" ht="24" customHeight="1"/>
    <row r="64" spans="1:19" ht="24" customHeight="1"/>
  </sheetData>
  <mergeCells count="1">
    <mergeCell ref="H11:Q11"/>
  </mergeCells>
  <phoneticPr fontId="1"/>
  <dataValidations count="1">
    <dataValidation type="list" allowBlank="1" showInputMessage="1" showErrorMessage="1" sqref="A13:A62" xr:uid="{A0DAB437-1172-1741-9F83-82CB23E66698}">
      <formula1>"OP"</formula1>
    </dataValidation>
  </dataValidations>
  <printOptions horizontalCentered="1"/>
  <pageMargins left="0.39370078740157483" right="0.39370078740157483" top="0.59" bottom="0.39370078740157483" header="0" footer="0"/>
  <pageSetup paperSize="9" scale="94" fitToHeight="0" orientation="landscape"/>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95DD7ECE-8344-3448-AAF0-B3337F520AE5}">
          <x14:formula1>
            <xm:f>係数マスタ!$E$3:$W$3</xm:f>
          </x14:formula1>
          <xm:sqref>F5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8090D-5ECD-6743-9D64-070BE06AB7A5}">
  <dimension ref="A1:XY446"/>
  <sheetViews>
    <sheetView showGridLines="0" zoomScale="90" zoomScaleNormal="90" zoomScaleSheetLayoutView="57" workbookViewId="0"/>
  </sheetViews>
  <sheetFormatPr baseColWidth="10" defaultColWidth="7.6640625" defaultRowHeight="16"/>
  <cols>
    <col min="1" max="1" width="8" style="84" bestFit="1" customWidth="1"/>
    <col min="2" max="2" width="5.5" style="84" bestFit="1" customWidth="1"/>
    <col min="3" max="3" width="10" style="84" bestFit="1" customWidth="1"/>
    <col min="4" max="4" width="11" style="84" bestFit="1" customWidth="1"/>
    <col min="5" max="5" width="10" style="84" bestFit="1" customWidth="1"/>
    <col min="6" max="6" width="11" style="84" bestFit="1" customWidth="1"/>
    <col min="7" max="7" width="10" style="84" bestFit="1" customWidth="1"/>
    <col min="8" max="8" width="11" style="84" bestFit="1" customWidth="1"/>
    <col min="9" max="9" width="10" style="84" bestFit="1" customWidth="1"/>
    <col min="10" max="10" width="11" style="84" bestFit="1" customWidth="1"/>
    <col min="11" max="11" width="10" style="84" bestFit="1" customWidth="1"/>
    <col min="12" max="12" width="11" style="84" bestFit="1" customWidth="1"/>
    <col min="13" max="13" width="7.6640625" style="84"/>
    <col min="14" max="14" width="8" style="84" bestFit="1" customWidth="1"/>
    <col min="15" max="15" width="5.5" style="84" bestFit="1" customWidth="1"/>
    <col min="16" max="16" width="10" style="84" bestFit="1" customWidth="1"/>
    <col min="17" max="17" width="11" style="84" bestFit="1" customWidth="1"/>
    <col min="18" max="18" width="10" style="84" bestFit="1" customWidth="1"/>
    <col min="19" max="19" width="11" style="84" bestFit="1" customWidth="1"/>
    <col min="20" max="20" width="10" style="84" bestFit="1" customWidth="1"/>
    <col min="21" max="21" width="11" style="84" bestFit="1" customWidth="1"/>
    <col min="22" max="22" width="10" style="84" bestFit="1" customWidth="1"/>
    <col min="23" max="23" width="11" style="84" bestFit="1" customWidth="1"/>
    <col min="24" max="24" width="10" style="84" bestFit="1" customWidth="1"/>
    <col min="25" max="25" width="11" style="84" bestFit="1" customWidth="1"/>
    <col min="26" max="26" width="7.6640625" style="84"/>
    <col min="27" max="27" width="8" style="84" bestFit="1" customWidth="1"/>
    <col min="28" max="28" width="5.5" style="84" bestFit="1" customWidth="1"/>
    <col min="29" max="29" width="10" style="84" bestFit="1" customWidth="1"/>
    <col min="30" max="30" width="11" style="84" bestFit="1" customWidth="1"/>
    <col min="31" max="31" width="10" style="84" bestFit="1" customWidth="1"/>
    <col min="32" max="32" width="11" style="84" bestFit="1" customWidth="1"/>
    <col min="33" max="33" width="10" style="84" bestFit="1" customWidth="1"/>
    <col min="34" max="34" width="11" style="84" bestFit="1" customWidth="1"/>
    <col min="35" max="35" width="10" style="84" bestFit="1" customWidth="1"/>
    <col min="36" max="36" width="11" style="84" bestFit="1" customWidth="1"/>
    <col min="37" max="37" width="10" style="84" bestFit="1" customWidth="1"/>
    <col min="38" max="38" width="10.83203125" style="84" bestFit="1" customWidth="1"/>
    <col min="39" max="39" width="7.6640625" style="84"/>
    <col min="40" max="40" width="8" style="84" bestFit="1" customWidth="1"/>
    <col min="41" max="41" width="5.5" style="84" bestFit="1" customWidth="1"/>
    <col min="42" max="42" width="10" style="84" bestFit="1" customWidth="1"/>
    <col min="43" max="43" width="10.83203125" style="84" bestFit="1" customWidth="1"/>
    <col min="44" max="44" width="10" style="84" bestFit="1" customWidth="1"/>
    <col min="45" max="45" width="10.83203125" style="84" bestFit="1" customWidth="1"/>
    <col min="46" max="46" width="10" style="84" bestFit="1" customWidth="1"/>
    <col min="47" max="47" width="10.83203125" style="84" bestFit="1" customWidth="1"/>
    <col min="48" max="48" width="10" style="84" bestFit="1" customWidth="1"/>
    <col min="49" max="49" width="10.83203125" style="84" bestFit="1" customWidth="1"/>
    <col min="50" max="50" width="10" style="84" bestFit="1" customWidth="1"/>
    <col min="51" max="51" width="10.83203125" style="84" bestFit="1" customWidth="1"/>
    <col min="52" max="52" width="7.6640625" style="84"/>
    <col min="53" max="53" width="8" style="84" bestFit="1" customWidth="1"/>
    <col min="54" max="54" width="5.5" style="84" bestFit="1" customWidth="1"/>
    <col min="55" max="55" width="10" style="84" bestFit="1" customWidth="1"/>
    <col min="56" max="56" width="10.83203125" style="84" bestFit="1" customWidth="1"/>
    <col min="57" max="57" width="10" style="84" bestFit="1" customWidth="1"/>
    <col min="58" max="58" width="7.6640625" style="84"/>
    <col min="59" max="59" width="10" style="84" bestFit="1" customWidth="1"/>
    <col min="60" max="60" width="7.6640625" style="84" bestFit="1"/>
    <col min="61" max="61" width="10" style="84" bestFit="1" customWidth="1"/>
    <col min="62" max="62" width="7.6640625" style="84"/>
    <col min="63" max="63" width="10" style="84" bestFit="1" customWidth="1"/>
    <col min="64" max="64" width="7.6640625" style="84" bestFit="1"/>
    <col min="65" max="65" width="7.6640625" style="84"/>
    <col min="66" max="66" width="8" style="84" bestFit="1" customWidth="1"/>
    <col min="67" max="67" width="5.5" style="84" bestFit="1" customWidth="1"/>
    <col min="68" max="68" width="10" style="84" bestFit="1" customWidth="1"/>
    <col min="69" max="69" width="7.6640625" style="84" bestFit="1"/>
    <col min="70" max="70" width="10" style="84" bestFit="1" customWidth="1"/>
    <col min="71" max="71" width="7.6640625" style="84" bestFit="1"/>
    <col min="72" max="72" width="10" style="84" bestFit="1" customWidth="1"/>
    <col min="73" max="73" width="7.6640625" style="84" bestFit="1"/>
    <col min="74" max="74" width="10" style="84" bestFit="1" customWidth="1"/>
    <col min="75" max="75" width="7.6640625" style="84" bestFit="1"/>
    <col min="76" max="76" width="10" style="84" bestFit="1" customWidth="1"/>
    <col min="77" max="77" width="7.6640625" style="84" bestFit="1"/>
    <col min="78" max="78" width="7.6640625" style="84"/>
    <col min="79" max="79" width="8" style="84" bestFit="1" customWidth="1"/>
    <col min="80" max="80" width="5.5" style="84" bestFit="1" customWidth="1"/>
    <col min="81" max="81" width="10" style="84" bestFit="1" customWidth="1"/>
    <col min="82" max="82" width="7.6640625" style="84" bestFit="1"/>
    <col min="83" max="83" width="10" style="84" bestFit="1" customWidth="1"/>
    <col min="84" max="84" width="7.6640625" style="84"/>
    <col min="85" max="85" width="10" style="84" bestFit="1" customWidth="1"/>
    <col min="86" max="86" width="7.6640625" style="84" bestFit="1"/>
    <col min="87" max="87" width="10" style="84" bestFit="1" customWidth="1"/>
    <col min="88" max="88" width="7.6640625" style="84"/>
    <col min="89" max="89" width="10" style="84" bestFit="1" customWidth="1"/>
    <col min="90" max="90" width="7.6640625" style="84" bestFit="1"/>
    <col min="91" max="91" width="7.6640625" style="84"/>
    <col min="92" max="92" width="8" style="84" bestFit="1" customWidth="1"/>
    <col min="93" max="93" width="5.5" style="84" bestFit="1" customWidth="1"/>
    <col min="94" max="94" width="10" style="84" bestFit="1" customWidth="1"/>
    <col min="95" max="95" width="7.6640625" style="84"/>
    <col min="96" max="96" width="10" style="84" bestFit="1" customWidth="1"/>
    <col min="97" max="97" width="7.6640625" style="84"/>
    <col min="98" max="98" width="10" style="84" bestFit="1" customWidth="1"/>
    <col min="99" max="99" width="7.6640625" style="84"/>
    <col min="100" max="100" width="10" style="84" bestFit="1" customWidth="1"/>
    <col min="101" max="101" width="7.6640625" style="84"/>
    <col min="102" max="102" width="10" style="84" bestFit="1" customWidth="1"/>
    <col min="103" max="104" width="7.6640625" style="84"/>
    <col min="105" max="105" width="8" style="84" bestFit="1" customWidth="1"/>
    <col min="106" max="106" width="5.5" style="84" bestFit="1" customWidth="1"/>
    <col min="107" max="107" width="10" style="84" bestFit="1" customWidth="1"/>
    <col min="108" max="108" width="7.6640625" style="84"/>
    <col min="109" max="109" width="10" style="84" bestFit="1" customWidth="1"/>
    <col min="110" max="110" width="7.6640625" style="84"/>
    <col min="111" max="111" width="10" style="84" bestFit="1" customWidth="1"/>
    <col min="112" max="112" width="7.6640625" style="84"/>
    <col min="113" max="113" width="10" style="84" bestFit="1" customWidth="1"/>
    <col min="114" max="114" width="7.6640625" style="84"/>
    <col min="115" max="115" width="10" style="84" bestFit="1" customWidth="1"/>
    <col min="116" max="117" width="7.6640625" style="84"/>
    <col min="118" max="118" width="8" style="84" bestFit="1" customWidth="1"/>
    <col min="119" max="119" width="5.5" style="84" bestFit="1" customWidth="1"/>
    <col min="120" max="120" width="10" style="84" bestFit="1" customWidth="1"/>
    <col min="121" max="121" width="7.6640625" style="84"/>
    <col min="122" max="122" width="10" style="84" bestFit="1" customWidth="1"/>
    <col min="123" max="123" width="7.6640625" style="84"/>
    <col min="124" max="124" width="10" style="84" bestFit="1" customWidth="1"/>
    <col min="125" max="125" width="7.6640625" style="84"/>
    <col min="126" max="126" width="10" style="84" bestFit="1" customWidth="1"/>
    <col min="127" max="127" width="7.6640625" style="84"/>
    <col min="128" max="128" width="10" style="84" bestFit="1" customWidth="1"/>
    <col min="129" max="130" width="7.6640625" style="84"/>
    <col min="131" max="131" width="8" style="84" bestFit="1" customWidth="1"/>
    <col min="132" max="132" width="5.5" style="84" bestFit="1" customWidth="1"/>
    <col min="133" max="133" width="10" style="84" bestFit="1" customWidth="1"/>
    <col min="134" max="134" width="7.6640625" style="84" bestFit="1"/>
    <col min="135" max="135" width="10" style="84" bestFit="1" customWidth="1"/>
    <col min="136" max="136" width="7.6640625" style="84" bestFit="1"/>
    <col min="137" max="137" width="10" style="84" bestFit="1" customWidth="1"/>
    <col min="138" max="138" width="7.6640625" style="84" bestFit="1"/>
    <col min="139" max="139" width="10" style="84" bestFit="1" customWidth="1"/>
    <col min="140" max="140" width="7.6640625" style="84" bestFit="1"/>
    <col min="141" max="141" width="10" style="84" bestFit="1" customWidth="1"/>
    <col min="142" max="142" width="7.6640625" style="84" bestFit="1"/>
    <col min="143" max="143" width="7.6640625" style="84"/>
    <col min="144" max="144" width="8" style="84" bestFit="1" customWidth="1"/>
    <col min="145" max="145" width="5.5" style="84" bestFit="1" customWidth="1"/>
    <col min="146" max="146" width="10" style="84" bestFit="1" customWidth="1"/>
    <col min="147" max="147" width="7.6640625" style="84" bestFit="1"/>
    <col min="148" max="148" width="10" style="84" bestFit="1" customWidth="1"/>
    <col min="149" max="149" width="7.6640625" style="84"/>
    <col min="150" max="150" width="10" style="84" bestFit="1" customWidth="1"/>
    <col min="151" max="151" width="7.6640625" style="84" bestFit="1"/>
    <col min="152" max="152" width="10" style="84" bestFit="1" customWidth="1"/>
    <col min="153" max="153" width="7.6640625" style="84"/>
    <col min="154" max="154" width="10" style="84" bestFit="1" customWidth="1"/>
    <col min="155" max="155" width="7.6640625" style="84" bestFit="1"/>
    <col min="156" max="156" width="7.6640625" style="84"/>
    <col min="157" max="157" width="8" style="84" bestFit="1" customWidth="1"/>
    <col min="158" max="158" width="5.5" style="84" bestFit="1" customWidth="1"/>
    <col min="159" max="159" width="10" style="84" bestFit="1" customWidth="1"/>
    <col min="160" max="160" width="7.6640625" style="84"/>
    <col min="161" max="161" width="10" style="84" bestFit="1" customWidth="1"/>
    <col min="162" max="162" width="7.6640625" style="84"/>
    <col min="163" max="163" width="10" style="84" bestFit="1" customWidth="1"/>
    <col min="164" max="164" width="7.6640625" style="84"/>
    <col min="165" max="165" width="10" style="84" bestFit="1" customWidth="1"/>
    <col min="166" max="166" width="7.6640625" style="84"/>
    <col min="167" max="167" width="10" style="84" bestFit="1" customWidth="1"/>
    <col min="168" max="169" width="7.6640625" style="84"/>
    <col min="170" max="170" width="8" style="84" bestFit="1" customWidth="1"/>
    <col min="171" max="171" width="5.5" style="84" bestFit="1" customWidth="1"/>
    <col min="172" max="172" width="10" style="84" bestFit="1" customWidth="1"/>
    <col min="173" max="173" width="7.6640625" style="84"/>
    <col min="174" max="174" width="10" style="84" bestFit="1" customWidth="1"/>
    <col min="175" max="175" width="7.6640625" style="84"/>
    <col min="176" max="176" width="10" style="84" bestFit="1" customWidth="1"/>
    <col min="177" max="177" width="7.6640625" style="84"/>
    <col min="178" max="178" width="10" style="84" bestFit="1" customWidth="1"/>
    <col min="179" max="179" width="7.6640625" style="84"/>
    <col min="180" max="180" width="10" style="84" bestFit="1" customWidth="1"/>
    <col min="181" max="182" width="7.6640625" style="84"/>
    <col min="183" max="183" width="8" style="84" bestFit="1" customWidth="1"/>
    <col min="184" max="184" width="5.5" style="84" bestFit="1" customWidth="1"/>
    <col min="185" max="185" width="10" style="84" bestFit="1" customWidth="1"/>
    <col min="186" max="186" width="7.6640625" style="84"/>
    <col min="187" max="187" width="10" style="84" bestFit="1" customWidth="1"/>
    <col min="188" max="188" width="7.6640625" style="84"/>
    <col min="189" max="189" width="10" style="84" bestFit="1" customWidth="1"/>
    <col min="190" max="190" width="7.6640625" style="84"/>
    <col min="191" max="191" width="10" style="84" bestFit="1" customWidth="1"/>
    <col min="192" max="192" width="7.6640625" style="84"/>
    <col min="193" max="193" width="10" style="84" bestFit="1" customWidth="1"/>
    <col min="194" max="195" width="7.6640625" style="84"/>
    <col min="196" max="196" width="8" style="84" bestFit="1" customWidth="1"/>
    <col min="197" max="197" width="5.5" style="84" bestFit="1" customWidth="1"/>
    <col min="198" max="198" width="10" style="84" bestFit="1" customWidth="1"/>
    <col min="199" max="199" width="7.6640625" style="84"/>
    <col min="200" max="200" width="10" style="84" bestFit="1" customWidth="1"/>
    <col min="201" max="201" width="7.6640625" style="84"/>
    <col min="202" max="202" width="10" style="84" bestFit="1" customWidth="1"/>
    <col min="203" max="203" width="7.6640625" style="84"/>
    <col min="204" max="204" width="10" style="84" bestFit="1" customWidth="1"/>
    <col min="205" max="205" width="7.6640625" style="84"/>
    <col min="206" max="206" width="10" style="84" bestFit="1" customWidth="1"/>
    <col min="207" max="208" width="7.6640625" style="84"/>
    <col min="209" max="209" width="8" style="84" bestFit="1" customWidth="1"/>
    <col min="210" max="210" width="5.5" style="84" bestFit="1" customWidth="1"/>
    <col min="211" max="211" width="10" style="84" bestFit="1" customWidth="1"/>
    <col min="212" max="212" width="7.6640625" style="84"/>
    <col min="213" max="213" width="10" style="84" bestFit="1" customWidth="1"/>
    <col min="214" max="214" width="7.6640625" style="84"/>
    <col min="215" max="215" width="10" style="84" bestFit="1" customWidth="1"/>
    <col min="216" max="216" width="7.6640625" style="84"/>
    <col min="217" max="217" width="10" style="84" bestFit="1" customWidth="1"/>
    <col min="218" max="218" width="7.6640625" style="84"/>
    <col min="219" max="219" width="10" style="84" bestFit="1" customWidth="1"/>
    <col min="220" max="221" width="7.6640625" style="84"/>
    <col min="222" max="222" width="8" style="84" bestFit="1" customWidth="1"/>
    <col min="223" max="223" width="5.5" style="84" bestFit="1" customWidth="1"/>
    <col min="224" max="224" width="10" style="84" bestFit="1" customWidth="1"/>
    <col min="225" max="225" width="7.6640625" style="84"/>
    <col min="226" max="226" width="10" style="84" bestFit="1" customWidth="1"/>
    <col min="227" max="227" width="7.6640625" style="84"/>
    <col min="228" max="228" width="10" style="84" bestFit="1" customWidth="1"/>
    <col min="229" max="229" width="7.6640625" style="84"/>
    <col min="230" max="230" width="10" style="84" bestFit="1" customWidth="1"/>
    <col min="231" max="231" width="7.6640625" style="84"/>
    <col min="232" max="232" width="10" style="84" bestFit="1" customWidth="1"/>
    <col min="233" max="234" width="7.6640625" style="84"/>
    <col min="235" max="235" width="8" style="84" bestFit="1" customWidth="1"/>
    <col min="236" max="236" width="5.5" style="84" bestFit="1" customWidth="1"/>
    <col min="237" max="237" width="10" style="84" bestFit="1" customWidth="1"/>
    <col min="238" max="238" width="7.6640625" style="84"/>
    <col min="239" max="239" width="10" style="84" bestFit="1" customWidth="1"/>
    <col min="240" max="240" width="7.6640625" style="84"/>
    <col min="241" max="241" width="10" style="84" bestFit="1" customWidth="1"/>
    <col min="242" max="242" width="7.6640625" style="84"/>
    <col min="243" max="243" width="10" style="84" bestFit="1" customWidth="1"/>
    <col min="244" max="244" width="7.6640625" style="84"/>
    <col min="245" max="245" width="10" style="84" bestFit="1" customWidth="1"/>
    <col min="246" max="247" width="7.6640625" style="84"/>
    <col min="248" max="248" width="8" style="84" bestFit="1" customWidth="1"/>
    <col min="249" max="249" width="5.5" style="84" bestFit="1" customWidth="1"/>
    <col min="250" max="250" width="10" style="84" bestFit="1" customWidth="1"/>
    <col min="251" max="251" width="7.6640625" style="84"/>
    <col min="252" max="252" width="10" style="84" bestFit="1" customWidth="1"/>
    <col min="253" max="253" width="7.6640625" style="84"/>
    <col min="254" max="254" width="10" style="84" bestFit="1" customWidth="1"/>
    <col min="255" max="255" width="7.6640625" style="84"/>
    <col min="256" max="256" width="10" style="84" bestFit="1" customWidth="1"/>
    <col min="257" max="257" width="7.6640625" style="84"/>
    <col min="258" max="258" width="10" style="84" bestFit="1" customWidth="1"/>
    <col min="259" max="260" width="7.6640625" style="84"/>
    <col min="261" max="261" width="8" style="84" bestFit="1" customWidth="1"/>
    <col min="262" max="262" width="5.5" style="84" bestFit="1" customWidth="1"/>
    <col min="263" max="263" width="10" style="84" bestFit="1" customWidth="1"/>
    <col min="264" max="264" width="7.6640625" style="84" bestFit="1"/>
    <col min="265" max="265" width="10" style="84" bestFit="1" customWidth="1"/>
    <col min="266" max="266" width="7.6640625" style="84" bestFit="1"/>
    <col min="267" max="267" width="10" style="84" bestFit="1" customWidth="1"/>
    <col min="268" max="268" width="7.6640625" style="84" bestFit="1"/>
    <col min="269" max="269" width="10" style="84" bestFit="1" customWidth="1"/>
    <col min="270" max="270" width="7.6640625" style="84" bestFit="1"/>
    <col min="271" max="271" width="10" style="84" bestFit="1" customWidth="1"/>
    <col min="272" max="272" width="7.6640625" style="84" bestFit="1"/>
    <col min="273" max="273" width="7.6640625" style="84"/>
    <col min="274" max="274" width="8" style="84" bestFit="1" customWidth="1"/>
    <col min="275" max="275" width="5.5" style="84" bestFit="1" customWidth="1"/>
    <col min="276" max="276" width="10" style="84" bestFit="1" customWidth="1"/>
    <col min="277" max="277" width="7.6640625" style="84" bestFit="1"/>
    <col min="278" max="278" width="10" style="84" bestFit="1" customWidth="1"/>
    <col min="279" max="279" width="7.6640625" style="84"/>
    <col min="280" max="280" width="10" style="84" bestFit="1" customWidth="1"/>
    <col min="281" max="281" width="7.6640625" style="84" bestFit="1"/>
    <col min="282" max="282" width="10" style="84" bestFit="1" customWidth="1"/>
    <col min="283" max="283" width="7.6640625" style="84"/>
    <col min="284" max="284" width="10" style="84" bestFit="1" customWidth="1"/>
    <col min="285" max="285" width="7.6640625" style="84" bestFit="1"/>
    <col min="286" max="286" width="7.6640625" style="84"/>
    <col min="287" max="287" width="8" style="84" bestFit="1" customWidth="1"/>
    <col min="288" max="288" width="5.5" style="84" bestFit="1" customWidth="1"/>
    <col min="289" max="289" width="10" style="84" bestFit="1" customWidth="1"/>
    <col min="290" max="290" width="7.6640625" style="84"/>
    <col min="291" max="291" width="10" style="84" bestFit="1" customWidth="1"/>
    <col min="292" max="292" width="7.6640625" style="84"/>
    <col min="293" max="293" width="10" style="84" bestFit="1" customWidth="1"/>
    <col min="294" max="294" width="7.6640625" style="84"/>
    <col min="295" max="295" width="10" style="84" bestFit="1" customWidth="1"/>
    <col min="296" max="296" width="7.6640625" style="84"/>
    <col min="297" max="297" width="10" style="84" bestFit="1" customWidth="1"/>
    <col min="298" max="299" width="7.6640625" style="84"/>
    <col min="300" max="300" width="8" style="84" bestFit="1" customWidth="1"/>
    <col min="301" max="301" width="5.5" style="84" bestFit="1" customWidth="1"/>
    <col min="302" max="302" width="10" style="84" bestFit="1" customWidth="1"/>
    <col min="303" max="303" width="7.6640625" style="84"/>
    <col min="304" max="304" width="10" style="84" bestFit="1" customWidth="1"/>
    <col min="305" max="305" width="7.6640625" style="84"/>
    <col min="306" max="306" width="10" style="84" bestFit="1" customWidth="1"/>
    <col min="307" max="307" width="7.6640625" style="84"/>
    <col min="308" max="308" width="10" style="84" bestFit="1" customWidth="1"/>
    <col min="309" max="309" width="7.6640625" style="84"/>
    <col min="310" max="310" width="10" style="84" bestFit="1" customWidth="1"/>
    <col min="311" max="312" width="7.6640625" style="84"/>
    <col min="313" max="313" width="8" style="84" bestFit="1" customWidth="1"/>
    <col min="314" max="314" width="5.5" style="84" bestFit="1" customWidth="1"/>
    <col min="315" max="315" width="10" style="84" bestFit="1" customWidth="1"/>
    <col min="316" max="316" width="7.6640625" style="84"/>
    <col min="317" max="317" width="10" style="84" bestFit="1" customWidth="1"/>
    <col min="318" max="318" width="7.6640625" style="84"/>
    <col min="319" max="319" width="10" style="84" bestFit="1" customWidth="1"/>
    <col min="320" max="320" width="7.6640625" style="84"/>
    <col min="321" max="321" width="10" style="84" bestFit="1" customWidth="1"/>
    <col min="322" max="322" width="7.6640625" style="84"/>
    <col min="323" max="323" width="10" style="84" bestFit="1" customWidth="1"/>
    <col min="324" max="325" width="7.6640625" style="84"/>
    <col min="326" max="326" width="8" style="84" bestFit="1" customWidth="1"/>
    <col min="327" max="327" width="5.5" style="84" bestFit="1" customWidth="1"/>
    <col min="328" max="328" width="10" style="84" bestFit="1" customWidth="1"/>
    <col min="329" max="329" width="7.6640625" style="84"/>
    <col min="330" max="330" width="10" style="84" bestFit="1" customWidth="1"/>
    <col min="331" max="331" width="7.6640625" style="84"/>
    <col min="332" max="332" width="10" style="84" bestFit="1" customWidth="1"/>
    <col min="333" max="333" width="7.6640625" style="84"/>
    <col min="334" max="334" width="10" style="84" bestFit="1" customWidth="1"/>
    <col min="335" max="335" width="7.6640625" style="84"/>
    <col min="336" max="336" width="10" style="84" bestFit="1" customWidth="1"/>
    <col min="337" max="338" width="7.6640625" style="84"/>
    <col min="339" max="339" width="8" style="84" bestFit="1" customWidth="1"/>
    <col min="340" max="340" width="5.5" style="84" bestFit="1" customWidth="1"/>
    <col min="341" max="341" width="10" style="84" bestFit="1" customWidth="1"/>
    <col min="342" max="342" width="7.6640625" style="84"/>
    <col min="343" max="343" width="10" style="84" bestFit="1" customWidth="1"/>
    <col min="344" max="344" width="7.6640625" style="84"/>
    <col min="345" max="345" width="10" style="84" bestFit="1" customWidth="1"/>
    <col min="346" max="346" width="7.6640625" style="84"/>
    <col min="347" max="347" width="10" style="84" bestFit="1" customWidth="1"/>
    <col min="348" max="348" width="7.6640625" style="84"/>
    <col min="349" max="349" width="10" style="84" bestFit="1" customWidth="1"/>
    <col min="350" max="351" width="7.6640625" style="84"/>
    <col min="352" max="352" width="8" style="84" bestFit="1" customWidth="1"/>
    <col min="353" max="353" width="5.5" style="84" bestFit="1" customWidth="1"/>
    <col min="354" max="354" width="10" style="84" bestFit="1" customWidth="1"/>
    <col min="355" max="355" width="7.6640625" style="84"/>
    <col min="356" max="356" width="10" style="84" bestFit="1" customWidth="1"/>
    <col min="357" max="357" width="7.6640625" style="84"/>
    <col min="358" max="358" width="10" style="84" bestFit="1" customWidth="1"/>
    <col min="359" max="359" width="7.6640625" style="84"/>
    <col min="360" max="360" width="10" style="84" bestFit="1" customWidth="1"/>
    <col min="361" max="361" width="7.6640625" style="84"/>
    <col min="362" max="362" width="10" style="84" bestFit="1" customWidth="1"/>
    <col min="363" max="364" width="7.6640625" style="84"/>
    <col min="365" max="365" width="8" style="84" bestFit="1" customWidth="1"/>
    <col min="366" max="366" width="5.5" style="84" bestFit="1" customWidth="1"/>
    <col min="367" max="367" width="10" style="84" bestFit="1" customWidth="1"/>
    <col min="368" max="368" width="7.6640625" style="84"/>
    <col min="369" max="369" width="10" style="84" bestFit="1" customWidth="1"/>
    <col min="370" max="370" width="7.6640625" style="84"/>
    <col min="371" max="371" width="10" style="84" bestFit="1" customWidth="1"/>
    <col min="372" max="372" width="7.6640625" style="84"/>
    <col min="373" max="373" width="10" style="84" bestFit="1" customWidth="1"/>
    <col min="374" max="374" width="7.6640625" style="84"/>
    <col min="375" max="375" width="10" style="84" bestFit="1" customWidth="1"/>
    <col min="376" max="377" width="7.6640625" style="84"/>
    <col min="378" max="378" width="8" style="84" bestFit="1" customWidth="1"/>
    <col min="379" max="379" width="5.5" style="84" bestFit="1" customWidth="1"/>
    <col min="380" max="380" width="10" style="84" bestFit="1" customWidth="1"/>
    <col min="381" max="381" width="7.6640625" style="84"/>
    <col min="382" max="382" width="10" style="84" bestFit="1" customWidth="1"/>
    <col min="383" max="383" width="7.6640625" style="84"/>
    <col min="384" max="384" width="10" style="84" bestFit="1" customWidth="1"/>
    <col min="385" max="385" width="7.6640625" style="84"/>
    <col min="386" max="386" width="10" style="84" bestFit="1" customWidth="1"/>
    <col min="387" max="387" width="7.6640625" style="84"/>
    <col min="388" max="388" width="10" style="84" bestFit="1" customWidth="1"/>
    <col min="389" max="390" width="7.6640625" style="84"/>
    <col min="391" max="391" width="8" style="84" bestFit="1" customWidth="1"/>
    <col min="392" max="392" width="5.5" style="84" bestFit="1" customWidth="1"/>
    <col min="393" max="393" width="10" style="84" bestFit="1" customWidth="1"/>
    <col min="394" max="394" width="7.6640625" style="84"/>
    <col min="395" max="395" width="10" style="84" bestFit="1" customWidth="1"/>
    <col min="396" max="396" width="7.6640625" style="84"/>
    <col min="397" max="397" width="10" style="84" bestFit="1" customWidth="1"/>
    <col min="398" max="398" width="7.6640625" style="84"/>
    <col min="399" max="399" width="10" style="84" bestFit="1" customWidth="1"/>
    <col min="400" max="400" width="7.6640625" style="84"/>
    <col min="401" max="401" width="10" style="84" bestFit="1" customWidth="1"/>
    <col min="402" max="403" width="7.6640625" style="84"/>
    <col min="404" max="404" width="8" style="84" bestFit="1" customWidth="1"/>
    <col min="405" max="405" width="5.5" style="84" bestFit="1" customWidth="1"/>
    <col min="406" max="406" width="10" style="84" bestFit="1" customWidth="1"/>
    <col min="407" max="407" width="7.6640625" style="84"/>
    <col min="408" max="408" width="10" style="84" bestFit="1" customWidth="1"/>
    <col min="409" max="409" width="7.6640625" style="84"/>
    <col min="410" max="410" width="10" style="84" bestFit="1" customWidth="1"/>
    <col min="411" max="411" width="7.6640625" style="84"/>
    <col min="412" max="412" width="10" style="84" bestFit="1" customWidth="1"/>
    <col min="413" max="413" width="7.6640625" style="84"/>
    <col min="414" max="414" width="10" style="84" bestFit="1" customWidth="1"/>
    <col min="415" max="416" width="7.6640625" style="84"/>
    <col min="417" max="417" width="8" style="84" bestFit="1" customWidth="1"/>
    <col min="418" max="418" width="5.5" style="84" bestFit="1" customWidth="1"/>
    <col min="419" max="419" width="10" style="84" bestFit="1" customWidth="1"/>
    <col min="420" max="420" width="7.6640625" style="84"/>
    <col min="421" max="421" width="10" style="84" bestFit="1" customWidth="1"/>
    <col min="422" max="422" width="7.6640625" style="84"/>
    <col min="423" max="423" width="10" style="84" bestFit="1" customWidth="1"/>
    <col min="424" max="424" width="7.6640625" style="84"/>
    <col min="425" max="425" width="10" style="84" bestFit="1" customWidth="1"/>
    <col min="426" max="426" width="7.6640625" style="84"/>
    <col min="427" max="427" width="10" style="84" bestFit="1" customWidth="1"/>
    <col min="428" max="429" width="7.6640625" style="84"/>
    <col min="430" max="430" width="8" style="84" bestFit="1" customWidth="1"/>
    <col min="431" max="431" width="5.5" style="84" bestFit="1" customWidth="1"/>
    <col min="432" max="432" width="10" style="84" bestFit="1" customWidth="1"/>
    <col min="433" max="433" width="7.6640625" style="84"/>
    <col min="434" max="434" width="10" style="84" bestFit="1" customWidth="1"/>
    <col min="435" max="435" width="7.6640625" style="84"/>
    <col min="436" max="436" width="10" style="84" bestFit="1" customWidth="1"/>
    <col min="437" max="437" width="7.6640625" style="84"/>
    <col min="438" max="438" width="10" style="84" bestFit="1" customWidth="1"/>
    <col min="439" max="439" width="7.6640625" style="84"/>
    <col min="440" max="440" width="10" style="84" bestFit="1" customWidth="1"/>
    <col min="441" max="442" width="7.6640625" style="84"/>
    <col min="443" max="443" width="8" style="84" bestFit="1" customWidth="1"/>
    <col min="444" max="444" width="5.5" style="84" bestFit="1" customWidth="1"/>
    <col min="445" max="445" width="10" style="84" bestFit="1" customWidth="1"/>
    <col min="446" max="446" width="7.6640625" style="84"/>
    <col min="447" max="447" width="10" style="84" bestFit="1" customWidth="1"/>
    <col min="448" max="448" width="7.6640625" style="84"/>
    <col min="449" max="449" width="10" style="84" bestFit="1" customWidth="1"/>
    <col min="450" max="450" width="7.6640625" style="84"/>
    <col min="451" max="451" width="10" style="84" bestFit="1" customWidth="1"/>
    <col min="452" max="452" width="7.6640625" style="84"/>
    <col min="453" max="453" width="10" style="84" bestFit="1" customWidth="1"/>
    <col min="454" max="455" width="7.6640625" style="84"/>
    <col min="456" max="456" width="8" style="84" bestFit="1" customWidth="1"/>
    <col min="457" max="457" width="5.5" style="84" bestFit="1" customWidth="1"/>
    <col min="458" max="458" width="10" style="84" bestFit="1" customWidth="1"/>
    <col min="459" max="459" width="7.6640625" style="84"/>
    <col min="460" max="460" width="10" style="84" bestFit="1" customWidth="1"/>
    <col min="461" max="461" width="7.6640625" style="84"/>
    <col min="462" max="462" width="10" style="84" bestFit="1" customWidth="1"/>
    <col min="463" max="463" width="7.6640625" style="84"/>
    <col min="464" max="464" width="10" style="84" bestFit="1" customWidth="1"/>
    <col min="465" max="465" width="7.6640625" style="84"/>
    <col min="466" max="466" width="10" style="84" bestFit="1" customWidth="1"/>
    <col min="467" max="468" width="7.6640625" style="84"/>
    <col min="469" max="469" width="8" style="84" bestFit="1" customWidth="1"/>
    <col min="470" max="470" width="5.5" style="84" bestFit="1" customWidth="1"/>
    <col min="471" max="471" width="10" style="84" bestFit="1" customWidth="1"/>
    <col min="472" max="472" width="7.6640625" style="84"/>
    <col min="473" max="473" width="10" style="84" bestFit="1" customWidth="1"/>
    <col min="474" max="474" width="7.6640625" style="84"/>
    <col min="475" max="475" width="10" style="84" bestFit="1" customWidth="1"/>
    <col min="476" max="476" width="7.6640625" style="84"/>
    <col min="477" max="477" width="10" style="84" bestFit="1" customWidth="1"/>
    <col min="478" max="478" width="7.6640625" style="84"/>
    <col min="479" max="479" width="10" style="84" bestFit="1" customWidth="1"/>
    <col min="480" max="481" width="7.6640625" style="84"/>
    <col min="482" max="482" width="8" style="84" bestFit="1" customWidth="1"/>
    <col min="483" max="483" width="5.5" style="84" bestFit="1" customWidth="1"/>
    <col min="484" max="484" width="10" style="84" bestFit="1" customWidth="1"/>
    <col min="485" max="485" width="7.6640625" style="84"/>
    <col min="486" max="486" width="10" style="84" bestFit="1" customWidth="1"/>
    <col min="487" max="487" width="7.6640625" style="84"/>
    <col min="488" max="488" width="10" style="84" bestFit="1" customWidth="1"/>
    <col min="489" max="489" width="7.6640625" style="84"/>
    <col min="490" max="490" width="10" style="84" bestFit="1" customWidth="1"/>
    <col min="491" max="491" width="7.6640625" style="84"/>
    <col min="492" max="492" width="10" style="84" bestFit="1" customWidth="1"/>
    <col min="493" max="494" width="7.6640625" style="84"/>
    <col min="495" max="495" width="8" style="84" bestFit="1" customWidth="1"/>
    <col min="496" max="496" width="5.5" style="84" bestFit="1" customWidth="1"/>
    <col min="497" max="497" width="10" style="84" bestFit="1" customWidth="1"/>
    <col min="498" max="498" width="7.6640625" style="84"/>
    <col min="499" max="499" width="10" style="84" bestFit="1" customWidth="1"/>
    <col min="500" max="500" width="7.6640625" style="84"/>
    <col min="501" max="501" width="10" style="84" bestFit="1" customWidth="1"/>
    <col min="502" max="502" width="7.6640625" style="84"/>
    <col min="503" max="503" width="10" style="84" bestFit="1" customWidth="1"/>
    <col min="504" max="504" width="7.6640625" style="84"/>
    <col min="505" max="505" width="10" style="84" bestFit="1" customWidth="1"/>
    <col min="506" max="507" width="7.6640625" style="84"/>
    <col min="508" max="508" width="8" style="84" bestFit="1" customWidth="1"/>
    <col min="509" max="509" width="5.5" style="84" bestFit="1" customWidth="1"/>
    <col min="510" max="510" width="10" style="84" bestFit="1" customWidth="1"/>
    <col min="511" max="511" width="7.6640625" style="84"/>
    <col min="512" max="512" width="10" style="84" bestFit="1" customWidth="1"/>
    <col min="513" max="513" width="7.6640625" style="84"/>
    <col min="514" max="514" width="10" style="84" bestFit="1" customWidth="1"/>
    <col min="515" max="515" width="7.6640625" style="84"/>
    <col min="516" max="516" width="10" style="84" bestFit="1" customWidth="1"/>
    <col min="517" max="517" width="7.6640625" style="84"/>
    <col min="518" max="518" width="10" style="84" bestFit="1" customWidth="1"/>
    <col min="519" max="520" width="7.6640625" style="84"/>
    <col min="521" max="521" width="8" style="84" bestFit="1" customWidth="1"/>
    <col min="522" max="522" width="5.5" style="84" bestFit="1" customWidth="1"/>
    <col min="523" max="523" width="10" style="84" bestFit="1" customWidth="1"/>
    <col min="524" max="524" width="7.6640625" style="84"/>
    <col min="525" max="525" width="10" style="84" bestFit="1" customWidth="1"/>
    <col min="526" max="526" width="7.6640625" style="84"/>
    <col min="527" max="527" width="10" style="84" bestFit="1" customWidth="1"/>
    <col min="528" max="528" width="7.6640625" style="84"/>
    <col min="529" max="529" width="10" style="84" bestFit="1" customWidth="1"/>
    <col min="530" max="530" width="7.6640625" style="84"/>
    <col min="531" max="531" width="10" style="84" bestFit="1" customWidth="1"/>
    <col min="532" max="533" width="7.6640625" style="84"/>
    <col min="534" max="534" width="8" style="84" bestFit="1" customWidth="1"/>
    <col min="535" max="535" width="5.5" style="84" bestFit="1" customWidth="1"/>
    <col min="536" max="536" width="10" style="84" bestFit="1" customWidth="1"/>
    <col min="537" max="537" width="7.6640625" style="84"/>
    <col min="538" max="538" width="10" style="84" bestFit="1" customWidth="1"/>
    <col min="539" max="539" width="7.6640625" style="84"/>
    <col min="540" max="540" width="10" style="84" bestFit="1" customWidth="1"/>
    <col min="541" max="541" width="7.6640625" style="84"/>
    <col min="542" max="542" width="10" style="84" bestFit="1" customWidth="1"/>
    <col min="543" max="543" width="7.6640625" style="84"/>
    <col min="544" max="544" width="10" style="84" bestFit="1" customWidth="1"/>
    <col min="545" max="546" width="7.6640625" style="84"/>
    <col min="547" max="547" width="8" style="84" bestFit="1" customWidth="1"/>
    <col min="548" max="548" width="5.5" style="84" bestFit="1" customWidth="1"/>
    <col min="549" max="549" width="10" style="84" bestFit="1" customWidth="1"/>
    <col min="550" max="550" width="7.6640625" style="84"/>
    <col min="551" max="551" width="10" style="84" bestFit="1" customWidth="1"/>
    <col min="552" max="552" width="7.6640625" style="84"/>
    <col min="553" max="553" width="10" style="84" bestFit="1" customWidth="1"/>
    <col min="554" max="554" width="7.6640625" style="84"/>
    <col min="555" max="555" width="10" style="84" bestFit="1" customWidth="1"/>
    <col min="556" max="556" width="7.6640625" style="84"/>
    <col min="557" max="557" width="10" style="84" bestFit="1" customWidth="1"/>
    <col min="558" max="559" width="7.6640625" style="84"/>
    <col min="560" max="560" width="8" style="84" bestFit="1" customWidth="1"/>
    <col min="561" max="561" width="5.5" style="84" bestFit="1" customWidth="1"/>
    <col min="562" max="562" width="10" style="84" bestFit="1" customWidth="1"/>
    <col min="563" max="563" width="7.6640625" style="84"/>
    <col min="564" max="564" width="10" style="84" bestFit="1" customWidth="1"/>
    <col min="565" max="565" width="7.6640625" style="84"/>
    <col min="566" max="566" width="10" style="84" bestFit="1" customWidth="1"/>
    <col min="567" max="567" width="7.6640625" style="84"/>
    <col min="568" max="568" width="10" style="84" bestFit="1" customWidth="1"/>
    <col min="569" max="569" width="7.6640625" style="84"/>
    <col min="570" max="570" width="10" style="84" bestFit="1" customWidth="1"/>
    <col min="571" max="572" width="7.6640625" style="84"/>
    <col min="573" max="573" width="8" style="84" bestFit="1" customWidth="1"/>
    <col min="574" max="574" width="5.5" style="84" bestFit="1" customWidth="1"/>
    <col min="575" max="575" width="10" style="84" bestFit="1" customWidth="1"/>
    <col min="576" max="576" width="7.6640625" style="84"/>
    <col min="577" max="577" width="10" style="84" bestFit="1" customWidth="1"/>
    <col min="578" max="578" width="7.6640625" style="84"/>
    <col min="579" max="579" width="10" style="84" bestFit="1" customWidth="1"/>
    <col min="580" max="580" width="7.6640625" style="84"/>
    <col min="581" max="581" width="10" style="84" bestFit="1" customWidth="1"/>
    <col min="582" max="582" width="7.6640625" style="84"/>
    <col min="583" max="583" width="10" style="84" bestFit="1" customWidth="1"/>
    <col min="584" max="585" width="7.6640625" style="84"/>
    <col min="586" max="586" width="8" style="84" bestFit="1" customWidth="1"/>
    <col min="587" max="587" width="5.5" style="84" bestFit="1" customWidth="1"/>
    <col min="588" max="588" width="10" style="84" bestFit="1" customWidth="1"/>
    <col min="589" max="589" width="7.6640625" style="84"/>
    <col min="590" max="590" width="10" style="84" bestFit="1" customWidth="1"/>
    <col min="591" max="591" width="7.6640625" style="84"/>
    <col min="592" max="592" width="10" style="84" bestFit="1" customWidth="1"/>
    <col min="593" max="593" width="7.6640625" style="84"/>
    <col min="594" max="594" width="10" style="84" bestFit="1" customWidth="1"/>
    <col min="595" max="595" width="7.6640625" style="84"/>
    <col min="596" max="596" width="10" style="84" bestFit="1" customWidth="1"/>
    <col min="597" max="598" width="7.6640625" style="84"/>
    <col min="599" max="599" width="8" style="84" bestFit="1" customWidth="1"/>
    <col min="600" max="600" width="5.5" style="84" bestFit="1" customWidth="1"/>
    <col min="601" max="601" width="10" style="84" bestFit="1" customWidth="1"/>
    <col min="602" max="602" width="7.6640625" style="84"/>
    <col min="603" max="603" width="10" style="84" bestFit="1" customWidth="1"/>
    <col min="604" max="604" width="7.6640625" style="84"/>
    <col min="605" max="605" width="10" style="84" bestFit="1" customWidth="1"/>
    <col min="606" max="606" width="7.6640625" style="84"/>
    <col min="607" max="607" width="10" style="84" bestFit="1" customWidth="1"/>
    <col min="608" max="608" width="7.6640625" style="84"/>
    <col min="609" max="609" width="10" style="84" bestFit="1" customWidth="1"/>
    <col min="610" max="611" width="7.6640625" style="84"/>
    <col min="612" max="612" width="8" style="84" bestFit="1" customWidth="1"/>
    <col min="613" max="613" width="5.5" style="84" bestFit="1" customWidth="1"/>
    <col min="614" max="614" width="10" style="84" bestFit="1" customWidth="1"/>
    <col min="615" max="615" width="7.6640625" style="84"/>
    <col min="616" max="616" width="10" style="84" bestFit="1" customWidth="1"/>
    <col min="617" max="617" width="7.6640625" style="84"/>
    <col min="618" max="618" width="10" style="84" bestFit="1" customWidth="1"/>
    <col min="619" max="619" width="7.6640625" style="84"/>
    <col min="620" max="620" width="10" style="84" bestFit="1" customWidth="1"/>
    <col min="621" max="621" width="7.6640625" style="84"/>
    <col min="622" max="622" width="10" style="84" bestFit="1" customWidth="1"/>
    <col min="623" max="624" width="7.6640625" style="84"/>
    <col min="625" max="625" width="8" style="84" bestFit="1" customWidth="1"/>
    <col min="626" max="626" width="5.5" style="84" bestFit="1" customWidth="1"/>
    <col min="627" max="627" width="10" style="84" bestFit="1" customWidth="1"/>
    <col min="628" max="628" width="7.6640625" style="84"/>
    <col min="629" max="629" width="10" style="84" bestFit="1" customWidth="1"/>
    <col min="630" max="630" width="7.6640625" style="84"/>
    <col min="631" max="631" width="10" style="84" bestFit="1" customWidth="1"/>
    <col min="632" max="632" width="7.6640625" style="84"/>
    <col min="633" max="633" width="10" style="84" bestFit="1" customWidth="1"/>
    <col min="634" max="634" width="7.6640625" style="84"/>
    <col min="635" max="635" width="10" style="84" bestFit="1" customWidth="1"/>
    <col min="636" max="637" width="7.6640625" style="84"/>
    <col min="638" max="638" width="8" style="84" bestFit="1" customWidth="1"/>
    <col min="639" max="639" width="5.5" style="84" bestFit="1" customWidth="1"/>
    <col min="640" max="640" width="10" style="84" bestFit="1" customWidth="1"/>
    <col min="641" max="641" width="7.6640625" style="84"/>
    <col min="642" max="642" width="10" style="84" bestFit="1" customWidth="1"/>
    <col min="643" max="643" width="7.6640625" style="84"/>
    <col min="644" max="644" width="10" style="84" bestFit="1" customWidth="1"/>
    <col min="645" max="645" width="7.6640625" style="84"/>
    <col min="646" max="646" width="10" style="84" bestFit="1" customWidth="1"/>
    <col min="647" max="647" width="7.6640625" style="84"/>
    <col min="648" max="648" width="10" style="84" bestFit="1" customWidth="1"/>
    <col min="649" max="16384" width="7.6640625" style="84"/>
  </cols>
  <sheetData>
    <row r="1" spans="1:649" ht="22">
      <c r="A1" s="141" t="s">
        <v>52</v>
      </c>
      <c r="B1" s="140" t="str">
        <f>IF(①出番表!F4=0,"",①出番表!F4)</f>
        <v/>
      </c>
      <c r="C1" s="138"/>
      <c r="D1" s="138"/>
      <c r="E1" s="138"/>
      <c r="F1" s="138"/>
      <c r="G1" s="138"/>
      <c r="H1" s="138"/>
      <c r="I1" s="138"/>
      <c r="J1" s="138"/>
      <c r="K1" s="138"/>
      <c r="L1" s="139"/>
      <c r="N1" s="151" t="s">
        <v>0</v>
      </c>
      <c r="O1" s="146" t="str">
        <f>IF(①出番表!F2=0,"",①出番表!F2)</f>
        <v/>
      </c>
      <c r="P1" s="147"/>
      <c r="Q1" s="148"/>
      <c r="T1" s="149" t="s">
        <v>47</v>
      </c>
      <c r="U1" s="150">
        <f>COUNTA(①出番表!E6:E10)</f>
        <v>0</v>
      </c>
    </row>
    <row r="2" spans="1:649" ht="17" thickBot="1">
      <c r="A2" s="137"/>
      <c r="B2" s="137"/>
      <c r="C2" s="137"/>
      <c r="D2" s="137"/>
      <c r="F2" s="101"/>
      <c r="H2" s="101"/>
      <c r="J2" s="101"/>
      <c r="BN2" s="137"/>
      <c r="BO2" s="137"/>
      <c r="BP2" s="137"/>
      <c r="BQ2" s="137"/>
      <c r="BS2" s="101"/>
      <c r="BU2" s="101"/>
      <c r="BW2" s="101"/>
      <c r="EA2" s="137"/>
      <c r="EB2" s="137"/>
      <c r="EC2" s="137"/>
      <c r="ED2" s="137"/>
      <c r="EF2" s="101"/>
      <c r="EH2" s="101"/>
      <c r="EJ2" s="101"/>
      <c r="GN2" s="137"/>
      <c r="GO2" s="137"/>
      <c r="GP2" s="137"/>
      <c r="GQ2" s="137"/>
      <c r="GS2" s="101"/>
      <c r="GU2" s="101"/>
      <c r="GW2" s="101"/>
      <c r="JA2" s="137"/>
      <c r="JB2" s="137"/>
      <c r="JC2" s="137"/>
      <c r="JD2" s="137"/>
      <c r="JF2" s="101"/>
      <c r="JH2" s="101"/>
      <c r="JJ2" s="101"/>
      <c r="LN2" s="137"/>
      <c r="LO2" s="137"/>
      <c r="LP2" s="137"/>
      <c r="LQ2" s="137"/>
      <c r="LS2" s="101"/>
      <c r="LU2" s="101"/>
      <c r="LW2" s="101"/>
      <c r="OA2" s="137"/>
      <c r="OB2" s="137"/>
      <c r="OC2" s="137"/>
      <c r="OD2" s="137"/>
      <c r="OF2" s="101"/>
      <c r="OH2" s="101"/>
      <c r="OJ2" s="101"/>
      <c r="QN2" s="137"/>
      <c r="QO2" s="137"/>
      <c r="QP2" s="137"/>
      <c r="QQ2" s="137"/>
      <c r="QS2" s="101"/>
      <c r="QU2" s="101"/>
      <c r="QW2" s="101"/>
      <c r="TA2" s="137"/>
      <c r="TB2" s="137"/>
      <c r="TC2" s="137"/>
      <c r="TD2" s="137"/>
      <c r="TF2" s="101"/>
      <c r="TH2" s="101"/>
      <c r="TJ2" s="101"/>
      <c r="VN2" s="137"/>
      <c r="VO2" s="137"/>
      <c r="VP2" s="137"/>
      <c r="VQ2" s="137"/>
      <c r="VS2" s="101"/>
      <c r="VU2" s="101"/>
      <c r="VW2" s="101"/>
    </row>
    <row r="3" spans="1:649" s="107" customFormat="1" ht="22">
      <c r="A3" s="224" t="s">
        <v>1</v>
      </c>
      <c r="B3" s="225">
        <v>1</v>
      </c>
      <c r="C3" s="226"/>
      <c r="D3" s="227"/>
      <c r="E3" s="228"/>
      <c r="F3" s="229"/>
      <c r="G3" s="230" t="s">
        <v>90</v>
      </c>
      <c r="H3" s="231"/>
      <c r="I3" s="232"/>
      <c r="J3" s="233"/>
      <c r="K3" s="233"/>
      <c r="L3" s="234"/>
      <c r="N3" s="224" t="s">
        <v>91</v>
      </c>
      <c r="O3" s="225">
        <f>B3+1</f>
        <v>2</v>
      </c>
      <c r="P3" s="226"/>
      <c r="Q3" s="227"/>
      <c r="R3" s="228"/>
      <c r="S3" s="229"/>
      <c r="T3" s="230" t="s">
        <v>90</v>
      </c>
      <c r="U3" s="231"/>
      <c r="V3" s="232"/>
      <c r="W3" s="233"/>
      <c r="X3" s="233"/>
      <c r="Y3" s="234"/>
      <c r="AA3" s="224" t="s">
        <v>91</v>
      </c>
      <c r="AB3" s="225">
        <f>O3+1</f>
        <v>3</v>
      </c>
      <c r="AC3" s="226"/>
      <c r="AD3" s="227"/>
      <c r="AE3" s="228"/>
      <c r="AF3" s="229"/>
      <c r="AG3" s="230" t="s">
        <v>90</v>
      </c>
      <c r="AH3" s="231"/>
      <c r="AI3" s="232"/>
      <c r="AJ3" s="233"/>
      <c r="AK3" s="233"/>
      <c r="AL3" s="234"/>
      <c r="AN3" s="224" t="s">
        <v>91</v>
      </c>
      <c r="AO3" s="225">
        <f>AB3+1</f>
        <v>4</v>
      </c>
      <c r="AP3" s="226"/>
      <c r="AQ3" s="227"/>
      <c r="AR3" s="228"/>
      <c r="AS3" s="229"/>
      <c r="AT3" s="230" t="s">
        <v>90</v>
      </c>
      <c r="AU3" s="231"/>
      <c r="AV3" s="232"/>
      <c r="AW3" s="233"/>
      <c r="AX3" s="233"/>
      <c r="AY3" s="234"/>
      <c r="BA3" s="224" t="s">
        <v>91</v>
      </c>
      <c r="BB3" s="225">
        <f>AO3+1</f>
        <v>5</v>
      </c>
      <c r="BC3" s="226"/>
      <c r="BD3" s="227"/>
      <c r="BE3" s="228"/>
      <c r="BF3" s="229"/>
      <c r="BG3" s="230" t="s">
        <v>90</v>
      </c>
      <c r="BH3" s="231"/>
      <c r="BI3" s="232"/>
      <c r="BJ3" s="233"/>
      <c r="BK3" s="233"/>
      <c r="BL3" s="234"/>
      <c r="BN3" s="224" t="s">
        <v>1</v>
      </c>
      <c r="BO3" s="225">
        <f>BB3+1</f>
        <v>6</v>
      </c>
      <c r="BP3" s="226"/>
      <c r="BQ3" s="227"/>
      <c r="BR3" s="228"/>
      <c r="BS3" s="229"/>
      <c r="BT3" s="230" t="s">
        <v>90</v>
      </c>
      <c r="BU3" s="231"/>
      <c r="BV3" s="232"/>
      <c r="BW3" s="233"/>
      <c r="BX3" s="233"/>
      <c r="BY3" s="234"/>
      <c r="CA3" s="224" t="s">
        <v>91</v>
      </c>
      <c r="CB3" s="225">
        <f>BO3+1</f>
        <v>7</v>
      </c>
      <c r="CC3" s="226"/>
      <c r="CD3" s="227"/>
      <c r="CE3" s="228"/>
      <c r="CF3" s="229"/>
      <c r="CG3" s="230" t="s">
        <v>90</v>
      </c>
      <c r="CH3" s="231"/>
      <c r="CI3" s="232"/>
      <c r="CJ3" s="233"/>
      <c r="CK3" s="233"/>
      <c r="CL3" s="234"/>
      <c r="CN3" s="224" t="s">
        <v>91</v>
      </c>
      <c r="CO3" s="225">
        <f>CB3+1</f>
        <v>8</v>
      </c>
      <c r="CP3" s="226"/>
      <c r="CQ3" s="227"/>
      <c r="CR3" s="228"/>
      <c r="CS3" s="229"/>
      <c r="CT3" s="230" t="s">
        <v>90</v>
      </c>
      <c r="CU3" s="231"/>
      <c r="CV3" s="232"/>
      <c r="CW3" s="233"/>
      <c r="CX3" s="233"/>
      <c r="CY3" s="234"/>
      <c r="DA3" s="224" t="s">
        <v>91</v>
      </c>
      <c r="DB3" s="225">
        <f>CO3+1</f>
        <v>9</v>
      </c>
      <c r="DC3" s="226"/>
      <c r="DD3" s="227"/>
      <c r="DE3" s="228"/>
      <c r="DF3" s="229"/>
      <c r="DG3" s="230" t="s">
        <v>90</v>
      </c>
      <c r="DH3" s="231"/>
      <c r="DI3" s="232"/>
      <c r="DJ3" s="233"/>
      <c r="DK3" s="233"/>
      <c r="DL3" s="234"/>
      <c r="DN3" s="224" t="s">
        <v>91</v>
      </c>
      <c r="DO3" s="225">
        <f>DB3+1</f>
        <v>10</v>
      </c>
      <c r="DP3" s="226"/>
      <c r="DQ3" s="227"/>
      <c r="DR3" s="228"/>
      <c r="DS3" s="229"/>
      <c r="DT3" s="230" t="s">
        <v>90</v>
      </c>
      <c r="DU3" s="231"/>
      <c r="DV3" s="232"/>
      <c r="DW3" s="233"/>
      <c r="DX3" s="233"/>
      <c r="DY3" s="234"/>
      <c r="EA3" s="224" t="s">
        <v>1</v>
      </c>
      <c r="EB3" s="225">
        <f>DO3+1</f>
        <v>11</v>
      </c>
      <c r="EC3" s="226"/>
      <c r="ED3" s="227"/>
      <c r="EE3" s="228"/>
      <c r="EF3" s="229"/>
      <c r="EG3" s="230" t="s">
        <v>90</v>
      </c>
      <c r="EH3" s="231"/>
      <c r="EI3" s="232"/>
      <c r="EJ3" s="233"/>
      <c r="EK3" s="233"/>
      <c r="EL3" s="234"/>
      <c r="EN3" s="224" t="s">
        <v>91</v>
      </c>
      <c r="EO3" s="225">
        <f>EB3+1</f>
        <v>12</v>
      </c>
      <c r="EP3" s="226"/>
      <c r="EQ3" s="227"/>
      <c r="ER3" s="228"/>
      <c r="ES3" s="229"/>
      <c r="ET3" s="230" t="s">
        <v>90</v>
      </c>
      <c r="EU3" s="231"/>
      <c r="EV3" s="232"/>
      <c r="EW3" s="233"/>
      <c r="EX3" s="233"/>
      <c r="EY3" s="234"/>
      <c r="FA3" s="224" t="s">
        <v>91</v>
      </c>
      <c r="FB3" s="225">
        <f>EO3+1</f>
        <v>13</v>
      </c>
      <c r="FC3" s="226"/>
      <c r="FD3" s="227"/>
      <c r="FE3" s="228"/>
      <c r="FF3" s="229"/>
      <c r="FG3" s="230" t="s">
        <v>90</v>
      </c>
      <c r="FH3" s="231"/>
      <c r="FI3" s="232"/>
      <c r="FJ3" s="233"/>
      <c r="FK3" s="233"/>
      <c r="FL3" s="234"/>
      <c r="FN3" s="224" t="s">
        <v>91</v>
      </c>
      <c r="FO3" s="225">
        <f>FB3+1</f>
        <v>14</v>
      </c>
      <c r="FP3" s="226"/>
      <c r="FQ3" s="227"/>
      <c r="FR3" s="228"/>
      <c r="FS3" s="229"/>
      <c r="FT3" s="230" t="s">
        <v>90</v>
      </c>
      <c r="FU3" s="231"/>
      <c r="FV3" s="232"/>
      <c r="FW3" s="233"/>
      <c r="FX3" s="233"/>
      <c r="FY3" s="234"/>
      <c r="GA3" s="224" t="s">
        <v>91</v>
      </c>
      <c r="GB3" s="225">
        <f>FO3+1</f>
        <v>15</v>
      </c>
      <c r="GC3" s="226"/>
      <c r="GD3" s="227"/>
      <c r="GE3" s="228"/>
      <c r="GF3" s="229"/>
      <c r="GG3" s="230" t="s">
        <v>90</v>
      </c>
      <c r="GH3" s="231"/>
      <c r="GI3" s="232"/>
      <c r="GJ3" s="233"/>
      <c r="GK3" s="233"/>
      <c r="GL3" s="234"/>
      <c r="GN3" s="224" t="s">
        <v>1</v>
      </c>
      <c r="GO3" s="225">
        <f>GB3+1</f>
        <v>16</v>
      </c>
      <c r="GP3" s="226"/>
      <c r="GQ3" s="227"/>
      <c r="GR3" s="228"/>
      <c r="GS3" s="229"/>
      <c r="GT3" s="230" t="s">
        <v>90</v>
      </c>
      <c r="GU3" s="231"/>
      <c r="GV3" s="232"/>
      <c r="GW3" s="233"/>
      <c r="GX3" s="233"/>
      <c r="GY3" s="234"/>
      <c r="HA3" s="224" t="s">
        <v>91</v>
      </c>
      <c r="HB3" s="225">
        <f>GO3+1</f>
        <v>17</v>
      </c>
      <c r="HC3" s="226"/>
      <c r="HD3" s="227"/>
      <c r="HE3" s="228"/>
      <c r="HF3" s="229"/>
      <c r="HG3" s="230" t="s">
        <v>90</v>
      </c>
      <c r="HH3" s="231"/>
      <c r="HI3" s="232"/>
      <c r="HJ3" s="233"/>
      <c r="HK3" s="233"/>
      <c r="HL3" s="234"/>
      <c r="HN3" s="224" t="s">
        <v>91</v>
      </c>
      <c r="HO3" s="225">
        <f>HB3+1</f>
        <v>18</v>
      </c>
      <c r="HP3" s="226"/>
      <c r="HQ3" s="227"/>
      <c r="HR3" s="228"/>
      <c r="HS3" s="229"/>
      <c r="HT3" s="230" t="s">
        <v>90</v>
      </c>
      <c r="HU3" s="231"/>
      <c r="HV3" s="232"/>
      <c r="HW3" s="233"/>
      <c r="HX3" s="233"/>
      <c r="HY3" s="234"/>
      <c r="IA3" s="224" t="s">
        <v>91</v>
      </c>
      <c r="IB3" s="225">
        <f>HO3+1</f>
        <v>19</v>
      </c>
      <c r="IC3" s="226"/>
      <c r="ID3" s="227"/>
      <c r="IE3" s="228"/>
      <c r="IF3" s="229"/>
      <c r="IG3" s="230" t="s">
        <v>90</v>
      </c>
      <c r="IH3" s="231"/>
      <c r="II3" s="232"/>
      <c r="IJ3" s="233"/>
      <c r="IK3" s="233"/>
      <c r="IL3" s="234"/>
      <c r="IN3" s="224" t="s">
        <v>91</v>
      </c>
      <c r="IO3" s="225">
        <f>IB3+1</f>
        <v>20</v>
      </c>
      <c r="IP3" s="226"/>
      <c r="IQ3" s="227"/>
      <c r="IR3" s="228"/>
      <c r="IS3" s="229"/>
      <c r="IT3" s="230" t="s">
        <v>90</v>
      </c>
      <c r="IU3" s="231"/>
      <c r="IV3" s="232"/>
      <c r="IW3" s="233"/>
      <c r="IX3" s="233"/>
      <c r="IY3" s="234"/>
      <c r="JA3" s="224" t="s">
        <v>1</v>
      </c>
      <c r="JB3" s="225">
        <f>IO3+1</f>
        <v>21</v>
      </c>
      <c r="JC3" s="226"/>
      <c r="JD3" s="227"/>
      <c r="JE3" s="228"/>
      <c r="JF3" s="229"/>
      <c r="JG3" s="230" t="s">
        <v>90</v>
      </c>
      <c r="JH3" s="231"/>
      <c r="JI3" s="232"/>
      <c r="JJ3" s="233"/>
      <c r="JK3" s="233"/>
      <c r="JL3" s="234"/>
      <c r="JN3" s="224" t="s">
        <v>91</v>
      </c>
      <c r="JO3" s="225">
        <f>JB3+1</f>
        <v>22</v>
      </c>
      <c r="JP3" s="226"/>
      <c r="JQ3" s="227"/>
      <c r="JR3" s="228"/>
      <c r="JS3" s="229"/>
      <c r="JT3" s="230" t="s">
        <v>90</v>
      </c>
      <c r="JU3" s="231"/>
      <c r="JV3" s="232"/>
      <c r="JW3" s="233"/>
      <c r="JX3" s="233"/>
      <c r="JY3" s="234"/>
      <c r="KA3" s="224" t="s">
        <v>91</v>
      </c>
      <c r="KB3" s="225">
        <f>JO3+1</f>
        <v>23</v>
      </c>
      <c r="KC3" s="226"/>
      <c r="KD3" s="227"/>
      <c r="KE3" s="228"/>
      <c r="KF3" s="229"/>
      <c r="KG3" s="230" t="s">
        <v>90</v>
      </c>
      <c r="KH3" s="231"/>
      <c r="KI3" s="232"/>
      <c r="KJ3" s="233"/>
      <c r="KK3" s="233"/>
      <c r="KL3" s="234"/>
      <c r="KN3" s="224" t="s">
        <v>91</v>
      </c>
      <c r="KO3" s="225">
        <f>KB3+1</f>
        <v>24</v>
      </c>
      <c r="KP3" s="226"/>
      <c r="KQ3" s="227"/>
      <c r="KR3" s="228"/>
      <c r="KS3" s="229"/>
      <c r="KT3" s="230" t="s">
        <v>90</v>
      </c>
      <c r="KU3" s="231"/>
      <c r="KV3" s="232"/>
      <c r="KW3" s="233"/>
      <c r="KX3" s="233"/>
      <c r="KY3" s="234"/>
      <c r="LA3" s="224" t="s">
        <v>91</v>
      </c>
      <c r="LB3" s="225">
        <f>KO3+1</f>
        <v>25</v>
      </c>
      <c r="LC3" s="226"/>
      <c r="LD3" s="227"/>
      <c r="LE3" s="228"/>
      <c r="LF3" s="229"/>
      <c r="LG3" s="230" t="s">
        <v>90</v>
      </c>
      <c r="LH3" s="231"/>
      <c r="LI3" s="232"/>
      <c r="LJ3" s="233"/>
      <c r="LK3" s="233"/>
      <c r="LL3" s="234"/>
      <c r="LN3" s="224" t="s">
        <v>1</v>
      </c>
      <c r="LO3" s="225">
        <f>LB3+1</f>
        <v>26</v>
      </c>
      <c r="LP3" s="226"/>
      <c r="LQ3" s="227"/>
      <c r="LR3" s="228"/>
      <c r="LS3" s="229"/>
      <c r="LT3" s="230" t="s">
        <v>90</v>
      </c>
      <c r="LU3" s="231"/>
      <c r="LV3" s="232"/>
      <c r="LW3" s="233"/>
      <c r="LX3" s="233"/>
      <c r="LY3" s="234"/>
      <c r="MA3" s="224" t="s">
        <v>91</v>
      </c>
      <c r="MB3" s="225">
        <f>LO3+1</f>
        <v>27</v>
      </c>
      <c r="MC3" s="226"/>
      <c r="MD3" s="227"/>
      <c r="ME3" s="228"/>
      <c r="MF3" s="229"/>
      <c r="MG3" s="230" t="s">
        <v>90</v>
      </c>
      <c r="MH3" s="231"/>
      <c r="MI3" s="232"/>
      <c r="MJ3" s="233"/>
      <c r="MK3" s="233"/>
      <c r="ML3" s="234"/>
      <c r="MN3" s="224" t="s">
        <v>91</v>
      </c>
      <c r="MO3" s="225">
        <f>MB3+1</f>
        <v>28</v>
      </c>
      <c r="MP3" s="226"/>
      <c r="MQ3" s="227"/>
      <c r="MR3" s="228"/>
      <c r="MS3" s="229"/>
      <c r="MT3" s="230" t="s">
        <v>90</v>
      </c>
      <c r="MU3" s="231"/>
      <c r="MV3" s="232"/>
      <c r="MW3" s="233"/>
      <c r="MX3" s="233"/>
      <c r="MY3" s="234"/>
      <c r="NA3" s="224" t="s">
        <v>91</v>
      </c>
      <c r="NB3" s="225">
        <f>MO3+1</f>
        <v>29</v>
      </c>
      <c r="NC3" s="226"/>
      <c r="ND3" s="227"/>
      <c r="NE3" s="228"/>
      <c r="NF3" s="229"/>
      <c r="NG3" s="230" t="s">
        <v>90</v>
      </c>
      <c r="NH3" s="231"/>
      <c r="NI3" s="232"/>
      <c r="NJ3" s="233"/>
      <c r="NK3" s="233"/>
      <c r="NL3" s="234"/>
      <c r="NN3" s="224" t="s">
        <v>91</v>
      </c>
      <c r="NO3" s="225">
        <f>NB3+1</f>
        <v>30</v>
      </c>
      <c r="NP3" s="226"/>
      <c r="NQ3" s="227"/>
      <c r="NR3" s="228"/>
      <c r="NS3" s="229"/>
      <c r="NT3" s="230" t="s">
        <v>90</v>
      </c>
      <c r="NU3" s="231"/>
      <c r="NV3" s="232"/>
      <c r="NW3" s="233"/>
      <c r="NX3" s="233"/>
      <c r="NY3" s="234"/>
      <c r="OA3" s="224" t="s">
        <v>1</v>
      </c>
      <c r="OB3" s="225">
        <f>NO3+1</f>
        <v>31</v>
      </c>
      <c r="OC3" s="226"/>
      <c r="OD3" s="227"/>
      <c r="OE3" s="228"/>
      <c r="OF3" s="229"/>
      <c r="OG3" s="230" t="s">
        <v>90</v>
      </c>
      <c r="OH3" s="231"/>
      <c r="OI3" s="232"/>
      <c r="OJ3" s="233"/>
      <c r="OK3" s="233"/>
      <c r="OL3" s="234"/>
      <c r="ON3" s="224" t="s">
        <v>91</v>
      </c>
      <c r="OO3" s="225">
        <f>OB3+1</f>
        <v>32</v>
      </c>
      <c r="OP3" s="226"/>
      <c r="OQ3" s="227"/>
      <c r="OR3" s="228"/>
      <c r="OS3" s="229"/>
      <c r="OT3" s="230" t="s">
        <v>90</v>
      </c>
      <c r="OU3" s="231"/>
      <c r="OV3" s="232"/>
      <c r="OW3" s="233"/>
      <c r="OX3" s="233"/>
      <c r="OY3" s="234"/>
      <c r="PA3" s="224" t="s">
        <v>91</v>
      </c>
      <c r="PB3" s="225">
        <f>OO3+1</f>
        <v>33</v>
      </c>
      <c r="PC3" s="226"/>
      <c r="PD3" s="227"/>
      <c r="PE3" s="228"/>
      <c r="PF3" s="229"/>
      <c r="PG3" s="230" t="s">
        <v>90</v>
      </c>
      <c r="PH3" s="231"/>
      <c r="PI3" s="232"/>
      <c r="PJ3" s="233"/>
      <c r="PK3" s="233"/>
      <c r="PL3" s="234"/>
      <c r="PN3" s="224" t="s">
        <v>91</v>
      </c>
      <c r="PO3" s="225">
        <f>PB3+1</f>
        <v>34</v>
      </c>
      <c r="PP3" s="226"/>
      <c r="PQ3" s="227"/>
      <c r="PR3" s="228"/>
      <c r="PS3" s="229"/>
      <c r="PT3" s="230" t="s">
        <v>90</v>
      </c>
      <c r="PU3" s="231"/>
      <c r="PV3" s="232"/>
      <c r="PW3" s="233"/>
      <c r="PX3" s="233"/>
      <c r="PY3" s="234"/>
      <c r="QA3" s="224" t="s">
        <v>91</v>
      </c>
      <c r="QB3" s="225">
        <f>PO3+1</f>
        <v>35</v>
      </c>
      <c r="QC3" s="226"/>
      <c r="QD3" s="227"/>
      <c r="QE3" s="228"/>
      <c r="QF3" s="229"/>
      <c r="QG3" s="230" t="s">
        <v>90</v>
      </c>
      <c r="QH3" s="231"/>
      <c r="QI3" s="232"/>
      <c r="QJ3" s="233"/>
      <c r="QK3" s="233"/>
      <c r="QL3" s="234"/>
      <c r="QN3" s="224" t="s">
        <v>1</v>
      </c>
      <c r="QO3" s="225">
        <f>QB3+1</f>
        <v>36</v>
      </c>
      <c r="QP3" s="226"/>
      <c r="QQ3" s="227"/>
      <c r="QR3" s="228"/>
      <c r="QS3" s="229"/>
      <c r="QT3" s="230" t="s">
        <v>90</v>
      </c>
      <c r="QU3" s="231"/>
      <c r="QV3" s="232"/>
      <c r="QW3" s="233"/>
      <c r="QX3" s="233"/>
      <c r="QY3" s="234"/>
      <c r="RA3" s="224" t="s">
        <v>91</v>
      </c>
      <c r="RB3" s="225">
        <f>QO3+1</f>
        <v>37</v>
      </c>
      <c r="RC3" s="226"/>
      <c r="RD3" s="227"/>
      <c r="RE3" s="228"/>
      <c r="RF3" s="229"/>
      <c r="RG3" s="230" t="s">
        <v>90</v>
      </c>
      <c r="RH3" s="231"/>
      <c r="RI3" s="232"/>
      <c r="RJ3" s="233"/>
      <c r="RK3" s="233"/>
      <c r="RL3" s="234"/>
      <c r="RN3" s="224" t="s">
        <v>91</v>
      </c>
      <c r="RO3" s="225">
        <f>RB3+1</f>
        <v>38</v>
      </c>
      <c r="RP3" s="226"/>
      <c r="RQ3" s="227"/>
      <c r="RR3" s="228"/>
      <c r="RS3" s="229"/>
      <c r="RT3" s="230" t="s">
        <v>90</v>
      </c>
      <c r="RU3" s="231"/>
      <c r="RV3" s="232"/>
      <c r="RW3" s="233"/>
      <c r="RX3" s="233"/>
      <c r="RY3" s="234"/>
      <c r="SA3" s="224" t="s">
        <v>91</v>
      </c>
      <c r="SB3" s="225">
        <f>RO3+1</f>
        <v>39</v>
      </c>
      <c r="SC3" s="226"/>
      <c r="SD3" s="227"/>
      <c r="SE3" s="228"/>
      <c r="SF3" s="229"/>
      <c r="SG3" s="230" t="s">
        <v>90</v>
      </c>
      <c r="SH3" s="231"/>
      <c r="SI3" s="232"/>
      <c r="SJ3" s="233"/>
      <c r="SK3" s="233"/>
      <c r="SL3" s="234"/>
      <c r="SN3" s="224" t="s">
        <v>91</v>
      </c>
      <c r="SO3" s="225">
        <f>SB3+1</f>
        <v>40</v>
      </c>
      <c r="SP3" s="226"/>
      <c r="SQ3" s="227"/>
      <c r="SR3" s="228"/>
      <c r="SS3" s="229"/>
      <c r="ST3" s="230" t="s">
        <v>90</v>
      </c>
      <c r="SU3" s="231"/>
      <c r="SV3" s="232"/>
      <c r="SW3" s="233"/>
      <c r="SX3" s="233"/>
      <c r="SY3" s="234"/>
      <c r="TA3" s="224" t="s">
        <v>1</v>
      </c>
      <c r="TB3" s="225">
        <f>SO3+1</f>
        <v>41</v>
      </c>
      <c r="TC3" s="226"/>
      <c r="TD3" s="227"/>
      <c r="TE3" s="228"/>
      <c r="TF3" s="229"/>
      <c r="TG3" s="230" t="s">
        <v>90</v>
      </c>
      <c r="TH3" s="231"/>
      <c r="TI3" s="232"/>
      <c r="TJ3" s="233"/>
      <c r="TK3" s="233"/>
      <c r="TL3" s="234"/>
      <c r="TN3" s="224" t="s">
        <v>91</v>
      </c>
      <c r="TO3" s="225">
        <f>TB3+1</f>
        <v>42</v>
      </c>
      <c r="TP3" s="226"/>
      <c r="TQ3" s="227"/>
      <c r="TR3" s="228"/>
      <c r="TS3" s="229"/>
      <c r="TT3" s="230" t="s">
        <v>90</v>
      </c>
      <c r="TU3" s="231"/>
      <c r="TV3" s="232"/>
      <c r="TW3" s="233"/>
      <c r="TX3" s="233"/>
      <c r="TY3" s="234"/>
      <c r="UA3" s="224" t="s">
        <v>91</v>
      </c>
      <c r="UB3" s="225">
        <f>TO3+1</f>
        <v>43</v>
      </c>
      <c r="UC3" s="226"/>
      <c r="UD3" s="227"/>
      <c r="UE3" s="228"/>
      <c r="UF3" s="229"/>
      <c r="UG3" s="230" t="s">
        <v>90</v>
      </c>
      <c r="UH3" s="231"/>
      <c r="UI3" s="232"/>
      <c r="UJ3" s="233"/>
      <c r="UK3" s="233"/>
      <c r="UL3" s="234"/>
      <c r="UN3" s="224" t="s">
        <v>91</v>
      </c>
      <c r="UO3" s="225">
        <f>UB3+1</f>
        <v>44</v>
      </c>
      <c r="UP3" s="226"/>
      <c r="UQ3" s="227"/>
      <c r="UR3" s="228"/>
      <c r="US3" s="229"/>
      <c r="UT3" s="230" t="s">
        <v>90</v>
      </c>
      <c r="UU3" s="231"/>
      <c r="UV3" s="232"/>
      <c r="UW3" s="233"/>
      <c r="UX3" s="233"/>
      <c r="UY3" s="234"/>
      <c r="VA3" s="224" t="s">
        <v>91</v>
      </c>
      <c r="VB3" s="225">
        <f>UO3+1</f>
        <v>45</v>
      </c>
      <c r="VC3" s="226"/>
      <c r="VD3" s="227"/>
      <c r="VE3" s="228"/>
      <c r="VF3" s="229"/>
      <c r="VG3" s="230" t="s">
        <v>90</v>
      </c>
      <c r="VH3" s="231"/>
      <c r="VI3" s="232"/>
      <c r="VJ3" s="233"/>
      <c r="VK3" s="233"/>
      <c r="VL3" s="234"/>
      <c r="VN3" s="224" t="s">
        <v>1</v>
      </c>
      <c r="VO3" s="225">
        <f>VB3+1</f>
        <v>46</v>
      </c>
      <c r="VP3" s="226"/>
      <c r="VQ3" s="227"/>
      <c r="VR3" s="228"/>
      <c r="VS3" s="229"/>
      <c r="VT3" s="230" t="s">
        <v>90</v>
      </c>
      <c r="VU3" s="231"/>
      <c r="VV3" s="232"/>
      <c r="VW3" s="233"/>
      <c r="VX3" s="233"/>
      <c r="VY3" s="234"/>
      <c r="WA3" s="224" t="s">
        <v>91</v>
      </c>
      <c r="WB3" s="225">
        <f>VO3+1</f>
        <v>47</v>
      </c>
      <c r="WC3" s="226"/>
      <c r="WD3" s="227"/>
      <c r="WE3" s="228"/>
      <c r="WF3" s="229"/>
      <c r="WG3" s="230" t="s">
        <v>90</v>
      </c>
      <c r="WH3" s="231"/>
      <c r="WI3" s="232"/>
      <c r="WJ3" s="233"/>
      <c r="WK3" s="233"/>
      <c r="WL3" s="234"/>
      <c r="WN3" s="224" t="s">
        <v>91</v>
      </c>
      <c r="WO3" s="225">
        <f>WB3+1</f>
        <v>48</v>
      </c>
      <c r="WP3" s="226"/>
      <c r="WQ3" s="227"/>
      <c r="WR3" s="228"/>
      <c r="WS3" s="229"/>
      <c r="WT3" s="230" t="s">
        <v>90</v>
      </c>
      <c r="WU3" s="231"/>
      <c r="WV3" s="232"/>
      <c r="WW3" s="233"/>
      <c r="WX3" s="233"/>
      <c r="WY3" s="234"/>
      <c r="XA3" s="224" t="s">
        <v>91</v>
      </c>
      <c r="XB3" s="225">
        <f>WO3+1</f>
        <v>49</v>
      </c>
      <c r="XC3" s="226"/>
      <c r="XD3" s="227"/>
      <c r="XE3" s="228"/>
      <c r="XF3" s="229"/>
      <c r="XG3" s="230" t="s">
        <v>90</v>
      </c>
      <c r="XH3" s="231"/>
      <c r="XI3" s="232"/>
      <c r="XJ3" s="233"/>
      <c r="XK3" s="233"/>
      <c r="XL3" s="234"/>
      <c r="XN3" s="224" t="s">
        <v>91</v>
      </c>
      <c r="XO3" s="225">
        <f>XB3+1</f>
        <v>50</v>
      </c>
      <c r="XP3" s="226"/>
      <c r="XQ3" s="227"/>
      <c r="XR3" s="228"/>
      <c r="XS3" s="229"/>
      <c r="XT3" s="230" t="s">
        <v>90</v>
      </c>
      <c r="XU3" s="231"/>
      <c r="XV3" s="232"/>
      <c r="XW3" s="233"/>
      <c r="XX3" s="233"/>
      <c r="XY3" s="234"/>
    </row>
    <row r="4" spans="1:649" s="107" customFormat="1" ht="22">
      <c r="A4" s="235" t="s">
        <v>2</v>
      </c>
      <c r="B4" s="212" t="str">
        <f>IF(VLOOKUP(B$3,①出番表!$B$13:$G$62,2,1)=0,"",VLOOKUP(B$3,①出番表!$B$13:$G$62,2,1))</f>
        <v/>
      </c>
      <c r="C4" s="109"/>
      <c r="D4" s="109"/>
      <c r="E4" s="108"/>
      <c r="F4" s="109"/>
      <c r="G4" s="211" t="s">
        <v>82</v>
      </c>
      <c r="H4" s="212" t="str">
        <f>IF(VLOOKUP(B$3,①出番表!$B$13:$G$62,4,1)=0,"",VLOOKUP(B$3,①出番表!$B$13:$G$62,4,1))</f>
        <v/>
      </c>
      <c r="I4" s="109"/>
      <c r="J4" s="108"/>
      <c r="K4" s="108"/>
      <c r="L4" s="236"/>
      <c r="N4" s="235" t="s">
        <v>2</v>
      </c>
      <c r="O4" s="212" t="str">
        <f>IF(VLOOKUP(O$3,①出番表!$B$13:$G$62,2,1)=0,"",VLOOKUP(O$3,①出番表!$B$13:$G$62,2,1))</f>
        <v/>
      </c>
      <c r="P4" s="109"/>
      <c r="Q4" s="109"/>
      <c r="R4" s="108"/>
      <c r="S4" s="109"/>
      <c r="T4" s="211" t="s">
        <v>82</v>
      </c>
      <c r="U4" s="212" t="str">
        <f>IF(VLOOKUP(O$3,①出番表!$B$13:$G$62,4,1)=0,"",VLOOKUP(O$3,①出番表!$B$13:$G$62,4,1))</f>
        <v/>
      </c>
      <c r="V4" s="109"/>
      <c r="W4" s="108"/>
      <c r="X4" s="108"/>
      <c r="Y4" s="236"/>
      <c r="AA4" s="235" t="s">
        <v>2</v>
      </c>
      <c r="AB4" s="212" t="str">
        <f>IF(VLOOKUP(AB$3,①出番表!$B$13:$G$62,2,1)=0,"",VLOOKUP(AB$3,①出番表!$B$13:$G$62,2,1))</f>
        <v/>
      </c>
      <c r="AC4" s="109"/>
      <c r="AD4" s="109"/>
      <c r="AE4" s="108"/>
      <c r="AF4" s="109"/>
      <c r="AG4" s="211" t="s">
        <v>82</v>
      </c>
      <c r="AH4" s="212" t="str">
        <f>IF(VLOOKUP(AB$3,①出番表!$B$13:$G$62,4,1)=0,"",VLOOKUP(AB$3,①出番表!$B$13:$G$62,4,1))</f>
        <v/>
      </c>
      <c r="AI4" s="109"/>
      <c r="AJ4" s="108"/>
      <c r="AK4" s="108"/>
      <c r="AL4" s="236"/>
      <c r="AN4" s="235" t="s">
        <v>2</v>
      </c>
      <c r="AO4" s="212" t="str">
        <f>IF(VLOOKUP(AO$3,①出番表!$B$13:$G$62,2,1)=0,"",VLOOKUP(AO$3,①出番表!$B$13:$G$62,2,1))</f>
        <v/>
      </c>
      <c r="AP4" s="109"/>
      <c r="AQ4" s="109"/>
      <c r="AR4" s="108"/>
      <c r="AS4" s="109"/>
      <c r="AT4" s="211" t="s">
        <v>82</v>
      </c>
      <c r="AU4" s="212" t="str">
        <f>IF(VLOOKUP(AO$3,①出番表!$B$13:$G$62,4,1)=0,"",VLOOKUP(AO$3,①出番表!$B$13:$G$62,4,1))</f>
        <v/>
      </c>
      <c r="AV4" s="109"/>
      <c r="AW4" s="108"/>
      <c r="AX4" s="108"/>
      <c r="AY4" s="236"/>
      <c r="BA4" s="235" t="s">
        <v>2</v>
      </c>
      <c r="BB4" s="212" t="str">
        <f>IF(VLOOKUP(BB$3,①出番表!$B$13:$G$62,2,1)=0,"",VLOOKUP(BB$3,①出番表!$B$13:$G$62,2,1))</f>
        <v/>
      </c>
      <c r="BC4" s="109"/>
      <c r="BD4" s="109"/>
      <c r="BE4" s="108"/>
      <c r="BF4" s="109"/>
      <c r="BG4" s="211" t="s">
        <v>82</v>
      </c>
      <c r="BH4" s="212" t="str">
        <f>IF(VLOOKUP(BB$3,①出番表!$B$13:$G$62,4,1)=0,"",VLOOKUP(BB$3,①出番表!$B$13:$G$62,4,1))</f>
        <v/>
      </c>
      <c r="BI4" s="109"/>
      <c r="BJ4" s="108"/>
      <c r="BK4" s="108"/>
      <c r="BL4" s="236"/>
      <c r="BN4" s="235" t="s">
        <v>2</v>
      </c>
      <c r="BO4" s="212" t="str">
        <f>IF(VLOOKUP(BO$3,①出番表!$B$13:$G$62,2,1)=0,"",VLOOKUP(BO$3,①出番表!$B$13:$G$62,2,1))</f>
        <v/>
      </c>
      <c r="BP4" s="109"/>
      <c r="BQ4" s="109"/>
      <c r="BR4" s="108"/>
      <c r="BS4" s="109"/>
      <c r="BT4" s="211" t="s">
        <v>82</v>
      </c>
      <c r="BU4" s="212" t="str">
        <f>IF(VLOOKUP(BO$3,①出番表!$B$13:$G$62,4,1)=0,"",VLOOKUP(BO$3,①出番表!$B$13:$G$62,4,1))</f>
        <v/>
      </c>
      <c r="BV4" s="109"/>
      <c r="BW4" s="108"/>
      <c r="BX4" s="108"/>
      <c r="BY4" s="236"/>
      <c r="CA4" s="235" t="s">
        <v>2</v>
      </c>
      <c r="CB4" s="212" t="str">
        <f>IF(VLOOKUP(CB$3,①出番表!$B$13:$G$62,2,1)=0,"",VLOOKUP(CB$3,①出番表!$B$13:$G$62,2,1))</f>
        <v/>
      </c>
      <c r="CC4" s="109"/>
      <c r="CD4" s="109"/>
      <c r="CE4" s="108"/>
      <c r="CF4" s="109"/>
      <c r="CG4" s="211" t="s">
        <v>82</v>
      </c>
      <c r="CH4" s="212" t="str">
        <f>IF(VLOOKUP(CB$3,①出番表!$B$13:$G$62,4,1)=0,"",VLOOKUP(CB$3,①出番表!$B$13:$G$62,4,1))</f>
        <v/>
      </c>
      <c r="CI4" s="109"/>
      <c r="CJ4" s="108"/>
      <c r="CK4" s="108"/>
      <c r="CL4" s="236"/>
      <c r="CN4" s="235" t="s">
        <v>2</v>
      </c>
      <c r="CO4" s="212" t="str">
        <f>IF(VLOOKUP(CO$3,①出番表!$B$13:$G$62,2,1)=0,"",VLOOKUP(CO$3,①出番表!$B$13:$G$62,2,1))</f>
        <v/>
      </c>
      <c r="CP4" s="109"/>
      <c r="CQ4" s="109"/>
      <c r="CR4" s="108"/>
      <c r="CS4" s="109"/>
      <c r="CT4" s="211" t="s">
        <v>82</v>
      </c>
      <c r="CU4" s="212" t="str">
        <f>IF(VLOOKUP(CO$3,①出番表!$B$13:$G$62,4,1)=0,"",VLOOKUP(CO$3,①出番表!$B$13:$G$62,4,1))</f>
        <v/>
      </c>
      <c r="CV4" s="109"/>
      <c r="CW4" s="108"/>
      <c r="CX4" s="108"/>
      <c r="CY4" s="236"/>
      <c r="DA4" s="235" t="s">
        <v>2</v>
      </c>
      <c r="DB4" s="212" t="str">
        <f>IF(VLOOKUP(DB$3,①出番表!$B$13:$G$62,2,1)=0,"",VLOOKUP(DB$3,①出番表!$B$13:$G$62,2,1))</f>
        <v/>
      </c>
      <c r="DC4" s="109"/>
      <c r="DD4" s="109"/>
      <c r="DE4" s="108"/>
      <c r="DF4" s="109"/>
      <c r="DG4" s="211" t="s">
        <v>82</v>
      </c>
      <c r="DH4" s="212" t="str">
        <f>IF(VLOOKUP(DB$3,①出番表!$B$13:$G$62,4,1)=0,"",VLOOKUP(DB$3,①出番表!$B$13:$G$62,4,1))</f>
        <v/>
      </c>
      <c r="DI4" s="109"/>
      <c r="DJ4" s="108"/>
      <c r="DK4" s="108"/>
      <c r="DL4" s="236"/>
      <c r="DN4" s="235" t="s">
        <v>2</v>
      </c>
      <c r="DO4" s="212" t="str">
        <f>IF(VLOOKUP(DO$3,①出番表!$B$13:$G$62,2,1)=0,"",VLOOKUP(DO$3,①出番表!$B$13:$G$62,2,1))</f>
        <v/>
      </c>
      <c r="DP4" s="109"/>
      <c r="DQ4" s="109"/>
      <c r="DR4" s="108"/>
      <c r="DS4" s="109"/>
      <c r="DT4" s="211" t="s">
        <v>82</v>
      </c>
      <c r="DU4" s="212" t="str">
        <f>IF(VLOOKUP(DO$3,①出番表!$B$13:$G$62,4,1)=0,"",VLOOKUP(DO$3,①出番表!$B$13:$G$62,4,1))</f>
        <v/>
      </c>
      <c r="DV4" s="109"/>
      <c r="DW4" s="108"/>
      <c r="DX4" s="108"/>
      <c r="DY4" s="236"/>
      <c r="EA4" s="235" t="s">
        <v>2</v>
      </c>
      <c r="EB4" s="212" t="str">
        <f>IF(VLOOKUP(EB$3,①出番表!$B$13:$G$62,2,1)=0,"",VLOOKUP(EB$3,①出番表!$B$13:$G$62,2,1))</f>
        <v/>
      </c>
      <c r="EC4" s="109"/>
      <c r="ED4" s="109"/>
      <c r="EE4" s="108"/>
      <c r="EF4" s="109"/>
      <c r="EG4" s="211" t="s">
        <v>82</v>
      </c>
      <c r="EH4" s="212" t="str">
        <f>IF(VLOOKUP(EB$3,①出番表!$B$13:$G$62,4,1)=0,"",VLOOKUP(EB$3,①出番表!$B$13:$G$62,4,1))</f>
        <v/>
      </c>
      <c r="EI4" s="109"/>
      <c r="EJ4" s="108"/>
      <c r="EK4" s="108"/>
      <c r="EL4" s="236"/>
      <c r="EN4" s="235" t="s">
        <v>2</v>
      </c>
      <c r="EO4" s="212" t="str">
        <f>IF(VLOOKUP(EO$3,①出番表!$B$13:$G$62,2,1)=0,"",VLOOKUP(EO$3,①出番表!$B$13:$G$62,2,1))</f>
        <v/>
      </c>
      <c r="EP4" s="109"/>
      <c r="EQ4" s="109"/>
      <c r="ER4" s="108"/>
      <c r="ES4" s="109"/>
      <c r="ET4" s="211" t="s">
        <v>82</v>
      </c>
      <c r="EU4" s="212" t="str">
        <f>IF(VLOOKUP(EO$3,①出番表!$B$13:$G$62,4,1)=0,"",VLOOKUP(EO$3,①出番表!$B$13:$G$62,4,1))</f>
        <v/>
      </c>
      <c r="EV4" s="109"/>
      <c r="EW4" s="108"/>
      <c r="EX4" s="108"/>
      <c r="EY4" s="236"/>
      <c r="FA4" s="235" t="s">
        <v>2</v>
      </c>
      <c r="FB4" s="212" t="str">
        <f>IF(VLOOKUP(FB$3,①出番表!$B$13:$G$62,2,1)=0,"",VLOOKUP(FB$3,①出番表!$B$13:$G$62,2,1))</f>
        <v/>
      </c>
      <c r="FC4" s="109"/>
      <c r="FD4" s="109"/>
      <c r="FE4" s="108"/>
      <c r="FF4" s="109"/>
      <c r="FG4" s="211" t="s">
        <v>82</v>
      </c>
      <c r="FH4" s="212" t="str">
        <f>IF(VLOOKUP(FB$3,①出番表!$B$13:$G$62,4,1)=0,"",VLOOKUP(FB$3,①出番表!$B$13:$G$62,4,1))</f>
        <v/>
      </c>
      <c r="FI4" s="109"/>
      <c r="FJ4" s="108"/>
      <c r="FK4" s="108"/>
      <c r="FL4" s="236"/>
      <c r="FN4" s="235" t="s">
        <v>2</v>
      </c>
      <c r="FO4" s="212" t="str">
        <f>IF(VLOOKUP(FO$3,①出番表!$B$13:$G$62,2,1)=0,"",VLOOKUP(FO$3,①出番表!$B$13:$G$62,2,1))</f>
        <v/>
      </c>
      <c r="FP4" s="109"/>
      <c r="FQ4" s="109"/>
      <c r="FR4" s="108"/>
      <c r="FS4" s="109"/>
      <c r="FT4" s="211" t="s">
        <v>82</v>
      </c>
      <c r="FU4" s="212" t="str">
        <f>IF(VLOOKUP(FO$3,①出番表!$B$13:$G$62,4,1)=0,"",VLOOKUP(FO$3,①出番表!$B$13:$G$62,4,1))</f>
        <v/>
      </c>
      <c r="FV4" s="109"/>
      <c r="FW4" s="108"/>
      <c r="FX4" s="108"/>
      <c r="FY4" s="236"/>
      <c r="GA4" s="235" t="s">
        <v>2</v>
      </c>
      <c r="GB4" s="212" t="str">
        <f>IF(VLOOKUP(GB$3,①出番表!$B$13:$G$62,2,1)=0,"",VLOOKUP(GB$3,①出番表!$B$13:$G$62,2,1))</f>
        <v/>
      </c>
      <c r="GC4" s="109"/>
      <c r="GD4" s="109"/>
      <c r="GE4" s="108"/>
      <c r="GF4" s="109"/>
      <c r="GG4" s="211" t="s">
        <v>82</v>
      </c>
      <c r="GH4" s="212" t="str">
        <f>IF(VLOOKUP(GB$3,①出番表!$B$13:$G$62,4,1)=0,"",VLOOKUP(GB$3,①出番表!$B$13:$G$62,4,1))</f>
        <v/>
      </c>
      <c r="GI4" s="109"/>
      <c r="GJ4" s="108"/>
      <c r="GK4" s="108"/>
      <c r="GL4" s="236"/>
      <c r="GN4" s="235" t="s">
        <v>2</v>
      </c>
      <c r="GO4" s="212" t="str">
        <f>IF(VLOOKUP(GO$3,①出番表!$B$13:$G$62,2,1)=0,"",VLOOKUP(GO$3,①出番表!$B$13:$G$62,2,1))</f>
        <v/>
      </c>
      <c r="GP4" s="109"/>
      <c r="GQ4" s="109"/>
      <c r="GR4" s="108"/>
      <c r="GS4" s="109"/>
      <c r="GT4" s="211" t="s">
        <v>82</v>
      </c>
      <c r="GU4" s="212" t="str">
        <f>IF(VLOOKUP(GO$3,①出番表!$B$13:$G$62,4,1)=0,"",VLOOKUP(GO$3,①出番表!$B$13:$G$62,4,1))</f>
        <v/>
      </c>
      <c r="GV4" s="109"/>
      <c r="GW4" s="108"/>
      <c r="GX4" s="108"/>
      <c r="GY4" s="236"/>
      <c r="HA4" s="235" t="s">
        <v>2</v>
      </c>
      <c r="HB4" s="212" t="str">
        <f>IF(VLOOKUP(HB$3,①出番表!$B$13:$G$62,2,1)=0,"",VLOOKUP(HB$3,①出番表!$B$13:$G$62,2,1))</f>
        <v/>
      </c>
      <c r="HC4" s="109"/>
      <c r="HD4" s="109"/>
      <c r="HE4" s="108"/>
      <c r="HF4" s="109"/>
      <c r="HG4" s="211" t="s">
        <v>82</v>
      </c>
      <c r="HH4" s="212" t="str">
        <f>IF(VLOOKUP(HB$3,①出番表!$B$13:$G$62,4,1)=0,"",VLOOKUP(HB$3,①出番表!$B$13:$G$62,4,1))</f>
        <v/>
      </c>
      <c r="HI4" s="109"/>
      <c r="HJ4" s="108"/>
      <c r="HK4" s="108"/>
      <c r="HL4" s="236"/>
      <c r="HN4" s="235" t="s">
        <v>2</v>
      </c>
      <c r="HO4" s="212" t="str">
        <f>IF(VLOOKUP(HO$3,①出番表!$B$13:$G$62,2,1)=0,"",VLOOKUP(HO$3,①出番表!$B$13:$G$62,2,1))</f>
        <v/>
      </c>
      <c r="HP4" s="109"/>
      <c r="HQ4" s="109"/>
      <c r="HR4" s="108"/>
      <c r="HS4" s="109"/>
      <c r="HT4" s="211" t="s">
        <v>82</v>
      </c>
      <c r="HU4" s="212" t="str">
        <f>IF(VLOOKUP(HO$3,①出番表!$B$13:$G$62,4,1)=0,"",VLOOKUP(HO$3,①出番表!$B$13:$G$62,4,1))</f>
        <v/>
      </c>
      <c r="HV4" s="109"/>
      <c r="HW4" s="108"/>
      <c r="HX4" s="108"/>
      <c r="HY4" s="236"/>
      <c r="IA4" s="235" t="s">
        <v>2</v>
      </c>
      <c r="IB4" s="212" t="str">
        <f>IF(VLOOKUP(IB$3,①出番表!$B$13:$G$62,2,1)=0,"",VLOOKUP(IB$3,①出番表!$B$13:$G$62,2,1))</f>
        <v/>
      </c>
      <c r="IC4" s="109"/>
      <c r="ID4" s="109"/>
      <c r="IE4" s="108"/>
      <c r="IF4" s="109"/>
      <c r="IG4" s="211" t="s">
        <v>82</v>
      </c>
      <c r="IH4" s="212" t="str">
        <f>IF(VLOOKUP(IB$3,①出番表!$B$13:$G$62,4,1)=0,"",VLOOKUP(IB$3,①出番表!$B$13:$G$62,4,1))</f>
        <v/>
      </c>
      <c r="II4" s="109"/>
      <c r="IJ4" s="108"/>
      <c r="IK4" s="108"/>
      <c r="IL4" s="236"/>
      <c r="IN4" s="235" t="s">
        <v>2</v>
      </c>
      <c r="IO4" s="212" t="str">
        <f>IF(VLOOKUP(IO$3,①出番表!$B$13:$G$62,2,1)=0,"",VLOOKUP(IO$3,①出番表!$B$13:$G$62,2,1))</f>
        <v/>
      </c>
      <c r="IP4" s="109"/>
      <c r="IQ4" s="109"/>
      <c r="IR4" s="108"/>
      <c r="IS4" s="109"/>
      <c r="IT4" s="211" t="s">
        <v>82</v>
      </c>
      <c r="IU4" s="212" t="str">
        <f>IF(VLOOKUP(IO$3,①出番表!$B$13:$G$62,4,1)=0,"",VLOOKUP(IO$3,①出番表!$B$13:$G$62,4,1))</f>
        <v/>
      </c>
      <c r="IV4" s="109"/>
      <c r="IW4" s="108"/>
      <c r="IX4" s="108"/>
      <c r="IY4" s="236"/>
      <c r="JA4" s="235" t="s">
        <v>2</v>
      </c>
      <c r="JB4" s="212" t="str">
        <f>IF(VLOOKUP(JB$3,①出番表!$B$13:$G$62,2,1)=0,"",VLOOKUP(JB$3,①出番表!$B$13:$G$62,2,1))</f>
        <v/>
      </c>
      <c r="JC4" s="109"/>
      <c r="JD4" s="109"/>
      <c r="JE4" s="108"/>
      <c r="JF4" s="109"/>
      <c r="JG4" s="211" t="s">
        <v>82</v>
      </c>
      <c r="JH4" s="212" t="str">
        <f>IF(VLOOKUP(JB$3,①出番表!$B$13:$G$62,4,1)=0,"",VLOOKUP(JB$3,①出番表!$B$13:$G$62,4,1))</f>
        <v/>
      </c>
      <c r="JI4" s="109"/>
      <c r="JJ4" s="108"/>
      <c r="JK4" s="108"/>
      <c r="JL4" s="236"/>
      <c r="JN4" s="235" t="s">
        <v>2</v>
      </c>
      <c r="JO4" s="212" t="str">
        <f>IF(VLOOKUP(JO$3,①出番表!$B$13:$G$62,2,1)=0,"",VLOOKUP(JO$3,①出番表!$B$13:$G$62,2,1))</f>
        <v/>
      </c>
      <c r="JP4" s="109"/>
      <c r="JQ4" s="109"/>
      <c r="JR4" s="108"/>
      <c r="JS4" s="109"/>
      <c r="JT4" s="211" t="s">
        <v>82</v>
      </c>
      <c r="JU4" s="212" t="str">
        <f>IF(VLOOKUP(JO$3,①出番表!$B$13:$G$62,4,1)=0,"",VLOOKUP(JO$3,①出番表!$B$13:$G$62,4,1))</f>
        <v/>
      </c>
      <c r="JV4" s="109"/>
      <c r="JW4" s="108"/>
      <c r="JX4" s="108"/>
      <c r="JY4" s="236"/>
      <c r="KA4" s="235" t="s">
        <v>2</v>
      </c>
      <c r="KB4" s="212" t="str">
        <f>IF(VLOOKUP(KB$3,①出番表!$B$13:$G$62,2,1)=0,"",VLOOKUP(KB$3,①出番表!$B$13:$G$62,2,1))</f>
        <v/>
      </c>
      <c r="KC4" s="109"/>
      <c r="KD4" s="109"/>
      <c r="KE4" s="108"/>
      <c r="KF4" s="109"/>
      <c r="KG4" s="211" t="s">
        <v>82</v>
      </c>
      <c r="KH4" s="212" t="str">
        <f>IF(VLOOKUP(KB$3,①出番表!$B$13:$G$62,4,1)=0,"",VLOOKUP(KB$3,①出番表!$B$13:$G$62,4,1))</f>
        <v/>
      </c>
      <c r="KI4" s="109"/>
      <c r="KJ4" s="108"/>
      <c r="KK4" s="108"/>
      <c r="KL4" s="236"/>
      <c r="KN4" s="235" t="s">
        <v>2</v>
      </c>
      <c r="KO4" s="212" t="str">
        <f>IF(VLOOKUP(KO$3,①出番表!$B$13:$G$62,2,1)=0,"",VLOOKUP(KO$3,①出番表!$B$13:$G$62,2,1))</f>
        <v/>
      </c>
      <c r="KP4" s="109"/>
      <c r="KQ4" s="109"/>
      <c r="KR4" s="108"/>
      <c r="KS4" s="109"/>
      <c r="KT4" s="211" t="s">
        <v>82</v>
      </c>
      <c r="KU4" s="212" t="str">
        <f>IF(VLOOKUP(KO$3,①出番表!$B$13:$G$62,4,1)=0,"",VLOOKUP(KO$3,①出番表!$B$13:$G$62,4,1))</f>
        <v/>
      </c>
      <c r="KV4" s="109"/>
      <c r="KW4" s="108"/>
      <c r="KX4" s="108"/>
      <c r="KY4" s="236"/>
      <c r="LA4" s="235" t="s">
        <v>2</v>
      </c>
      <c r="LB4" s="212" t="str">
        <f>IF(VLOOKUP(LB$3,①出番表!$B$13:$G$62,2,1)=0,"",VLOOKUP(LB$3,①出番表!$B$13:$G$62,2,1))</f>
        <v/>
      </c>
      <c r="LC4" s="109"/>
      <c r="LD4" s="109"/>
      <c r="LE4" s="108"/>
      <c r="LF4" s="109"/>
      <c r="LG4" s="211" t="s">
        <v>82</v>
      </c>
      <c r="LH4" s="212" t="str">
        <f>IF(VLOOKUP(LB$3,①出番表!$B$13:$G$62,4,1)=0,"",VLOOKUP(LB$3,①出番表!$B$13:$G$62,4,1))</f>
        <v/>
      </c>
      <c r="LI4" s="109"/>
      <c r="LJ4" s="108"/>
      <c r="LK4" s="108"/>
      <c r="LL4" s="236"/>
      <c r="LN4" s="235" t="s">
        <v>2</v>
      </c>
      <c r="LO4" s="212" t="str">
        <f>IF(VLOOKUP(LO$3,①出番表!$B$13:$G$62,2,1)=0,"",VLOOKUP(LO$3,①出番表!$B$13:$G$62,2,1))</f>
        <v/>
      </c>
      <c r="LP4" s="109"/>
      <c r="LQ4" s="109"/>
      <c r="LR4" s="108"/>
      <c r="LS4" s="109"/>
      <c r="LT4" s="211" t="s">
        <v>82</v>
      </c>
      <c r="LU4" s="212" t="str">
        <f>IF(VLOOKUP(LO$3,①出番表!$B$13:$G$62,4,1)=0,"",VLOOKUP(LO$3,①出番表!$B$13:$G$62,4,1))</f>
        <v/>
      </c>
      <c r="LV4" s="109"/>
      <c r="LW4" s="108"/>
      <c r="LX4" s="108"/>
      <c r="LY4" s="236"/>
      <c r="MA4" s="235" t="s">
        <v>2</v>
      </c>
      <c r="MB4" s="212" t="str">
        <f>IF(VLOOKUP(MB$3,①出番表!$B$13:$G$62,2,1)=0,"",VLOOKUP(MB$3,①出番表!$B$13:$G$62,2,1))</f>
        <v/>
      </c>
      <c r="MC4" s="109"/>
      <c r="MD4" s="109"/>
      <c r="ME4" s="108"/>
      <c r="MF4" s="109"/>
      <c r="MG4" s="211" t="s">
        <v>82</v>
      </c>
      <c r="MH4" s="212" t="str">
        <f>IF(VLOOKUP(MB$3,①出番表!$B$13:$G$62,4,1)=0,"",VLOOKUP(MB$3,①出番表!$B$13:$G$62,4,1))</f>
        <v/>
      </c>
      <c r="MI4" s="109"/>
      <c r="MJ4" s="108"/>
      <c r="MK4" s="108"/>
      <c r="ML4" s="236"/>
      <c r="MN4" s="235" t="s">
        <v>2</v>
      </c>
      <c r="MO4" s="212" t="str">
        <f>IF(VLOOKUP(MO$3,①出番表!$B$13:$G$62,2,1)=0,"",VLOOKUP(MO$3,①出番表!$B$13:$G$62,2,1))</f>
        <v/>
      </c>
      <c r="MP4" s="109"/>
      <c r="MQ4" s="109"/>
      <c r="MR4" s="108"/>
      <c r="MS4" s="109"/>
      <c r="MT4" s="211" t="s">
        <v>82</v>
      </c>
      <c r="MU4" s="212" t="str">
        <f>IF(VLOOKUP(MO$3,①出番表!$B$13:$G$62,4,1)=0,"",VLOOKUP(MO$3,①出番表!$B$13:$G$62,4,1))</f>
        <v/>
      </c>
      <c r="MV4" s="109"/>
      <c r="MW4" s="108"/>
      <c r="MX4" s="108"/>
      <c r="MY4" s="236"/>
      <c r="NA4" s="235" t="s">
        <v>2</v>
      </c>
      <c r="NB4" s="212" t="str">
        <f>IF(VLOOKUP(NB$3,①出番表!$B$13:$G$62,2,1)=0,"",VLOOKUP(NB$3,①出番表!$B$13:$G$62,2,1))</f>
        <v/>
      </c>
      <c r="NC4" s="109"/>
      <c r="ND4" s="109"/>
      <c r="NE4" s="108"/>
      <c r="NF4" s="109"/>
      <c r="NG4" s="211" t="s">
        <v>82</v>
      </c>
      <c r="NH4" s="212" t="str">
        <f>IF(VLOOKUP(NB$3,①出番表!$B$13:$G$62,4,1)=0,"",VLOOKUP(NB$3,①出番表!$B$13:$G$62,4,1))</f>
        <v/>
      </c>
      <c r="NI4" s="109"/>
      <c r="NJ4" s="108"/>
      <c r="NK4" s="108"/>
      <c r="NL4" s="236"/>
      <c r="NN4" s="235" t="s">
        <v>2</v>
      </c>
      <c r="NO4" s="212" t="str">
        <f>IF(VLOOKUP(NO$3,①出番表!$B$13:$G$62,2,1)=0,"",VLOOKUP(NO$3,①出番表!$B$13:$G$62,2,1))</f>
        <v/>
      </c>
      <c r="NP4" s="109"/>
      <c r="NQ4" s="109"/>
      <c r="NR4" s="108"/>
      <c r="NS4" s="109"/>
      <c r="NT4" s="211" t="s">
        <v>82</v>
      </c>
      <c r="NU4" s="212" t="str">
        <f>IF(VLOOKUP(NO$3,①出番表!$B$13:$G$62,4,1)=0,"",VLOOKUP(NO$3,①出番表!$B$13:$G$62,4,1))</f>
        <v/>
      </c>
      <c r="NV4" s="109"/>
      <c r="NW4" s="108"/>
      <c r="NX4" s="108"/>
      <c r="NY4" s="236"/>
      <c r="OA4" s="235" t="s">
        <v>2</v>
      </c>
      <c r="OB4" s="212" t="str">
        <f>IF(VLOOKUP(OB$3,①出番表!$B$13:$G$62,2,1)=0,"",VLOOKUP(OB$3,①出番表!$B$13:$G$62,2,1))</f>
        <v/>
      </c>
      <c r="OC4" s="109"/>
      <c r="OD4" s="109"/>
      <c r="OE4" s="108"/>
      <c r="OF4" s="109"/>
      <c r="OG4" s="211" t="s">
        <v>82</v>
      </c>
      <c r="OH4" s="212" t="str">
        <f>IF(VLOOKUP(OB$3,①出番表!$B$13:$G$62,4,1)=0,"",VLOOKUP(OB$3,①出番表!$B$13:$G$62,4,1))</f>
        <v/>
      </c>
      <c r="OI4" s="109"/>
      <c r="OJ4" s="108"/>
      <c r="OK4" s="108"/>
      <c r="OL4" s="236"/>
      <c r="ON4" s="235" t="s">
        <v>2</v>
      </c>
      <c r="OO4" s="212" t="str">
        <f>IF(VLOOKUP(OO$3,①出番表!$B$13:$G$62,2,1)=0,"",VLOOKUP(OO$3,①出番表!$B$13:$G$62,2,1))</f>
        <v/>
      </c>
      <c r="OP4" s="109"/>
      <c r="OQ4" s="109"/>
      <c r="OR4" s="108"/>
      <c r="OS4" s="109"/>
      <c r="OT4" s="211" t="s">
        <v>82</v>
      </c>
      <c r="OU4" s="212" t="str">
        <f>IF(VLOOKUP(OO$3,①出番表!$B$13:$G$62,4,1)=0,"",VLOOKUP(OO$3,①出番表!$B$13:$G$62,4,1))</f>
        <v/>
      </c>
      <c r="OV4" s="109"/>
      <c r="OW4" s="108"/>
      <c r="OX4" s="108"/>
      <c r="OY4" s="236"/>
      <c r="PA4" s="235" t="s">
        <v>2</v>
      </c>
      <c r="PB4" s="212" t="str">
        <f>IF(VLOOKUP(PB$3,①出番表!$B$13:$G$62,2,1)=0,"",VLOOKUP(PB$3,①出番表!$B$13:$G$62,2,1))</f>
        <v/>
      </c>
      <c r="PC4" s="109"/>
      <c r="PD4" s="109"/>
      <c r="PE4" s="108"/>
      <c r="PF4" s="109"/>
      <c r="PG4" s="211" t="s">
        <v>82</v>
      </c>
      <c r="PH4" s="212" t="str">
        <f>IF(VLOOKUP(PB$3,①出番表!$B$13:$G$62,4,1)=0,"",VLOOKUP(PB$3,①出番表!$B$13:$G$62,4,1))</f>
        <v/>
      </c>
      <c r="PI4" s="109"/>
      <c r="PJ4" s="108"/>
      <c r="PK4" s="108"/>
      <c r="PL4" s="236"/>
      <c r="PN4" s="235" t="s">
        <v>2</v>
      </c>
      <c r="PO4" s="212" t="str">
        <f>IF(VLOOKUP(PO$3,①出番表!$B$13:$G$62,2,1)=0,"",VLOOKUP(PO$3,①出番表!$B$13:$G$62,2,1))</f>
        <v/>
      </c>
      <c r="PP4" s="109"/>
      <c r="PQ4" s="109"/>
      <c r="PR4" s="108"/>
      <c r="PS4" s="109"/>
      <c r="PT4" s="211" t="s">
        <v>82</v>
      </c>
      <c r="PU4" s="212" t="str">
        <f>IF(VLOOKUP(PO$3,①出番表!$B$13:$G$62,4,1)=0,"",VLOOKUP(PO$3,①出番表!$B$13:$G$62,4,1))</f>
        <v/>
      </c>
      <c r="PV4" s="109"/>
      <c r="PW4" s="108"/>
      <c r="PX4" s="108"/>
      <c r="PY4" s="236"/>
      <c r="QA4" s="235" t="s">
        <v>2</v>
      </c>
      <c r="QB4" s="212" t="str">
        <f>IF(VLOOKUP(QB$3,①出番表!$B$13:$G$62,2,1)=0,"",VLOOKUP(QB$3,①出番表!$B$13:$G$62,2,1))</f>
        <v/>
      </c>
      <c r="QC4" s="109"/>
      <c r="QD4" s="109"/>
      <c r="QE4" s="108"/>
      <c r="QF4" s="109"/>
      <c r="QG4" s="211" t="s">
        <v>82</v>
      </c>
      <c r="QH4" s="212" t="str">
        <f>IF(VLOOKUP(QB$3,①出番表!$B$13:$G$62,4,1)=0,"",VLOOKUP(QB$3,①出番表!$B$13:$G$62,4,1))</f>
        <v/>
      </c>
      <c r="QI4" s="109"/>
      <c r="QJ4" s="108"/>
      <c r="QK4" s="108"/>
      <c r="QL4" s="236"/>
      <c r="QN4" s="235" t="s">
        <v>2</v>
      </c>
      <c r="QO4" s="212" t="str">
        <f>IF(VLOOKUP(QO$3,①出番表!$B$13:$G$62,2,1)=0,"",VLOOKUP(QO$3,①出番表!$B$13:$G$62,2,1))</f>
        <v/>
      </c>
      <c r="QP4" s="109"/>
      <c r="QQ4" s="109"/>
      <c r="QR4" s="108"/>
      <c r="QS4" s="109"/>
      <c r="QT4" s="211" t="s">
        <v>82</v>
      </c>
      <c r="QU4" s="212" t="str">
        <f>IF(VLOOKUP(QO$3,①出番表!$B$13:$G$62,4,1)=0,"",VLOOKUP(QO$3,①出番表!$B$13:$G$62,4,1))</f>
        <v/>
      </c>
      <c r="QV4" s="109"/>
      <c r="QW4" s="108"/>
      <c r="QX4" s="108"/>
      <c r="QY4" s="236"/>
      <c r="RA4" s="235" t="s">
        <v>2</v>
      </c>
      <c r="RB4" s="212" t="str">
        <f>IF(VLOOKUP(RB$3,①出番表!$B$13:$G$62,2,1)=0,"",VLOOKUP(RB$3,①出番表!$B$13:$G$62,2,1))</f>
        <v/>
      </c>
      <c r="RC4" s="109"/>
      <c r="RD4" s="109"/>
      <c r="RE4" s="108"/>
      <c r="RF4" s="109"/>
      <c r="RG4" s="211" t="s">
        <v>82</v>
      </c>
      <c r="RH4" s="212" t="str">
        <f>IF(VLOOKUP(RB$3,①出番表!$B$13:$G$62,4,1)=0,"",VLOOKUP(RB$3,①出番表!$B$13:$G$62,4,1))</f>
        <v/>
      </c>
      <c r="RI4" s="109"/>
      <c r="RJ4" s="108"/>
      <c r="RK4" s="108"/>
      <c r="RL4" s="236"/>
      <c r="RN4" s="235" t="s">
        <v>2</v>
      </c>
      <c r="RO4" s="212" t="str">
        <f>IF(VLOOKUP(RO$3,①出番表!$B$13:$G$62,2,1)=0,"",VLOOKUP(RO$3,①出番表!$B$13:$G$62,2,1))</f>
        <v/>
      </c>
      <c r="RP4" s="109"/>
      <c r="RQ4" s="109"/>
      <c r="RR4" s="108"/>
      <c r="RS4" s="109"/>
      <c r="RT4" s="211" t="s">
        <v>82</v>
      </c>
      <c r="RU4" s="212" t="str">
        <f>IF(VLOOKUP(RO$3,①出番表!$B$13:$G$62,4,1)=0,"",VLOOKUP(RO$3,①出番表!$B$13:$G$62,4,1))</f>
        <v/>
      </c>
      <c r="RV4" s="109"/>
      <c r="RW4" s="108"/>
      <c r="RX4" s="108"/>
      <c r="RY4" s="236"/>
      <c r="SA4" s="235" t="s">
        <v>2</v>
      </c>
      <c r="SB4" s="212" t="str">
        <f>IF(VLOOKUP(SB$3,①出番表!$B$13:$G$62,2,1)=0,"",VLOOKUP(SB$3,①出番表!$B$13:$G$62,2,1))</f>
        <v/>
      </c>
      <c r="SC4" s="109"/>
      <c r="SD4" s="109"/>
      <c r="SE4" s="108"/>
      <c r="SF4" s="109"/>
      <c r="SG4" s="211" t="s">
        <v>82</v>
      </c>
      <c r="SH4" s="212" t="str">
        <f>IF(VLOOKUP(SB$3,①出番表!$B$13:$G$62,4,1)=0,"",VLOOKUP(SB$3,①出番表!$B$13:$G$62,4,1))</f>
        <v/>
      </c>
      <c r="SI4" s="109"/>
      <c r="SJ4" s="108"/>
      <c r="SK4" s="108"/>
      <c r="SL4" s="236"/>
      <c r="SN4" s="235" t="s">
        <v>2</v>
      </c>
      <c r="SO4" s="212" t="str">
        <f>IF(VLOOKUP(SO$3,①出番表!$B$13:$G$62,2,1)=0,"",VLOOKUP(SO$3,①出番表!$B$13:$G$62,2,1))</f>
        <v/>
      </c>
      <c r="SP4" s="109"/>
      <c r="SQ4" s="109"/>
      <c r="SR4" s="108"/>
      <c r="SS4" s="109"/>
      <c r="ST4" s="211" t="s">
        <v>82</v>
      </c>
      <c r="SU4" s="212" t="str">
        <f>IF(VLOOKUP(SO$3,①出番表!$B$13:$G$62,4,1)=0,"",VLOOKUP(SO$3,①出番表!$B$13:$G$62,4,1))</f>
        <v/>
      </c>
      <c r="SV4" s="109"/>
      <c r="SW4" s="108"/>
      <c r="SX4" s="108"/>
      <c r="SY4" s="236"/>
      <c r="TA4" s="235" t="s">
        <v>2</v>
      </c>
      <c r="TB4" s="212" t="str">
        <f>IF(VLOOKUP(TB$3,①出番表!$B$13:$G$62,2,1)=0,"",VLOOKUP(TB$3,①出番表!$B$13:$G$62,2,1))</f>
        <v/>
      </c>
      <c r="TC4" s="109"/>
      <c r="TD4" s="109"/>
      <c r="TE4" s="108"/>
      <c r="TF4" s="109"/>
      <c r="TG4" s="211" t="s">
        <v>82</v>
      </c>
      <c r="TH4" s="212" t="str">
        <f>IF(VLOOKUP(TB$3,①出番表!$B$13:$G$62,4,1)=0,"",VLOOKUP(TB$3,①出番表!$B$13:$G$62,4,1))</f>
        <v/>
      </c>
      <c r="TI4" s="109"/>
      <c r="TJ4" s="108"/>
      <c r="TK4" s="108"/>
      <c r="TL4" s="236"/>
      <c r="TN4" s="235" t="s">
        <v>2</v>
      </c>
      <c r="TO4" s="212" t="str">
        <f>IF(VLOOKUP(TO$3,①出番表!$B$13:$G$62,2,1)=0,"",VLOOKUP(TO$3,①出番表!$B$13:$G$62,2,1))</f>
        <v/>
      </c>
      <c r="TP4" s="109"/>
      <c r="TQ4" s="109"/>
      <c r="TR4" s="108"/>
      <c r="TS4" s="109"/>
      <c r="TT4" s="211" t="s">
        <v>82</v>
      </c>
      <c r="TU4" s="212" t="str">
        <f>IF(VLOOKUP(TO$3,①出番表!$B$13:$G$62,4,1)=0,"",VLOOKUP(TO$3,①出番表!$B$13:$G$62,4,1))</f>
        <v/>
      </c>
      <c r="TV4" s="109"/>
      <c r="TW4" s="108"/>
      <c r="TX4" s="108"/>
      <c r="TY4" s="236"/>
      <c r="UA4" s="235" t="s">
        <v>2</v>
      </c>
      <c r="UB4" s="212" t="str">
        <f>IF(VLOOKUP(UB$3,①出番表!$B$13:$G$62,2,1)=0,"",VLOOKUP(UB$3,①出番表!$B$13:$G$62,2,1))</f>
        <v/>
      </c>
      <c r="UC4" s="109"/>
      <c r="UD4" s="109"/>
      <c r="UE4" s="108"/>
      <c r="UF4" s="109"/>
      <c r="UG4" s="211" t="s">
        <v>82</v>
      </c>
      <c r="UH4" s="212" t="str">
        <f>IF(VLOOKUP(UB$3,①出番表!$B$13:$G$62,4,1)=0,"",VLOOKUP(UB$3,①出番表!$B$13:$G$62,4,1))</f>
        <v/>
      </c>
      <c r="UI4" s="109"/>
      <c r="UJ4" s="108"/>
      <c r="UK4" s="108"/>
      <c r="UL4" s="236"/>
      <c r="UN4" s="235" t="s">
        <v>2</v>
      </c>
      <c r="UO4" s="212" t="str">
        <f>IF(VLOOKUP(UO$3,①出番表!$B$13:$G$62,2,1)=0,"",VLOOKUP(UO$3,①出番表!$B$13:$G$62,2,1))</f>
        <v/>
      </c>
      <c r="UP4" s="109"/>
      <c r="UQ4" s="109"/>
      <c r="UR4" s="108"/>
      <c r="US4" s="109"/>
      <c r="UT4" s="211" t="s">
        <v>82</v>
      </c>
      <c r="UU4" s="212" t="str">
        <f>IF(VLOOKUP(UO$3,①出番表!$B$13:$G$62,4,1)=0,"",VLOOKUP(UO$3,①出番表!$B$13:$G$62,4,1))</f>
        <v/>
      </c>
      <c r="UV4" s="109"/>
      <c r="UW4" s="108"/>
      <c r="UX4" s="108"/>
      <c r="UY4" s="236"/>
      <c r="VA4" s="235" t="s">
        <v>2</v>
      </c>
      <c r="VB4" s="212" t="str">
        <f>IF(VLOOKUP(VB$3,①出番表!$B$13:$G$62,2,1)=0,"",VLOOKUP(VB$3,①出番表!$B$13:$G$62,2,1))</f>
        <v/>
      </c>
      <c r="VC4" s="109"/>
      <c r="VD4" s="109"/>
      <c r="VE4" s="108"/>
      <c r="VF4" s="109"/>
      <c r="VG4" s="211" t="s">
        <v>82</v>
      </c>
      <c r="VH4" s="212" t="str">
        <f>IF(VLOOKUP(VB$3,①出番表!$B$13:$G$62,4,1)=0,"",VLOOKUP(VB$3,①出番表!$B$13:$G$62,4,1))</f>
        <v/>
      </c>
      <c r="VI4" s="109"/>
      <c r="VJ4" s="108"/>
      <c r="VK4" s="108"/>
      <c r="VL4" s="236"/>
      <c r="VN4" s="235" t="s">
        <v>2</v>
      </c>
      <c r="VO4" s="212" t="str">
        <f>IF(VLOOKUP(VO$3,①出番表!$B$13:$G$62,2,1)=0,"",VLOOKUP(VO$3,①出番表!$B$13:$G$62,2,1))</f>
        <v/>
      </c>
      <c r="VP4" s="109"/>
      <c r="VQ4" s="109"/>
      <c r="VR4" s="108"/>
      <c r="VS4" s="109"/>
      <c r="VT4" s="211" t="s">
        <v>82</v>
      </c>
      <c r="VU4" s="212" t="str">
        <f>IF(VLOOKUP(VO$3,①出番表!$B$13:$G$62,4,1)=0,"",VLOOKUP(VO$3,①出番表!$B$13:$G$62,4,1))</f>
        <v/>
      </c>
      <c r="VV4" s="109"/>
      <c r="VW4" s="108"/>
      <c r="VX4" s="108"/>
      <c r="VY4" s="236"/>
      <c r="WA4" s="235" t="s">
        <v>2</v>
      </c>
      <c r="WB4" s="212" t="str">
        <f>IF(VLOOKUP(WB$3,①出番表!$B$13:$G$62,2,1)=0,"",VLOOKUP(WB$3,①出番表!$B$13:$G$62,2,1))</f>
        <v/>
      </c>
      <c r="WC4" s="109"/>
      <c r="WD4" s="109"/>
      <c r="WE4" s="108"/>
      <c r="WF4" s="109"/>
      <c r="WG4" s="211" t="s">
        <v>82</v>
      </c>
      <c r="WH4" s="212" t="str">
        <f>IF(VLOOKUP(WB$3,①出番表!$B$13:$G$62,4,1)=0,"",VLOOKUP(WB$3,①出番表!$B$13:$G$62,4,1))</f>
        <v/>
      </c>
      <c r="WI4" s="109"/>
      <c r="WJ4" s="108"/>
      <c r="WK4" s="108"/>
      <c r="WL4" s="236"/>
      <c r="WN4" s="235" t="s">
        <v>2</v>
      </c>
      <c r="WO4" s="212" t="str">
        <f>IF(VLOOKUP(WO$3,①出番表!$B$13:$G$62,2,1)=0,"",VLOOKUP(WO$3,①出番表!$B$13:$G$62,2,1))</f>
        <v/>
      </c>
      <c r="WP4" s="109"/>
      <c r="WQ4" s="109"/>
      <c r="WR4" s="108"/>
      <c r="WS4" s="109"/>
      <c r="WT4" s="211" t="s">
        <v>82</v>
      </c>
      <c r="WU4" s="212" t="str">
        <f>IF(VLOOKUP(WO$3,①出番表!$B$13:$G$62,4,1)=0,"",VLOOKUP(WO$3,①出番表!$B$13:$G$62,4,1))</f>
        <v/>
      </c>
      <c r="WV4" s="109"/>
      <c r="WW4" s="108"/>
      <c r="WX4" s="108"/>
      <c r="WY4" s="236"/>
      <c r="XA4" s="235" t="s">
        <v>2</v>
      </c>
      <c r="XB4" s="212" t="str">
        <f>IF(VLOOKUP(XB$3,①出番表!$B$13:$G$62,2,1)=0,"",VLOOKUP(XB$3,①出番表!$B$13:$G$62,2,1))</f>
        <v/>
      </c>
      <c r="XC4" s="109"/>
      <c r="XD4" s="109"/>
      <c r="XE4" s="108"/>
      <c r="XF4" s="109"/>
      <c r="XG4" s="211" t="s">
        <v>82</v>
      </c>
      <c r="XH4" s="212" t="str">
        <f>IF(VLOOKUP(XB$3,①出番表!$B$13:$G$62,4,1)=0,"",VLOOKUP(XB$3,①出番表!$B$13:$G$62,4,1))</f>
        <v/>
      </c>
      <c r="XI4" s="109"/>
      <c r="XJ4" s="108"/>
      <c r="XK4" s="108"/>
      <c r="XL4" s="236"/>
      <c r="XN4" s="235" t="s">
        <v>2</v>
      </c>
      <c r="XO4" s="212" t="str">
        <f>IF(VLOOKUP(XO$3,①出番表!$B$13:$G$62,2,1)=0,"",VLOOKUP(XO$3,①出番表!$B$13:$G$62,2,1))</f>
        <v/>
      </c>
      <c r="XP4" s="109"/>
      <c r="XQ4" s="109"/>
      <c r="XR4" s="108"/>
      <c r="XS4" s="109"/>
      <c r="XT4" s="211" t="s">
        <v>82</v>
      </c>
      <c r="XU4" s="212" t="str">
        <f>IF(VLOOKUP(XO$3,①出番表!$B$13:$G$62,4,1)=0,"",VLOOKUP(XO$3,①出番表!$B$13:$G$62,4,1))</f>
        <v/>
      </c>
      <c r="XV4" s="109"/>
      <c r="XW4" s="108"/>
      <c r="XX4" s="108"/>
      <c r="XY4" s="236"/>
    </row>
    <row r="5" spans="1:649" s="107" customFormat="1" ht="23" thickBot="1">
      <c r="A5" s="237" t="s">
        <v>46</v>
      </c>
      <c r="B5" s="213" t="str">
        <f>IF(VLOOKUP(B$3,①出番表!$B$13:$G$62,6,1)=0,"",VLOOKUP(B$3,①出番表!$B$13:$G$62,6,1))</f>
        <v/>
      </c>
      <c r="C5" s="145"/>
      <c r="D5" s="145"/>
      <c r="E5" s="144"/>
      <c r="F5" s="145"/>
      <c r="G5" s="144"/>
      <c r="H5" s="144"/>
      <c r="I5" s="145"/>
      <c r="J5" s="144"/>
      <c r="K5" s="144"/>
      <c r="L5" s="238"/>
      <c r="N5" s="237" t="s">
        <v>46</v>
      </c>
      <c r="O5" s="213" t="str">
        <f>IF(VLOOKUP(O$3,①出番表!$B$13:$G$62,6,1)=0,"",VLOOKUP(O$3,①出番表!$B$13:$G$62,6,1))</f>
        <v/>
      </c>
      <c r="P5" s="145"/>
      <c r="Q5" s="145"/>
      <c r="R5" s="144"/>
      <c r="S5" s="145"/>
      <c r="T5" s="144"/>
      <c r="U5" s="144"/>
      <c r="V5" s="145"/>
      <c r="W5" s="144"/>
      <c r="X5" s="144"/>
      <c r="Y5" s="238"/>
      <c r="AA5" s="237" t="s">
        <v>46</v>
      </c>
      <c r="AB5" s="213" t="str">
        <f>IF(VLOOKUP(AB$3,①出番表!$B$13:$G$62,6,1)=0,"",VLOOKUP(AB$3,①出番表!$B$13:$G$62,6,1))</f>
        <v/>
      </c>
      <c r="AC5" s="145"/>
      <c r="AD5" s="145"/>
      <c r="AE5" s="144"/>
      <c r="AF5" s="145"/>
      <c r="AG5" s="144"/>
      <c r="AH5" s="144"/>
      <c r="AI5" s="145"/>
      <c r="AJ5" s="144"/>
      <c r="AK5" s="144"/>
      <c r="AL5" s="238"/>
      <c r="AN5" s="237" t="s">
        <v>46</v>
      </c>
      <c r="AO5" s="213" t="str">
        <f>IF(VLOOKUP(AO$3,①出番表!$B$13:$G$62,6,1)=0,"",VLOOKUP(AO$3,①出番表!$B$13:$G$62,6,1))</f>
        <v/>
      </c>
      <c r="AP5" s="145"/>
      <c r="AQ5" s="145"/>
      <c r="AR5" s="144"/>
      <c r="AS5" s="145"/>
      <c r="AT5" s="144"/>
      <c r="AU5" s="144"/>
      <c r="AV5" s="145"/>
      <c r="AW5" s="144"/>
      <c r="AX5" s="144"/>
      <c r="AY5" s="238"/>
      <c r="BA5" s="237" t="s">
        <v>46</v>
      </c>
      <c r="BB5" s="213" t="str">
        <f>IF(VLOOKUP(BB$3,①出番表!$B$13:$G$62,6,1)=0,"",VLOOKUP(BB$3,①出番表!$B$13:$G$62,6,1))</f>
        <v/>
      </c>
      <c r="BC5" s="145"/>
      <c r="BD5" s="145"/>
      <c r="BE5" s="144"/>
      <c r="BF5" s="145"/>
      <c r="BG5" s="144"/>
      <c r="BH5" s="144"/>
      <c r="BI5" s="145"/>
      <c r="BJ5" s="144"/>
      <c r="BK5" s="144"/>
      <c r="BL5" s="238"/>
      <c r="BN5" s="237" t="s">
        <v>46</v>
      </c>
      <c r="BO5" s="213" t="str">
        <f>IF(VLOOKUP(BO$3,①出番表!$B$13:$G$62,6,1)=0,"",VLOOKUP(BO$3,①出番表!$B$13:$G$62,6,1))</f>
        <v/>
      </c>
      <c r="BP5" s="145"/>
      <c r="BQ5" s="145"/>
      <c r="BR5" s="144"/>
      <c r="BS5" s="145"/>
      <c r="BT5" s="144"/>
      <c r="BU5" s="144"/>
      <c r="BV5" s="145"/>
      <c r="BW5" s="144"/>
      <c r="BX5" s="144"/>
      <c r="BY5" s="238"/>
      <c r="CA5" s="237" t="s">
        <v>46</v>
      </c>
      <c r="CB5" s="213" t="str">
        <f>IF(VLOOKUP(CB$3,①出番表!$B$13:$G$62,6,1)=0,"",VLOOKUP(CB$3,①出番表!$B$13:$G$62,6,1))</f>
        <v/>
      </c>
      <c r="CC5" s="145"/>
      <c r="CD5" s="145"/>
      <c r="CE5" s="144"/>
      <c r="CF5" s="145"/>
      <c r="CG5" s="144"/>
      <c r="CH5" s="144"/>
      <c r="CI5" s="145"/>
      <c r="CJ5" s="144"/>
      <c r="CK5" s="144"/>
      <c r="CL5" s="238"/>
      <c r="CN5" s="237" t="s">
        <v>46</v>
      </c>
      <c r="CO5" s="213" t="str">
        <f>IF(VLOOKUP(CO$3,①出番表!$B$13:$G$62,6,1)=0,"",VLOOKUP(CO$3,①出番表!$B$13:$G$62,6,1))</f>
        <v/>
      </c>
      <c r="CP5" s="145"/>
      <c r="CQ5" s="145"/>
      <c r="CR5" s="144"/>
      <c r="CS5" s="145"/>
      <c r="CT5" s="144"/>
      <c r="CU5" s="144"/>
      <c r="CV5" s="145"/>
      <c r="CW5" s="144"/>
      <c r="CX5" s="144"/>
      <c r="CY5" s="238"/>
      <c r="DA5" s="237" t="s">
        <v>46</v>
      </c>
      <c r="DB5" s="213" t="str">
        <f>IF(VLOOKUP(DB$3,①出番表!$B$13:$G$62,6,1)=0,"",VLOOKUP(DB$3,①出番表!$B$13:$G$62,6,1))</f>
        <v/>
      </c>
      <c r="DC5" s="145"/>
      <c r="DD5" s="145"/>
      <c r="DE5" s="144"/>
      <c r="DF5" s="145"/>
      <c r="DG5" s="144"/>
      <c r="DH5" s="144"/>
      <c r="DI5" s="145"/>
      <c r="DJ5" s="144"/>
      <c r="DK5" s="144"/>
      <c r="DL5" s="238"/>
      <c r="DN5" s="237" t="s">
        <v>46</v>
      </c>
      <c r="DO5" s="213" t="str">
        <f>IF(VLOOKUP(DO$3,①出番表!$B$13:$G$62,6,1)=0,"",VLOOKUP(DO$3,①出番表!$B$13:$G$62,6,1))</f>
        <v/>
      </c>
      <c r="DP5" s="145"/>
      <c r="DQ5" s="145"/>
      <c r="DR5" s="144"/>
      <c r="DS5" s="145"/>
      <c r="DT5" s="144"/>
      <c r="DU5" s="144"/>
      <c r="DV5" s="145"/>
      <c r="DW5" s="144"/>
      <c r="DX5" s="144"/>
      <c r="DY5" s="238"/>
      <c r="EA5" s="237" t="s">
        <v>46</v>
      </c>
      <c r="EB5" s="213" t="str">
        <f>IF(VLOOKUP(EB$3,①出番表!$B$13:$G$62,6,1)=0,"",VLOOKUP(EB$3,①出番表!$B$13:$G$62,6,1))</f>
        <v/>
      </c>
      <c r="EC5" s="145"/>
      <c r="ED5" s="145"/>
      <c r="EE5" s="144"/>
      <c r="EF5" s="145"/>
      <c r="EG5" s="144"/>
      <c r="EH5" s="144"/>
      <c r="EI5" s="145"/>
      <c r="EJ5" s="144"/>
      <c r="EK5" s="144"/>
      <c r="EL5" s="238"/>
      <c r="EN5" s="237" t="s">
        <v>46</v>
      </c>
      <c r="EO5" s="213" t="str">
        <f>IF(VLOOKUP(EO$3,①出番表!$B$13:$G$62,6,1)=0,"",VLOOKUP(EO$3,①出番表!$B$13:$G$62,6,1))</f>
        <v/>
      </c>
      <c r="EP5" s="145"/>
      <c r="EQ5" s="145"/>
      <c r="ER5" s="144"/>
      <c r="ES5" s="145"/>
      <c r="ET5" s="144"/>
      <c r="EU5" s="144"/>
      <c r="EV5" s="145"/>
      <c r="EW5" s="144"/>
      <c r="EX5" s="144"/>
      <c r="EY5" s="238"/>
      <c r="FA5" s="237" t="s">
        <v>46</v>
      </c>
      <c r="FB5" s="213" t="str">
        <f>IF(VLOOKUP(FB$3,①出番表!$B$13:$G$62,6,1)=0,"",VLOOKUP(FB$3,①出番表!$B$13:$G$62,6,1))</f>
        <v/>
      </c>
      <c r="FC5" s="145"/>
      <c r="FD5" s="145"/>
      <c r="FE5" s="144"/>
      <c r="FF5" s="145"/>
      <c r="FG5" s="144"/>
      <c r="FH5" s="144"/>
      <c r="FI5" s="145"/>
      <c r="FJ5" s="144"/>
      <c r="FK5" s="144"/>
      <c r="FL5" s="238"/>
      <c r="FN5" s="237" t="s">
        <v>46</v>
      </c>
      <c r="FO5" s="213" t="str">
        <f>IF(VLOOKUP(FO$3,①出番表!$B$13:$G$62,6,1)=0,"",VLOOKUP(FO$3,①出番表!$B$13:$G$62,6,1))</f>
        <v/>
      </c>
      <c r="FP5" s="145"/>
      <c r="FQ5" s="145"/>
      <c r="FR5" s="144"/>
      <c r="FS5" s="145"/>
      <c r="FT5" s="144"/>
      <c r="FU5" s="144"/>
      <c r="FV5" s="145"/>
      <c r="FW5" s="144"/>
      <c r="FX5" s="144"/>
      <c r="FY5" s="238"/>
      <c r="GA5" s="237" t="s">
        <v>46</v>
      </c>
      <c r="GB5" s="213" t="str">
        <f>IF(VLOOKUP(GB$3,①出番表!$B$13:$G$62,6,1)=0,"",VLOOKUP(GB$3,①出番表!$B$13:$G$62,6,1))</f>
        <v/>
      </c>
      <c r="GC5" s="145"/>
      <c r="GD5" s="145"/>
      <c r="GE5" s="144"/>
      <c r="GF5" s="145"/>
      <c r="GG5" s="144"/>
      <c r="GH5" s="144"/>
      <c r="GI5" s="145"/>
      <c r="GJ5" s="144"/>
      <c r="GK5" s="144"/>
      <c r="GL5" s="238"/>
      <c r="GN5" s="237" t="s">
        <v>46</v>
      </c>
      <c r="GO5" s="213" t="str">
        <f>IF(VLOOKUP(GO$3,①出番表!$B$13:$G$62,6,1)=0,"",VLOOKUP(GO$3,①出番表!$B$13:$G$62,6,1))</f>
        <v/>
      </c>
      <c r="GP5" s="145"/>
      <c r="GQ5" s="145"/>
      <c r="GR5" s="144"/>
      <c r="GS5" s="145"/>
      <c r="GT5" s="144"/>
      <c r="GU5" s="144"/>
      <c r="GV5" s="145"/>
      <c r="GW5" s="144"/>
      <c r="GX5" s="144"/>
      <c r="GY5" s="238"/>
      <c r="HA5" s="237" t="s">
        <v>46</v>
      </c>
      <c r="HB5" s="213" t="str">
        <f>IF(VLOOKUP(HB$3,①出番表!$B$13:$G$62,6,1)=0,"",VLOOKUP(HB$3,①出番表!$B$13:$G$62,6,1))</f>
        <v/>
      </c>
      <c r="HC5" s="145"/>
      <c r="HD5" s="145"/>
      <c r="HE5" s="144"/>
      <c r="HF5" s="145"/>
      <c r="HG5" s="144"/>
      <c r="HH5" s="144"/>
      <c r="HI5" s="145"/>
      <c r="HJ5" s="144"/>
      <c r="HK5" s="144"/>
      <c r="HL5" s="238"/>
      <c r="HN5" s="237" t="s">
        <v>46</v>
      </c>
      <c r="HO5" s="213" t="str">
        <f>IF(VLOOKUP(HO$3,①出番表!$B$13:$G$62,6,1)=0,"",VLOOKUP(HO$3,①出番表!$B$13:$G$62,6,1))</f>
        <v/>
      </c>
      <c r="HP5" s="145"/>
      <c r="HQ5" s="145"/>
      <c r="HR5" s="144"/>
      <c r="HS5" s="145"/>
      <c r="HT5" s="144"/>
      <c r="HU5" s="144"/>
      <c r="HV5" s="145"/>
      <c r="HW5" s="144"/>
      <c r="HX5" s="144"/>
      <c r="HY5" s="238"/>
      <c r="IA5" s="237" t="s">
        <v>46</v>
      </c>
      <c r="IB5" s="213" t="str">
        <f>IF(VLOOKUP(IB$3,①出番表!$B$13:$G$62,6,1)=0,"",VLOOKUP(IB$3,①出番表!$B$13:$G$62,6,1))</f>
        <v/>
      </c>
      <c r="IC5" s="145"/>
      <c r="ID5" s="145"/>
      <c r="IE5" s="144"/>
      <c r="IF5" s="145"/>
      <c r="IG5" s="144"/>
      <c r="IH5" s="144"/>
      <c r="II5" s="145"/>
      <c r="IJ5" s="144"/>
      <c r="IK5" s="144"/>
      <c r="IL5" s="238"/>
      <c r="IN5" s="237" t="s">
        <v>46</v>
      </c>
      <c r="IO5" s="213" t="str">
        <f>IF(VLOOKUP(IO$3,①出番表!$B$13:$G$62,6,1)=0,"",VLOOKUP(IO$3,①出番表!$B$13:$G$62,6,1))</f>
        <v/>
      </c>
      <c r="IP5" s="145"/>
      <c r="IQ5" s="145"/>
      <c r="IR5" s="144"/>
      <c r="IS5" s="145"/>
      <c r="IT5" s="144"/>
      <c r="IU5" s="144"/>
      <c r="IV5" s="145"/>
      <c r="IW5" s="144"/>
      <c r="IX5" s="144"/>
      <c r="IY5" s="238"/>
      <c r="JA5" s="237" t="s">
        <v>46</v>
      </c>
      <c r="JB5" s="213" t="str">
        <f>IF(VLOOKUP(JB$3,①出番表!$B$13:$G$62,6,1)=0,"",VLOOKUP(JB$3,①出番表!$B$13:$G$62,6,1))</f>
        <v/>
      </c>
      <c r="JC5" s="145"/>
      <c r="JD5" s="145"/>
      <c r="JE5" s="144"/>
      <c r="JF5" s="145"/>
      <c r="JG5" s="144"/>
      <c r="JH5" s="144"/>
      <c r="JI5" s="145"/>
      <c r="JJ5" s="144"/>
      <c r="JK5" s="144"/>
      <c r="JL5" s="238"/>
      <c r="JN5" s="237" t="s">
        <v>46</v>
      </c>
      <c r="JO5" s="213" t="str">
        <f>IF(VLOOKUP(JO$3,①出番表!$B$13:$G$62,6,1)=0,"",VLOOKUP(JO$3,①出番表!$B$13:$G$62,6,1))</f>
        <v/>
      </c>
      <c r="JP5" s="145"/>
      <c r="JQ5" s="145"/>
      <c r="JR5" s="144"/>
      <c r="JS5" s="145"/>
      <c r="JT5" s="144"/>
      <c r="JU5" s="144"/>
      <c r="JV5" s="145"/>
      <c r="JW5" s="144"/>
      <c r="JX5" s="144"/>
      <c r="JY5" s="238"/>
      <c r="KA5" s="237" t="s">
        <v>46</v>
      </c>
      <c r="KB5" s="213" t="str">
        <f>IF(VLOOKUP(KB$3,①出番表!$B$13:$G$62,6,1)=0,"",VLOOKUP(KB$3,①出番表!$B$13:$G$62,6,1))</f>
        <v/>
      </c>
      <c r="KC5" s="145"/>
      <c r="KD5" s="145"/>
      <c r="KE5" s="144"/>
      <c r="KF5" s="145"/>
      <c r="KG5" s="144"/>
      <c r="KH5" s="144"/>
      <c r="KI5" s="145"/>
      <c r="KJ5" s="144"/>
      <c r="KK5" s="144"/>
      <c r="KL5" s="238"/>
      <c r="KN5" s="237" t="s">
        <v>46</v>
      </c>
      <c r="KO5" s="213" t="str">
        <f>IF(VLOOKUP(KO$3,①出番表!$B$13:$G$62,6,1)=0,"",VLOOKUP(KO$3,①出番表!$B$13:$G$62,6,1))</f>
        <v/>
      </c>
      <c r="KP5" s="145"/>
      <c r="KQ5" s="145"/>
      <c r="KR5" s="144"/>
      <c r="KS5" s="145"/>
      <c r="KT5" s="144"/>
      <c r="KU5" s="144"/>
      <c r="KV5" s="145"/>
      <c r="KW5" s="144"/>
      <c r="KX5" s="144"/>
      <c r="KY5" s="238"/>
      <c r="LA5" s="237" t="s">
        <v>46</v>
      </c>
      <c r="LB5" s="213" t="str">
        <f>IF(VLOOKUP(LB$3,①出番表!$B$13:$G$62,6,1)=0,"",VLOOKUP(LB$3,①出番表!$B$13:$G$62,6,1))</f>
        <v/>
      </c>
      <c r="LC5" s="145"/>
      <c r="LD5" s="145"/>
      <c r="LE5" s="144"/>
      <c r="LF5" s="145"/>
      <c r="LG5" s="144"/>
      <c r="LH5" s="144"/>
      <c r="LI5" s="145"/>
      <c r="LJ5" s="144"/>
      <c r="LK5" s="144"/>
      <c r="LL5" s="238"/>
      <c r="LN5" s="237" t="s">
        <v>46</v>
      </c>
      <c r="LO5" s="213" t="str">
        <f>IF(VLOOKUP(LO$3,①出番表!$B$13:$G$62,6,1)=0,"",VLOOKUP(LO$3,①出番表!$B$13:$G$62,6,1))</f>
        <v/>
      </c>
      <c r="LP5" s="145"/>
      <c r="LQ5" s="145"/>
      <c r="LR5" s="144"/>
      <c r="LS5" s="145"/>
      <c r="LT5" s="144"/>
      <c r="LU5" s="144"/>
      <c r="LV5" s="145"/>
      <c r="LW5" s="144"/>
      <c r="LX5" s="144"/>
      <c r="LY5" s="238"/>
      <c r="MA5" s="237" t="s">
        <v>46</v>
      </c>
      <c r="MB5" s="213" t="str">
        <f>IF(VLOOKUP(MB$3,①出番表!$B$13:$G$62,6,1)=0,"",VLOOKUP(MB$3,①出番表!$B$13:$G$62,6,1))</f>
        <v/>
      </c>
      <c r="MC5" s="145"/>
      <c r="MD5" s="145"/>
      <c r="ME5" s="144"/>
      <c r="MF5" s="145"/>
      <c r="MG5" s="144"/>
      <c r="MH5" s="144"/>
      <c r="MI5" s="145"/>
      <c r="MJ5" s="144"/>
      <c r="MK5" s="144"/>
      <c r="ML5" s="238"/>
      <c r="MN5" s="237" t="s">
        <v>46</v>
      </c>
      <c r="MO5" s="213" t="str">
        <f>IF(VLOOKUP(MO$3,①出番表!$B$13:$G$62,6,1)=0,"",VLOOKUP(MO$3,①出番表!$B$13:$G$62,6,1))</f>
        <v/>
      </c>
      <c r="MP5" s="145"/>
      <c r="MQ5" s="145"/>
      <c r="MR5" s="144"/>
      <c r="MS5" s="145"/>
      <c r="MT5" s="144"/>
      <c r="MU5" s="144"/>
      <c r="MV5" s="145"/>
      <c r="MW5" s="144"/>
      <c r="MX5" s="144"/>
      <c r="MY5" s="238"/>
      <c r="NA5" s="237" t="s">
        <v>46</v>
      </c>
      <c r="NB5" s="213" t="str">
        <f>IF(VLOOKUP(NB$3,①出番表!$B$13:$G$62,6,1)=0,"",VLOOKUP(NB$3,①出番表!$B$13:$G$62,6,1))</f>
        <v/>
      </c>
      <c r="NC5" s="145"/>
      <c r="ND5" s="145"/>
      <c r="NE5" s="144"/>
      <c r="NF5" s="145"/>
      <c r="NG5" s="144"/>
      <c r="NH5" s="144"/>
      <c r="NI5" s="145"/>
      <c r="NJ5" s="144"/>
      <c r="NK5" s="144"/>
      <c r="NL5" s="238"/>
      <c r="NN5" s="237" t="s">
        <v>46</v>
      </c>
      <c r="NO5" s="213" t="str">
        <f>IF(VLOOKUP(NO$3,①出番表!$B$13:$G$62,6,1)=0,"",VLOOKUP(NO$3,①出番表!$B$13:$G$62,6,1))</f>
        <v/>
      </c>
      <c r="NP5" s="145"/>
      <c r="NQ5" s="145"/>
      <c r="NR5" s="144"/>
      <c r="NS5" s="145"/>
      <c r="NT5" s="144"/>
      <c r="NU5" s="144"/>
      <c r="NV5" s="145"/>
      <c r="NW5" s="144"/>
      <c r="NX5" s="144"/>
      <c r="NY5" s="238"/>
      <c r="OA5" s="237" t="s">
        <v>46</v>
      </c>
      <c r="OB5" s="213" t="str">
        <f>IF(VLOOKUP(OB$3,①出番表!$B$13:$G$62,6,1)=0,"",VLOOKUP(OB$3,①出番表!$B$13:$G$62,6,1))</f>
        <v/>
      </c>
      <c r="OC5" s="145"/>
      <c r="OD5" s="145"/>
      <c r="OE5" s="144"/>
      <c r="OF5" s="145"/>
      <c r="OG5" s="144"/>
      <c r="OH5" s="144"/>
      <c r="OI5" s="145"/>
      <c r="OJ5" s="144"/>
      <c r="OK5" s="144"/>
      <c r="OL5" s="238"/>
      <c r="ON5" s="237" t="s">
        <v>46</v>
      </c>
      <c r="OO5" s="213" t="str">
        <f>IF(VLOOKUP(OO$3,①出番表!$B$13:$G$62,6,1)=0,"",VLOOKUP(OO$3,①出番表!$B$13:$G$62,6,1))</f>
        <v/>
      </c>
      <c r="OP5" s="145"/>
      <c r="OQ5" s="145"/>
      <c r="OR5" s="144"/>
      <c r="OS5" s="145"/>
      <c r="OT5" s="144"/>
      <c r="OU5" s="144"/>
      <c r="OV5" s="145"/>
      <c r="OW5" s="144"/>
      <c r="OX5" s="144"/>
      <c r="OY5" s="238"/>
      <c r="PA5" s="237" t="s">
        <v>46</v>
      </c>
      <c r="PB5" s="213" t="str">
        <f>IF(VLOOKUP(PB$3,①出番表!$B$13:$G$62,6,1)=0,"",VLOOKUP(PB$3,①出番表!$B$13:$G$62,6,1))</f>
        <v/>
      </c>
      <c r="PC5" s="145"/>
      <c r="PD5" s="145"/>
      <c r="PE5" s="144"/>
      <c r="PF5" s="145"/>
      <c r="PG5" s="144"/>
      <c r="PH5" s="144"/>
      <c r="PI5" s="145"/>
      <c r="PJ5" s="144"/>
      <c r="PK5" s="144"/>
      <c r="PL5" s="238"/>
      <c r="PN5" s="237" t="s">
        <v>46</v>
      </c>
      <c r="PO5" s="213" t="str">
        <f>IF(VLOOKUP(PO$3,①出番表!$B$13:$G$62,6,1)=0,"",VLOOKUP(PO$3,①出番表!$B$13:$G$62,6,1))</f>
        <v/>
      </c>
      <c r="PP5" s="145"/>
      <c r="PQ5" s="145"/>
      <c r="PR5" s="144"/>
      <c r="PS5" s="145"/>
      <c r="PT5" s="144"/>
      <c r="PU5" s="144"/>
      <c r="PV5" s="145"/>
      <c r="PW5" s="144"/>
      <c r="PX5" s="144"/>
      <c r="PY5" s="238"/>
      <c r="QA5" s="237" t="s">
        <v>46</v>
      </c>
      <c r="QB5" s="213" t="str">
        <f>IF(VLOOKUP(QB$3,①出番表!$B$13:$G$62,6,1)=0,"",VLOOKUP(QB$3,①出番表!$B$13:$G$62,6,1))</f>
        <v/>
      </c>
      <c r="QC5" s="145"/>
      <c r="QD5" s="145"/>
      <c r="QE5" s="144"/>
      <c r="QF5" s="145"/>
      <c r="QG5" s="144"/>
      <c r="QH5" s="144"/>
      <c r="QI5" s="145"/>
      <c r="QJ5" s="144"/>
      <c r="QK5" s="144"/>
      <c r="QL5" s="238"/>
      <c r="QN5" s="237" t="s">
        <v>46</v>
      </c>
      <c r="QO5" s="213" t="str">
        <f>IF(VLOOKUP(QO$3,①出番表!$B$13:$G$62,6,1)=0,"",VLOOKUP(QO$3,①出番表!$B$13:$G$62,6,1))</f>
        <v/>
      </c>
      <c r="QP5" s="145"/>
      <c r="QQ5" s="145"/>
      <c r="QR5" s="144"/>
      <c r="QS5" s="145"/>
      <c r="QT5" s="144"/>
      <c r="QU5" s="144"/>
      <c r="QV5" s="145"/>
      <c r="QW5" s="144"/>
      <c r="QX5" s="144"/>
      <c r="QY5" s="238"/>
      <c r="RA5" s="237" t="s">
        <v>46</v>
      </c>
      <c r="RB5" s="213" t="str">
        <f>IF(VLOOKUP(RB$3,①出番表!$B$13:$G$62,6,1)=0,"",VLOOKUP(RB$3,①出番表!$B$13:$G$62,6,1))</f>
        <v/>
      </c>
      <c r="RC5" s="145"/>
      <c r="RD5" s="145"/>
      <c r="RE5" s="144"/>
      <c r="RF5" s="145"/>
      <c r="RG5" s="144"/>
      <c r="RH5" s="144"/>
      <c r="RI5" s="145"/>
      <c r="RJ5" s="144"/>
      <c r="RK5" s="144"/>
      <c r="RL5" s="238"/>
      <c r="RN5" s="237" t="s">
        <v>46</v>
      </c>
      <c r="RO5" s="213" t="str">
        <f>IF(VLOOKUP(RO$3,①出番表!$B$13:$G$62,6,1)=0,"",VLOOKUP(RO$3,①出番表!$B$13:$G$62,6,1))</f>
        <v/>
      </c>
      <c r="RP5" s="145"/>
      <c r="RQ5" s="145"/>
      <c r="RR5" s="144"/>
      <c r="RS5" s="145"/>
      <c r="RT5" s="144"/>
      <c r="RU5" s="144"/>
      <c r="RV5" s="145"/>
      <c r="RW5" s="144"/>
      <c r="RX5" s="144"/>
      <c r="RY5" s="238"/>
      <c r="SA5" s="237" t="s">
        <v>46</v>
      </c>
      <c r="SB5" s="213" t="str">
        <f>IF(VLOOKUP(SB$3,①出番表!$B$13:$G$62,6,1)=0,"",VLOOKUP(SB$3,①出番表!$B$13:$G$62,6,1))</f>
        <v/>
      </c>
      <c r="SC5" s="145"/>
      <c r="SD5" s="145"/>
      <c r="SE5" s="144"/>
      <c r="SF5" s="145"/>
      <c r="SG5" s="144"/>
      <c r="SH5" s="144"/>
      <c r="SI5" s="145"/>
      <c r="SJ5" s="144"/>
      <c r="SK5" s="144"/>
      <c r="SL5" s="238"/>
      <c r="SN5" s="237" t="s">
        <v>46</v>
      </c>
      <c r="SO5" s="213" t="str">
        <f>IF(VLOOKUP(SO$3,①出番表!$B$13:$G$62,6,1)=0,"",VLOOKUP(SO$3,①出番表!$B$13:$G$62,6,1))</f>
        <v/>
      </c>
      <c r="SP5" s="145"/>
      <c r="SQ5" s="145"/>
      <c r="SR5" s="144"/>
      <c r="SS5" s="145"/>
      <c r="ST5" s="144"/>
      <c r="SU5" s="144"/>
      <c r="SV5" s="145"/>
      <c r="SW5" s="144"/>
      <c r="SX5" s="144"/>
      <c r="SY5" s="238"/>
      <c r="TA5" s="237" t="s">
        <v>46</v>
      </c>
      <c r="TB5" s="213" t="str">
        <f>IF(VLOOKUP(TB$3,①出番表!$B$13:$G$62,6,1)=0,"",VLOOKUP(TB$3,①出番表!$B$13:$G$62,6,1))</f>
        <v/>
      </c>
      <c r="TC5" s="145"/>
      <c r="TD5" s="145"/>
      <c r="TE5" s="144"/>
      <c r="TF5" s="145"/>
      <c r="TG5" s="144"/>
      <c r="TH5" s="144"/>
      <c r="TI5" s="145"/>
      <c r="TJ5" s="144"/>
      <c r="TK5" s="144"/>
      <c r="TL5" s="238"/>
      <c r="TN5" s="237" t="s">
        <v>46</v>
      </c>
      <c r="TO5" s="213" t="str">
        <f>IF(VLOOKUP(TO$3,①出番表!$B$13:$G$62,6,1)=0,"",VLOOKUP(TO$3,①出番表!$B$13:$G$62,6,1))</f>
        <v/>
      </c>
      <c r="TP5" s="145"/>
      <c r="TQ5" s="145"/>
      <c r="TR5" s="144"/>
      <c r="TS5" s="145"/>
      <c r="TT5" s="144"/>
      <c r="TU5" s="144"/>
      <c r="TV5" s="145"/>
      <c r="TW5" s="144"/>
      <c r="TX5" s="144"/>
      <c r="TY5" s="238"/>
      <c r="UA5" s="237" t="s">
        <v>46</v>
      </c>
      <c r="UB5" s="213" t="str">
        <f>IF(VLOOKUP(UB$3,①出番表!$B$13:$G$62,6,1)=0,"",VLOOKUP(UB$3,①出番表!$B$13:$G$62,6,1))</f>
        <v/>
      </c>
      <c r="UC5" s="145"/>
      <c r="UD5" s="145"/>
      <c r="UE5" s="144"/>
      <c r="UF5" s="145"/>
      <c r="UG5" s="144"/>
      <c r="UH5" s="144"/>
      <c r="UI5" s="145"/>
      <c r="UJ5" s="144"/>
      <c r="UK5" s="144"/>
      <c r="UL5" s="238"/>
      <c r="UN5" s="237" t="s">
        <v>46</v>
      </c>
      <c r="UO5" s="213" t="str">
        <f>IF(VLOOKUP(UO$3,①出番表!$B$13:$G$62,6,1)=0,"",VLOOKUP(UO$3,①出番表!$B$13:$G$62,6,1))</f>
        <v/>
      </c>
      <c r="UP5" s="145"/>
      <c r="UQ5" s="145"/>
      <c r="UR5" s="144"/>
      <c r="US5" s="145"/>
      <c r="UT5" s="144"/>
      <c r="UU5" s="144"/>
      <c r="UV5" s="145"/>
      <c r="UW5" s="144"/>
      <c r="UX5" s="144"/>
      <c r="UY5" s="238"/>
      <c r="VA5" s="237" t="s">
        <v>46</v>
      </c>
      <c r="VB5" s="213" t="str">
        <f>IF(VLOOKUP(VB$3,①出番表!$B$13:$G$62,6,1)=0,"",VLOOKUP(VB$3,①出番表!$B$13:$G$62,6,1))</f>
        <v/>
      </c>
      <c r="VC5" s="145"/>
      <c r="VD5" s="145"/>
      <c r="VE5" s="144"/>
      <c r="VF5" s="145"/>
      <c r="VG5" s="144"/>
      <c r="VH5" s="144"/>
      <c r="VI5" s="145"/>
      <c r="VJ5" s="144"/>
      <c r="VK5" s="144"/>
      <c r="VL5" s="238"/>
      <c r="VN5" s="237" t="s">
        <v>46</v>
      </c>
      <c r="VO5" s="213" t="str">
        <f>IF(VLOOKUP(VO$3,①出番表!$B$13:$G$62,6,1)=0,"",VLOOKUP(VO$3,①出番表!$B$13:$G$62,6,1))</f>
        <v/>
      </c>
      <c r="VP5" s="145"/>
      <c r="VQ5" s="145"/>
      <c r="VR5" s="144"/>
      <c r="VS5" s="145"/>
      <c r="VT5" s="144"/>
      <c r="VU5" s="144"/>
      <c r="VV5" s="145"/>
      <c r="VW5" s="144"/>
      <c r="VX5" s="144"/>
      <c r="VY5" s="238"/>
      <c r="WA5" s="237" t="s">
        <v>46</v>
      </c>
      <c r="WB5" s="213" t="str">
        <f>IF(VLOOKUP(WB$3,①出番表!$B$13:$G$62,6,1)=0,"",VLOOKUP(WB$3,①出番表!$B$13:$G$62,6,1))</f>
        <v/>
      </c>
      <c r="WC5" s="145"/>
      <c r="WD5" s="145"/>
      <c r="WE5" s="144"/>
      <c r="WF5" s="145"/>
      <c r="WG5" s="144"/>
      <c r="WH5" s="144"/>
      <c r="WI5" s="145"/>
      <c r="WJ5" s="144"/>
      <c r="WK5" s="144"/>
      <c r="WL5" s="238"/>
      <c r="WN5" s="237" t="s">
        <v>46</v>
      </c>
      <c r="WO5" s="213" t="str">
        <f>IF(VLOOKUP(WO$3,①出番表!$B$13:$G$62,6,1)=0,"",VLOOKUP(WO$3,①出番表!$B$13:$G$62,6,1))</f>
        <v/>
      </c>
      <c r="WP5" s="145"/>
      <c r="WQ5" s="145"/>
      <c r="WR5" s="144"/>
      <c r="WS5" s="145"/>
      <c r="WT5" s="144"/>
      <c r="WU5" s="144"/>
      <c r="WV5" s="145"/>
      <c r="WW5" s="144"/>
      <c r="WX5" s="144"/>
      <c r="WY5" s="238"/>
      <c r="XA5" s="237" t="s">
        <v>46</v>
      </c>
      <c r="XB5" s="213" t="str">
        <f>IF(VLOOKUP(XB$3,①出番表!$B$13:$G$62,6,1)=0,"",VLOOKUP(XB$3,①出番表!$B$13:$G$62,6,1))</f>
        <v/>
      </c>
      <c r="XC5" s="145"/>
      <c r="XD5" s="145"/>
      <c r="XE5" s="144"/>
      <c r="XF5" s="145"/>
      <c r="XG5" s="144"/>
      <c r="XH5" s="144"/>
      <c r="XI5" s="145"/>
      <c r="XJ5" s="144"/>
      <c r="XK5" s="144"/>
      <c r="XL5" s="238"/>
      <c r="XN5" s="237" t="s">
        <v>46</v>
      </c>
      <c r="XO5" s="213" t="str">
        <f>IF(VLOOKUP(XO$3,①出番表!$B$13:$G$62,6,1)=0,"",VLOOKUP(XO$3,①出番表!$B$13:$G$62,6,1))</f>
        <v/>
      </c>
      <c r="XP5" s="145"/>
      <c r="XQ5" s="145"/>
      <c r="XR5" s="144"/>
      <c r="XS5" s="145"/>
      <c r="XT5" s="144"/>
      <c r="XU5" s="144"/>
      <c r="XV5" s="145"/>
      <c r="XW5" s="144"/>
      <c r="XX5" s="144"/>
      <c r="XY5" s="238"/>
    </row>
    <row r="6" spans="1:649" s="102" customFormat="1">
      <c r="A6" s="268"/>
      <c r="B6" s="269"/>
      <c r="C6" s="270" t="str">
        <f>①出番表!$A$6&amp;①出番表!$E$6</f>
        <v>E:</v>
      </c>
      <c r="D6" s="271"/>
      <c r="E6" s="270" t="str">
        <f>①出番表!$A$7&amp;①出番表!$E$7</f>
        <v>H:</v>
      </c>
      <c r="F6" s="271"/>
      <c r="G6" s="270" t="str">
        <f>①出番表!$A$8&amp;①出番表!$E$8</f>
        <v>C:</v>
      </c>
      <c r="H6" s="271"/>
      <c r="I6" s="270" t="str">
        <f>①出番表!$A$9&amp;①出番表!$E$9</f>
        <v>M:</v>
      </c>
      <c r="J6" s="271"/>
      <c r="K6" s="270" t="str">
        <f>①出番表!$A$10&amp;①出番表!$E$10</f>
        <v>B:</v>
      </c>
      <c r="L6" s="272"/>
      <c r="N6" s="268"/>
      <c r="O6" s="269"/>
      <c r="P6" s="270" t="str">
        <f>①出番表!$A$6&amp;①出番表!$E$6</f>
        <v>E:</v>
      </c>
      <c r="Q6" s="271"/>
      <c r="R6" s="270" t="str">
        <f>①出番表!$A$7&amp;①出番表!$E$7</f>
        <v>H:</v>
      </c>
      <c r="S6" s="271"/>
      <c r="T6" s="270" t="str">
        <f>①出番表!$A$8&amp;①出番表!$E$8</f>
        <v>C:</v>
      </c>
      <c r="U6" s="271"/>
      <c r="V6" s="270" t="str">
        <f>①出番表!$A$9&amp;①出番表!$E$9</f>
        <v>M:</v>
      </c>
      <c r="W6" s="271"/>
      <c r="X6" s="270" t="str">
        <f>①出番表!$A$10&amp;①出番表!$E$10</f>
        <v>B:</v>
      </c>
      <c r="Y6" s="272"/>
      <c r="AA6" s="268"/>
      <c r="AB6" s="269"/>
      <c r="AC6" s="270" t="str">
        <f>①出番表!$A$6&amp;①出番表!$E$6</f>
        <v>E:</v>
      </c>
      <c r="AD6" s="271"/>
      <c r="AE6" s="270" t="str">
        <f>①出番表!$A$7&amp;①出番表!$E$7</f>
        <v>H:</v>
      </c>
      <c r="AF6" s="271"/>
      <c r="AG6" s="270" t="str">
        <f>①出番表!$A$8&amp;①出番表!$E$8</f>
        <v>C:</v>
      </c>
      <c r="AH6" s="271"/>
      <c r="AI6" s="270" t="str">
        <f>①出番表!$A$9&amp;①出番表!$E$9</f>
        <v>M:</v>
      </c>
      <c r="AJ6" s="271"/>
      <c r="AK6" s="270" t="str">
        <f>①出番表!$A$10&amp;①出番表!$E$10</f>
        <v>B:</v>
      </c>
      <c r="AL6" s="272"/>
      <c r="AN6" s="268"/>
      <c r="AO6" s="269"/>
      <c r="AP6" s="270" t="str">
        <f>①出番表!$A$6&amp;①出番表!$E$6</f>
        <v>E:</v>
      </c>
      <c r="AQ6" s="271"/>
      <c r="AR6" s="270" t="str">
        <f>①出番表!$A$7&amp;①出番表!$E$7</f>
        <v>H:</v>
      </c>
      <c r="AS6" s="271"/>
      <c r="AT6" s="270" t="str">
        <f>①出番表!$A$8&amp;①出番表!$E$8</f>
        <v>C:</v>
      </c>
      <c r="AU6" s="271"/>
      <c r="AV6" s="270" t="str">
        <f>①出番表!$A$9&amp;①出番表!$E$9</f>
        <v>M:</v>
      </c>
      <c r="AW6" s="271"/>
      <c r="AX6" s="270" t="str">
        <f>①出番表!$A$10&amp;①出番表!$E$10</f>
        <v>B:</v>
      </c>
      <c r="AY6" s="272"/>
      <c r="BA6" s="268"/>
      <c r="BB6" s="269"/>
      <c r="BC6" s="270" t="str">
        <f>①出番表!$A$6&amp;①出番表!$E$6</f>
        <v>E:</v>
      </c>
      <c r="BD6" s="271"/>
      <c r="BE6" s="270" t="str">
        <f>①出番表!$A$7&amp;①出番表!$E$7</f>
        <v>H:</v>
      </c>
      <c r="BF6" s="271"/>
      <c r="BG6" s="270" t="str">
        <f>①出番表!$A$8&amp;①出番表!$E$8</f>
        <v>C:</v>
      </c>
      <c r="BH6" s="271"/>
      <c r="BI6" s="270" t="str">
        <f>①出番表!$A$9&amp;①出番表!$E$9</f>
        <v>M:</v>
      </c>
      <c r="BJ6" s="271"/>
      <c r="BK6" s="270" t="str">
        <f>①出番表!$A$10&amp;①出番表!$E$10</f>
        <v>B:</v>
      </c>
      <c r="BL6" s="272"/>
      <c r="BN6" s="268"/>
      <c r="BO6" s="269"/>
      <c r="BP6" s="270" t="str">
        <f>①出番表!$A$6&amp;①出番表!$E$6</f>
        <v>E:</v>
      </c>
      <c r="BQ6" s="271"/>
      <c r="BR6" s="270" t="str">
        <f>①出番表!$A$7&amp;①出番表!$E$7</f>
        <v>H:</v>
      </c>
      <c r="BS6" s="271"/>
      <c r="BT6" s="270" t="str">
        <f>①出番表!$A$8&amp;①出番表!$E$8</f>
        <v>C:</v>
      </c>
      <c r="BU6" s="271"/>
      <c r="BV6" s="270" t="str">
        <f>①出番表!$A$9&amp;①出番表!$E$9</f>
        <v>M:</v>
      </c>
      <c r="BW6" s="271"/>
      <c r="BX6" s="270" t="str">
        <f>①出番表!$A$10&amp;①出番表!$E$10</f>
        <v>B:</v>
      </c>
      <c r="BY6" s="272"/>
      <c r="CA6" s="268"/>
      <c r="CB6" s="269"/>
      <c r="CC6" s="270" t="str">
        <f>①出番表!$A$6&amp;①出番表!$E$6</f>
        <v>E:</v>
      </c>
      <c r="CD6" s="271"/>
      <c r="CE6" s="270" t="str">
        <f>①出番表!$A$7&amp;①出番表!$E$7</f>
        <v>H:</v>
      </c>
      <c r="CF6" s="271"/>
      <c r="CG6" s="270" t="str">
        <f>①出番表!$A$8&amp;①出番表!$E$8</f>
        <v>C:</v>
      </c>
      <c r="CH6" s="271"/>
      <c r="CI6" s="270" t="str">
        <f>①出番表!$A$9&amp;①出番表!$E$9</f>
        <v>M:</v>
      </c>
      <c r="CJ6" s="271"/>
      <c r="CK6" s="270" t="str">
        <f>①出番表!$A$10&amp;①出番表!$E$10</f>
        <v>B:</v>
      </c>
      <c r="CL6" s="272"/>
      <c r="CN6" s="268"/>
      <c r="CO6" s="269"/>
      <c r="CP6" s="270" t="str">
        <f>①出番表!$A$6&amp;①出番表!$E$6</f>
        <v>E:</v>
      </c>
      <c r="CQ6" s="271"/>
      <c r="CR6" s="270" t="str">
        <f>①出番表!$A$7&amp;①出番表!$E$7</f>
        <v>H:</v>
      </c>
      <c r="CS6" s="271"/>
      <c r="CT6" s="270" t="str">
        <f>①出番表!$A$8&amp;①出番表!$E$8</f>
        <v>C:</v>
      </c>
      <c r="CU6" s="271"/>
      <c r="CV6" s="270" t="str">
        <f>①出番表!$A$9&amp;①出番表!$E$9</f>
        <v>M:</v>
      </c>
      <c r="CW6" s="271"/>
      <c r="CX6" s="270" t="str">
        <f>①出番表!$A$10&amp;①出番表!$E$10</f>
        <v>B:</v>
      </c>
      <c r="CY6" s="272"/>
      <c r="DA6" s="268"/>
      <c r="DB6" s="269"/>
      <c r="DC6" s="270" t="str">
        <f>①出番表!$A$6&amp;①出番表!$E$6</f>
        <v>E:</v>
      </c>
      <c r="DD6" s="271"/>
      <c r="DE6" s="270" t="str">
        <f>①出番表!$A$7&amp;①出番表!$E$7</f>
        <v>H:</v>
      </c>
      <c r="DF6" s="271"/>
      <c r="DG6" s="270" t="str">
        <f>①出番表!$A$8&amp;①出番表!$E$8</f>
        <v>C:</v>
      </c>
      <c r="DH6" s="271"/>
      <c r="DI6" s="270" t="str">
        <f>①出番表!$A$9&amp;①出番表!$E$9</f>
        <v>M:</v>
      </c>
      <c r="DJ6" s="271"/>
      <c r="DK6" s="270" t="str">
        <f>①出番表!$A$10&amp;①出番表!$E$10</f>
        <v>B:</v>
      </c>
      <c r="DL6" s="272"/>
      <c r="DN6" s="268"/>
      <c r="DO6" s="269"/>
      <c r="DP6" s="270" t="str">
        <f>①出番表!$A$6&amp;①出番表!$E$6</f>
        <v>E:</v>
      </c>
      <c r="DQ6" s="271"/>
      <c r="DR6" s="270" t="str">
        <f>①出番表!$A$7&amp;①出番表!$E$7</f>
        <v>H:</v>
      </c>
      <c r="DS6" s="271"/>
      <c r="DT6" s="270" t="str">
        <f>①出番表!$A$8&amp;①出番表!$E$8</f>
        <v>C:</v>
      </c>
      <c r="DU6" s="271"/>
      <c r="DV6" s="270" t="str">
        <f>①出番表!$A$9&amp;①出番表!$E$9</f>
        <v>M:</v>
      </c>
      <c r="DW6" s="271"/>
      <c r="DX6" s="270" t="str">
        <f>①出番表!$A$10&amp;①出番表!$E$10</f>
        <v>B:</v>
      </c>
      <c r="DY6" s="272"/>
      <c r="EA6" s="268"/>
      <c r="EB6" s="269"/>
      <c r="EC6" s="270" t="str">
        <f>①出番表!$A$6&amp;①出番表!$E$6</f>
        <v>E:</v>
      </c>
      <c r="ED6" s="271"/>
      <c r="EE6" s="270" t="str">
        <f>①出番表!$A$7&amp;①出番表!$E$7</f>
        <v>H:</v>
      </c>
      <c r="EF6" s="271"/>
      <c r="EG6" s="270" t="str">
        <f>①出番表!$A$8&amp;①出番表!$E$8</f>
        <v>C:</v>
      </c>
      <c r="EH6" s="271"/>
      <c r="EI6" s="270" t="str">
        <f>①出番表!$A$9&amp;①出番表!$E$9</f>
        <v>M:</v>
      </c>
      <c r="EJ6" s="271"/>
      <c r="EK6" s="270" t="str">
        <f>①出番表!$A$10&amp;①出番表!$E$10</f>
        <v>B:</v>
      </c>
      <c r="EL6" s="272"/>
      <c r="EN6" s="268"/>
      <c r="EO6" s="269"/>
      <c r="EP6" s="270" t="str">
        <f>①出番表!$A$6&amp;①出番表!$E$6</f>
        <v>E:</v>
      </c>
      <c r="EQ6" s="271"/>
      <c r="ER6" s="270" t="str">
        <f>①出番表!$A$7&amp;①出番表!$E$7</f>
        <v>H:</v>
      </c>
      <c r="ES6" s="271"/>
      <c r="ET6" s="270" t="str">
        <f>①出番表!$A$8&amp;①出番表!$E$8</f>
        <v>C:</v>
      </c>
      <c r="EU6" s="271"/>
      <c r="EV6" s="270" t="str">
        <f>①出番表!$A$9&amp;①出番表!$E$9</f>
        <v>M:</v>
      </c>
      <c r="EW6" s="271"/>
      <c r="EX6" s="270" t="str">
        <f>①出番表!$A$10&amp;①出番表!$E$10</f>
        <v>B:</v>
      </c>
      <c r="EY6" s="272"/>
      <c r="FA6" s="268"/>
      <c r="FB6" s="269"/>
      <c r="FC6" s="270" t="str">
        <f>①出番表!$A$6&amp;①出番表!$E$6</f>
        <v>E:</v>
      </c>
      <c r="FD6" s="271"/>
      <c r="FE6" s="270" t="str">
        <f>①出番表!$A$7&amp;①出番表!$E$7</f>
        <v>H:</v>
      </c>
      <c r="FF6" s="271"/>
      <c r="FG6" s="270" t="str">
        <f>①出番表!$A$8&amp;①出番表!$E$8</f>
        <v>C:</v>
      </c>
      <c r="FH6" s="271"/>
      <c r="FI6" s="270" t="str">
        <f>①出番表!$A$9&amp;①出番表!$E$9</f>
        <v>M:</v>
      </c>
      <c r="FJ6" s="271"/>
      <c r="FK6" s="270" t="str">
        <f>①出番表!$A$10&amp;①出番表!$E$10</f>
        <v>B:</v>
      </c>
      <c r="FL6" s="272"/>
      <c r="FN6" s="268"/>
      <c r="FO6" s="269"/>
      <c r="FP6" s="270" t="str">
        <f>①出番表!$A$6&amp;①出番表!$E$6</f>
        <v>E:</v>
      </c>
      <c r="FQ6" s="271"/>
      <c r="FR6" s="270" t="str">
        <f>①出番表!$A$7&amp;①出番表!$E$7</f>
        <v>H:</v>
      </c>
      <c r="FS6" s="271"/>
      <c r="FT6" s="270" t="str">
        <f>①出番表!$A$8&amp;①出番表!$E$8</f>
        <v>C:</v>
      </c>
      <c r="FU6" s="271"/>
      <c r="FV6" s="270" t="str">
        <f>①出番表!$A$9&amp;①出番表!$E$9</f>
        <v>M:</v>
      </c>
      <c r="FW6" s="271"/>
      <c r="FX6" s="270" t="str">
        <f>①出番表!$A$10&amp;①出番表!$E$10</f>
        <v>B:</v>
      </c>
      <c r="FY6" s="272"/>
      <c r="GA6" s="268"/>
      <c r="GB6" s="269"/>
      <c r="GC6" s="270" t="str">
        <f>①出番表!$A$6&amp;①出番表!$E$6</f>
        <v>E:</v>
      </c>
      <c r="GD6" s="271"/>
      <c r="GE6" s="270" t="str">
        <f>①出番表!$A$7&amp;①出番表!$E$7</f>
        <v>H:</v>
      </c>
      <c r="GF6" s="271"/>
      <c r="GG6" s="270" t="str">
        <f>①出番表!$A$8&amp;①出番表!$E$8</f>
        <v>C:</v>
      </c>
      <c r="GH6" s="271"/>
      <c r="GI6" s="270" t="str">
        <f>①出番表!$A$9&amp;①出番表!$E$9</f>
        <v>M:</v>
      </c>
      <c r="GJ6" s="271"/>
      <c r="GK6" s="270" t="str">
        <f>①出番表!$A$10&amp;①出番表!$E$10</f>
        <v>B:</v>
      </c>
      <c r="GL6" s="272"/>
      <c r="GN6" s="268"/>
      <c r="GO6" s="269"/>
      <c r="GP6" s="270" t="str">
        <f>①出番表!$A$6&amp;①出番表!$E$6</f>
        <v>E:</v>
      </c>
      <c r="GQ6" s="271"/>
      <c r="GR6" s="270" t="str">
        <f>①出番表!$A$7&amp;①出番表!$E$7</f>
        <v>H:</v>
      </c>
      <c r="GS6" s="271"/>
      <c r="GT6" s="270" t="str">
        <f>①出番表!$A$8&amp;①出番表!$E$8</f>
        <v>C:</v>
      </c>
      <c r="GU6" s="271"/>
      <c r="GV6" s="270" t="str">
        <f>①出番表!$A$9&amp;①出番表!$E$9</f>
        <v>M:</v>
      </c>
      <c r="GW6" s="271"/>
      <c r="GX6" s="270" t="str">
        <f>①出番表!$A$10&amp;①出番表!$E$10</f>
        <v>B:</v>
      </c>
      <c r="GY6" s="272"/>
      <c r="HA6" s="268"/>
      <c r="HB6" s="269"/>
      <c r="HC6" s="270" t="str">
        <f>①出番表!$A$6&amp;①出番表!$E$6</f>
        <v>E:</v>
      </c>
      <c r="HD6" s="271"/>
      <c r="HE6" s="270" t="str">
        <f>①出番表!$A$7&amp;①出番表!$E$7</f>
        <v>H:</v>
      </c>
      <c r="HF6" s="271"/>
      <c r="HG6" s="270" t="str">
        <f>①出番表!$A$8&amp;①出番表!$E$8</f>
        <v>C:</v>
      </c>
      <c r="HH6" s="271"/>
      <c r="HI6" s="270" t="str">
        <f>①出番表!$A$9&amp;①出番表!$E$9</f>
        <v>M:</v>
      </c>
      <c r="HJ6" s="271"/>
      <c r="HK6" s="270" t="str">
        <f>①出番表!$A$10&amp;①出番表!$E$10</f>
        <v>B:</v>
      </c>
      <c r="HL6" s="272"/>
      <c r="HN6" s="268"/>
      <c r="HO6" s="269"/>
      <c r="HP6" s="270" t="str">
        <f>①出番表!$A$6&amp;①出番表!$E$6</f>
        <v>E:</v>
      </c>
      <c r="HQ6" s="271"/>
      <c r="HR6" s="270" t="str">
        <f>①出番表!$A$7&amp;①出番表!$E$7</f>
        <v>H:</v>
      </c>
      <c r="HS6" s="271"/>
      <c r="HT6" s="270" t="str">
        <f>①出番表!$A$8&amp;①出番表!$E$8</f>
        <v>C:</v>
      </c>
      <c r="HU6" s="271"/>
      <c r="HV6" s="270" t="str">
        <f>①出番表!$A$9&amp;①出番表!$E$9</f>
        <v>M:</v>
      </c>
      <c r="HW6" s="271"/>
      <c r="HX6" s="270" t="str">
        <f>①出番表!$A$10&amp;①出番表!$E$10</f>
        <v>B:</v>
      </c>
      <c r="HY6" s="272"/>
      <c r="IA6" s="268"/>
      <c r="IB6" s="269"/>
      <c r="IC6" s="270" t="str">
        <f>①出番表!$A$6&amp;①出番表!$E$6</f>
        <v>E:</v>
      </c>
      <c r="ID6" s="271"/>
      <c r="IE6" s="270" t="str">
        <f>①出番表!$A$7&amp;①出番表!$E$7</f>
        <v>H:</v>
      </c>
      <c r="IF6" s="271"/>
      <c r="IG6" s="270" t="str">
        <f>①出番表!$A$8&amp;①出番表!$E$8</f>
        <v>C:</v>
      </c>
      <c r="IH6" s="271"/>
      <c r="II6" s="270" t="str">
        <f>①出番表!$A$9&amp;①出番表!$E$9</f>
        <v>M:</v>
      </c>
      <c r="IJ6" s="271"/>
      <c r="IK6" s="270" t="str">
        <f>①出番表!$A$10&amp;①出番表!$E$10</f>
        <v>B:</v>
      </c>
      <c r="IL6" s="272"/>
      <c r="IN6" s="268"/>
      <c r="IO6" s="269"/>
      <c r="IP6" s="270" t="str">
        <f>①出番表!$A$6&amp;①出番表!$E$6</f>
        <v>E:</v>
      </c>
      <c r="IQ6" s="271"/>
      <c r="IR6" s="270" t="str">
        <f>①出番表!$A$7&amp;①出番表!$E$7</f>
        <v>H:</v>
      </c>
      <c r="IS6" s="271"/>
      <c r="IT6" s="270" t="str">
        <f>①出番表!$A$8&amp;①出番表!$E$8</f>
        <v>C:</v>
      </c>
      <c r="IU6" s="271"/>
      <c r="IV6" s="270" t="str">
        <f>①出番表!$A$9&amp;①出番表!$E$9</f>
        <v>M:</v>
      </c>
      <c r="IW6" s="271"/>
      <c r="IX6" s="270" t="str">
        <f>①出番表!$A$10&amp;①出番表!$E$10</f>
        <v>B:</v>
      </c>
      <c r="IY6" s="272"/>
      <c r="JA6" s="268"/>
      <c r="JB6" s="269"/>
      <c r="JC6" s="270" t="str">
        <f>①出番表!$A$6&amp;①出番表!$E$6</f>
        <v>E:</v>
      </c>
      <c r="JD6" s="271"/>
      <c r="JE6" s="270" t="str">
        <f>①出番表!$A$7&amp;①出番表!$E$7</f>
        <v>H:</v>
      </c>
      <c r="JF6" s="271"/>
      <c r="JG6" s="270" t="str">
        <f>①出番表!$A$8&amp;①出番表!$E$8</f>
        <v>C:</v>
      </c>
      <c r="JH6" s="271"/>
      <c r="JI6" s="270" t="str">
        <f>①出番表!$A$9&amp;①出番表!$E$9</f>
        <v>M:</v>
      </c>
      <c r="JJ6" s="271"/>
      <c r="JK6" s="270" t="str">
        <f>①出番表!$A$10&amp;①出番表!$E$10</f>
        <v>B:</v>
      </c>
      <c r="JL6" s="272"/>
      <c r="JN6" s="268"/>
      <c r="JO6" s="269"/>
      <c r="JP6" s="270" t="str">
        <f>①出番表!$A$6&amp;①出番表!$E$6</f>
        <v>E:</v>
      </c>
      <c r="JQ6" s="271"/>
      <c r="JR6" s="270" t="str">
        <f>①出番表!$A$7&amp;①出番表!$E$7</f>
        <v>H:</v>
      </c>
      <c r="JS6" s="271"/>
      <c r="JT6" s="270" t="str">
        <f>①出番表!$A$8&amp;①出番表!$E$8</f>
        <v>C:</v>
      </c>
      <c r="JU6" s="271"/>
      <c r="JV6" s="270" t="str">
        <f>①出番表!$A$9&amp;①出番表!$E$9</f>
        <v>M:</v>
      </c>
      <c r="JW6" s="271"/>
      <c r="JX6" s="270" t="str">
        <f>①出番表!$A$10&amp;①出番表!$E$10</f>
        <v>B:</v>
      </c>
      <c r="JY6" s="272"/>
      <c r="KA6" s="268"/>
      <c r="KB6" s="269"/>
      <c r="KC6" s="270" t="str">
        <f>①出番表!$A$6&amp;①出番表!$E$6</f>
        <v>E:</v>
      </c>
      <c r="KD6" s="271"/>
      <c r="KE6" s="270" t="str">
        <f>①出番表!$A$7&amp;①出番表!$E$7</f>
        <v>H:</v>
      </c>
      <c r="KF6" s="271"/>
      <c r="KG6" s="270" t="str">
        <f>①出番表!$A$8&amp;①出番表!$E$8</f>
        <v>C:</v>
      </c>
      <c r="KH6" s="271"/>
      <c r="KI6" s="270" t="str">
        <f>①出番表!$A$9&amp;①出番表!$E$9</f>
        <v>M:</v>
      </c>
      <c r="KJ6" s="271"/>
      <c r="KK6" s="270" t="str">
        <f>①出番表!$A$10&amp;①出番表!$E$10</f>
        <v>B:</v>
      </c>
      <c r="KL6" s="272"/>
      <c r="KN6" s="268"/>
      <c r="KO6" s="269"/>
      <c r="KP6" s="270" t="str">
        <f>①出番表!$A$6&amp;①出番表!$E$6</f>
        <v>E:</v>
      </c>
      <c r="KQ6" s="271"/>
      <c r="KR6" s="270" t="str">
        <f>①出番表!$A$7&amp;①出番表!$E$7</f>
        <v>H:</v>
      </c>
      <c r="KS6" s="271"/>
      <c r="KT6" s="270" t="str">
        <f>①出番表!$A$8&amp;①出番表!$E$8</f>
        <v>C:</v>
      </c>
      <c r="KU6" s="271"/>
      <c r="KV6" s="270" t="str">
        <f>①出番表!$A$9&amp;①出番表!$E$9</f>
        <v>M:</v>
      </c>
      <c r="KW6" s="271"/>
      <c r="KX6" s="270" t="str">
        <f>①出番表!$A$10&amp;①出番表!$E$10</f>
        <v>B:</v>
      </c>
      <c r="KY6" s="272"/>
      <c r="LA6" s="268"/>
      <c r="LB6" s="269"/>
      <c r="LC6" s="270" t="str">
        <f>①出番表!$A$6&amp;①出番表!$E$6</f>
        <v>E:</v>
      </c>
      <c r="LD6" s="271"/>
      <c r="LE6" s="270" t="str">
        <f>①出番表!$A$7&amp;①出番表!$E$7</f>
        <v>H:</v>
      </c>
      <c r="LF6" s="271"/>
      <c r="LG6" s="270" t="str">
        <f>①出番表!$A$8&amp;①出番表!$E$8</f>
        <v>C:</v>
      </c>
      <c r="LH6" s="271"/>
      <c r="LI6" s="270" t="str">
        <f>①出番表!$A$9&amp;①出番表!$E$9</f>
        <v>M:</v>
      </c>
      <c r="LJ6" s="271"/>
      <c r="LK6" s="270" t="str">
        <f>①出番表!$A$10&amp;①出番表!$E$10</f>
        <v>B:</v>
      </c>
      <c r="LL6" s="272"/>
      <c r="LN6" s="268"/>
      <c r="LO6" s="269"/>
      <c r="LP6" s="270" t="str">
        <f>①出番表!$A$6&amp;①出番表!$E$6</f>
        <v>E:</v>
      </c>
      <c r="LQ6" s="271"/>
      <c r="LR6" s="270" t="str">
        <f>①出番表!$A$7&amp;①出番表!$E$7</f>
        <v>H:</v>
      </c>
      <c r="LS6" s="271"/>
      <c r="LT6" s="270" t="str">
        <f>①出番表!$A$8&amp;①出番表!$E$8</f>
        <v>C:</v>
      </c>
      <c r="LU6" s="271"/>
      <c r="LV6" s="270" t="str">
        <f>①出番表!$A$9&amp;①出番表!$E$9</f>
        <v>M:</v>
      </c>
      <c r="LW6" s="271"/>
      <c r="LX6" s="270" t="str">
        <f>①出番表!$A$10&amp;①出番表!$E$10</f>
        <v>B:</v>
      </c>
      <c r="LY6" s="272"/>
      <c r="MA6" s="268"/>
      <c r="MB6" s="269"/>
      <c r="MC6" s="270" t="str">
        <f>①出番表!$A$6&amp;①出番表!$E$6</f>
        <v>E:</v>
      </c>
      <c r="MD6" s="271"/>
      <c r="ME6" s="270" t="str">
        <f>①出番表!$A$7&amp;①出番表!$E$7</f>
        <v>H:</v>
      </c>
      <c r="MF6" s="271"/>
      <c r="MG6" s="270" t="str">
        <f>①出番表!$A$8&amp;①出番表!$E$8</f>
        <v>C:</v>
      </c>
      <c r="MH6" s="271"/>
      <c r="MI6" s="270" t="str">
        <f>①出番表!$A$9&amp;①出番表!$E$9</f>
        <v>M:</v>
      </c>
      <c r="MJ6" s="271"/>
      <c r="MK6" s="270" t="str">
        <f>①出番表!$A$10&amp;①出番表!$E$10</f>
        <v>B:</v>
      </c>
      <c r="ML6" s="272"/>
      <c r="MN6" s="268"/>
      <c r="MO6" s="269"/>
      <c r="MP6" s="270" t="str">
        <f>①出番表!$A$6&amp;①出番表!$E$6</f>
        <v>E:</v>
      </c>
      <c r="MQ6" s="271"/>
      <c r="MR6" s="270" t="str">
        <f>①出番表!$A$7&amp;①出番表!$E$7</f>
        <v>H:</v>
      </c>
      <c r="MS6" s="271"/>
      <c r="MT6" s="270" t="str">
        <f>①出番表!$A$8&amp;①出番表!$E$8</f>
        <v>C:</v>
      </c>
      <c r="MU6" s="271"/>
      <c r="MV6" s="270" t="str">
        <f>①出番表!$A$9&amp;①出番表!$E$9</f>
        <v>M:</v>
      </c>
      <c r="MW6" s="271"/>
      <c r="MX6" s="270" t="str">
        <f>①出番表!$A$10&amp;①出番表!$E$10</f>
        <v>B:</v>
      </c>
      <c r="MY6" s="272"/>
      <c r="NA6" s="268"/>
      <c r="NB6" s="269"/>
      <c r="NC6" s="270" t="str">
        <f>①出番表!$A$6&amp;①出番表!$E$6</f>
        <v>E:</v>
      </c>
      <c r="ND6" s="271"/>
      <c r="NE6" s="270" t="str">
        <f>①出番表!$A$7&amp;①出番表!$E$7</f>
        <v>H:</v>
      </c>
      <c r="NF6" s="271"/>
      <c r="NG6" s="270" t="str">
        <f>①出番表!$A$8&amp;①出番表!$E$8</f>
        <v>C:</v>
      </c>
      <c r="NH6" s="271"/>
      <c r="NI6" s="270" t="str">
        <f>①出番表!$A$9&amp;①出番表!$E$9</f>
        <v>M:</v>
      </c>
      <c r="NJ6" s="271"/>
      <c r="NK6" s="270" t="str">
        <f>①出番表!$A$10&amp;①出番表!$E$10</f>
        <v>B:</v>
      </c>
      <c r="NL6" s="272"/>
      <c r="NN6" s="268"/>
      <c r="NO6" s="269"/>
      <c r="NP6" s="270" t="str">
        <f>①出番表!$A$6&amp;①出番表!$E$6</f>
        <v>E:</v>
      </c>
      <c r="NQ6" s="271"/>
      <c r="NR6" s="270" t="str">
        <f>①出番表!$A$7&amp;①出番表!$E$7</f>
        <v>H:</v>
      </c>
      <c r="NS6" s="271"/>
      <c r="NT6" s="270" t="str">
        <f>①出番表!$A$8&amp;①出番表!$E$8</f>
        <v>C:</v>
      </c>
      <c r="NU6" s="271"/>
      <c r="NV6" s="270" t="str">
        <f>①出番表!$A$9&amp;①出番表!$E$9</f>
        <v>M:</v>
      </c>
      <c r="NW6" s="271"/>
      <c r="NX6" s="270" t="str">
        <f>①出番表!$A$10&amp;①出番表!$E$10</f>
        <v>B:</v>
      </c>
      <c r="NY6" s="272"/>
      <c r="OA6" s="268"/>
      <c r="OB6" s="269"/>
      <c r="OC6" s="270" t="str">
        <f>①出番表!$A$6&amp;①出番表!$E$6</f>
        <v>E:</v>
      </c>
      <c r="OD6" s="271"/>
      <c r="OE6" s="270" t="str">
        <f>①出番表!$A$7&amp;①出番表!$E$7</f>
        <v>H:</v>
      </c>
      <c r="OF6" s="271"/>
      <c r="OG6" s="270" t="str">
        <f>①出番表!$A$8&amp;①出番表!$E$8</f>
        <v>C:</v>
      </c>
      <c r="OH6" s="271"/>
      <c r="OI6" s="270" t="str">
        <f>①出番表!$A$9&amp;①出番表!$E$9</f>
        <v>M:</v>
      </c>
      <c r="OJ6" s="271"/>
      <c r="OK6" s="270" t="str">
        <f>①出番表!$A$10&amp;①出番表!$E$10</f>
        <v>B:</v>
      </c>
      <c r="OL6" s="272"/>
      <c r="ON6" s="268"/>
      <c r="OO6" s="269"/>
      <c r="OP6" s="270" t="str">
        <f>①出番表!$A$6&amp;①出番表!$E$6</f>
        <v>E:</v>
      </c>
      <c r="OQ6" s="271"/>
      <c r="OR6" s="270" t="str">
        <f>①出番表!$A$7&amp;①出番表!$E$7</f>
        <v>H:</v>
      </c>
      <c r="OS6" s="271"/>
      <c r="OT6" s="270" t="str">
        <f>①出番表!$A$8&amp;①出番表!$E$8</f>
        <v>C:</v>
      </c>
      <c r="OU6" s="271"/>
      <c r="OV6" s="270" t="str">
        <f>①出番表!$A$9&amp;①出番表!$E$9</f>
        <v>M:</v>
      </c>
      <c r="OW6" s="271"/>
      <c r="OX6" s="270" t="str">
        <f>①出番表!$A$10&amp;①出番表!$E$10</f>
        <v>B:</v>
      </c>
      <c r="OY6" s="272"/>
      <c r="PA6" s="268"/>
      <c r="PB6" s="269"/>
      <c r="PC6" s="270" t="str">
        <f>①出番表!$A$6&amp;①出番表!$E$6</f>
        <v>E:</v>
      </c>
      <c r="PD6" s="271"/>
      <c r="PE6" s="270" t="str">
        <f>①出番表!$A$7&amp;①出番表!$E$7</f>
        <v>H:</v>
      </c>
      <c r="PF6" s="271"/>
      <c r="PG6" s="270" t="str">
        <f>①出番表!$A$8&amp;①出番表!$E$8</f>
        <v>C:</v>
      </c>
      <c r="PH6" s="271"/>
      <c r="PI6" s="270" t="str">
        <f>①出番表!$A$9&amp;①出番表!$E$9</f>
        <v>M:</v>
      </c>
      <c r="PJ6" s="271"/>
      <c r="PK6" s="270" t="str">
        <f>①出番表!$A$10&amp;①出番表!$E$10</f>
        <v>B:</v>
      </c>
      <c r="PL6" s="272"/>
      <c r="PN6" s="268"/>
      <c r="PO6" s="269"/>
      <c r="PP6" s="270" t="str">
        <f>①出番表!$A$6&amp;①出番表!$E$6</f>
        <v>E:</v>
      </c>
      <c r="PQ6" s="271"/>
      <c r="PR6" s="270" t="str">
        <f>①出番表!$A$7&amp;①出番表!$E$7</f>
        <v>H:</v>
      </c>
      <c r="PS6" s="271"/>
      <c r="PT6" s="270" t="str">
        <f>①出番表!$A$8&amp;①出番表!$E$8</f>
        <v>C:</v>
      </c>
      <c r="PU6" s="271"/>
      <c r="PV6" s="270" t="str">
        <f>①出番表!$A$9&amp;①出番表!$E$9</f>
        <v>M:</v>
      </c>
      <c r="PW6" s="271"/>
      <c r="PX6" s="270" t="str">
        <f>①出番表!$A$10&amp;①出番表!$E$10</f>
        <v>B:</v>
      </c>
      <c r="PY6" s="272"/>
      <c r="QA6" s="268"/>
      <c r="QB6" s="269"/>
      <c r="QC6" s="270" t="str">
        <f>①出番表!$A$6&amp;①出番表!$E$6</f>
        <v>E:</v>
      </c>
      <c r="QD6" s="271"/>
      <c r="QE6" s="270" t="str">
        <f>①出番表!$A$7&amp;①出番表!$E$7</f>
        <v>H:</v>
      </c>
      <c r="QF6" s="271"/>
      <c r="QG6" s="270" t="str">
        <f>①出番表!$A$8&amp;①出番表!$E$8</f>
        <v>C:</v>
      </c>
      <c r="QH6" s="271"/>
      <c r="QI6" s="270" t="str">
        <f>①出番表!$A$9&amp;①出番表!$E$9</f>
        <v>M:</v>
      </c>
      <c r="QJ6" s="271"/>
      <c r="QK6" s="270" t="str">
        <f>①出番表!$A$10&amp;①出番表!$E$10</f>
        <v>B:</v>
      </c>
      <c r="QL6" s="272"/>
      <c r="QN6" s="268"/>
      <c r="QO6" s="269"/>
      <c r="QP6" s="270" t="str">
        <f>①出番表!$A$6&amp;①出番表!$E$6</f>
        <v>E:</v>
      </c>
      <c r="QQ6" s="271"/>
      <c r="QR6" s="270" t="str">
        <f>①出番表!$A$7&amp;①出番表!$E$7</f>
        <v>H:</v>
      </c>
      <c r="QS6" s="271"/>
      <c r="QT6" s="270" t="str">
        <f>①出番表!$A$8&amp;①出番表!$E$8</f>
        <v>C:</v>
      </c>
      <c r="QU6" s="271"/>
      <c r="QV6" s="270" t="str">
        <f>①出番表!$A$9&amp;①出番表!$E$9</f>
        <v>M:</v>
      </c>
      <c r="QW6" s="271"/>
      <c r="QX6" s="270" t="str">
        <f>①出番表!$A$10&amp;①出番表!$E$10</f>
        <v>B:</v>
      </c>
      <c r="QY6" s="272"/>
      <c r="RA6" s="268"/>
      <c r="RB6" s="269"/>
      <c r="RC6" s="270" t="str">
        <f>①出番表!$A$6&amp;①出番表!$E$6</f>
        <v>E:</v>
      </c>
      <c r="RD6" s="271"/>
      <c r="RE6" s="270" t="str">
        <f>①出番表!$A$7&amp;①出番表!$E$7</f>
        <v>H:</v>
      </c>
      <c r="RF6" s="271"/>
      <c r="RG6" s="270" t="str">
        <f>①出番表!$A$8&amp;①出番表!$E$8</f>
        <v>C:</v>
      </c>
      <c r="RH6" s="271"/>
      <c r="RI6" s="270" t="str">
        <f>①出番表!$A$9&amp;①出番表!$E$9</f>
        <v>M:</v>
      </c>
      <c r="RJ6" s="271"/>
      <c r="RK6" s="270" t="str">
        <f>①出番表!$A$10&amp;①出番表!$E$10</f>
        <v>B:</v>
      </c>
      <c r="RL6" s="272"/>
      <c r="RN6" s="268"/>
      <c r="RO6" s="269"/>
      <c r="RP6" s="270" t="str">
        <f>①出番表!$A$6&amp;①出番表!$E$6</f>
        <v>E:</v>
      </c>
      <c r="RQ6" s="271"/>
      <c r="RR6" s="270" t="str">
        <f>①出番表!$A$7&amp;①出番表!$E$7</f>
        <v>H:</v>
      </c>
      <c r="RS6" s="271"/>
      <c r="RT6" s="270" t="str">
        <f>①出番表!$A$8&amp;①出番表!$E$8</f>
        <v>C:</v>
      </c>
      <c r="RU6" s="271"/>
      <c r="RV6" s="270" t="str">
        <f>①出番表!$A$9&amp;①出番表!$E$9</f>
        <v>M:</v>
      </c>
      <c r="RW6" s="271"/>
      <c r="RX6" s="270" t="str">
        <f>①出番表!$A$10&amp;①出番表!$E$10</f>
        <v>B:</v>
      </c>
      <c r="RY6" s="272"/>
      <c r="SA6" s="268"/>
      <c r="SB6" s="269"/>
      <c r="SC6" s="270" t="str">
        <f>①出番表!$A$6&amp;①出番表!$E$6</f>
        <v>E:</v>
      </c>
      <c r="SD6" s="271"/>
      <c r="SE6" s="270" t="str">
        <f>①出番表!$A$7&amp;①出番表!$E$7</f>
        <v>H:</v>
      </c>
      <c r="SF6" s="271"/>
      <c r="SG6" s="270" t="str">
        <f>①出番表!$A$8&amp;①出番表!$E$8</f>
        <v>C:</v>
      </c>
      <c r="SH6" s="271"/>
      <c r="SI6" s="270" t="str">
        <f>①出番表!$A$9&amp;①出番表!$E$9</f>
        <v>M:</v>
      </c>
      <c r="SJ6" s="271"/>
      <c r="SK6" s="270" t="str">
        <f>①出番表!$A$10&amp;①出番表!$E$10</f>
        <v>B:</v>
      </c>
      <c r="SL6" s="272"/>
      <c r="SN6" s="268"/>
      <c r="SO6" s="269"/>
      <c r="SP6" s="270" t="str">
        <f>①出番表!$A$6&amp;①出番表!$E$6</f>
        <v>E:</v>
      </c>
      <c r="SQ6" s="271"/>
      <c r="SR6" s="270" t="str">
        <f>①出番表!$A$7&amp;①出番表!$E$7</f>
        <v>H:</v>
      </c>
      <c r="SS6" s="271"/>
      <c r="ST6" s="270" t="str">
        <f>①出番表!$A$8&amp;①出番表!$E$8</f>
        <v>C:</v>
      </c>
      <c r="SU6" s="271"/>
      <c r="SV6" s="270" t="str">
        <f>①出番表!$A$9&amp;①出番表!$E$9</f>
        <v>M:</v>
      </c>
      <c r="SW6" s="271"/>
      <c r="SX6" s="270" t="str">
        <f>①出番表!$A$10&amp;①出番表!$E$10</f>
        <v>B:</v>
      </c>
      <c r="SY6" s="272"/>
      <c r="TA6" s="268"/>
      <c r="TB6" s="269"/>
      <c r="TC6" s="270" t="str">
        <f>①出番表!$A$6&amp;①出番表!$E$6</f>
        <v>E:</v>
      </c>
      <c r="TD6" s="271"/>
      <c r="TE6" s="270" t="str">
        <f>①出番表!$A$7&amp;①出番表!$E$7</f>
        <v>H:</v>
      </c>
      <c r="TF6" s="271"/>
      <c r="TG6" s="270" t="str">
        <f>①出番表!$A$8&amp;①出番表!$E$8</f>
        <v>C:</v>
      </c>
      <c r="TH6" s="271"/>
      <c r="TI6" s="270" t="str">
        <f>①出番表!$A$9&amp;①出番表!$E$9</f>
        <v>M:</v>
      </c>
      <c r="TJ6" s="271"/>
      <c r="TK6" s="270" t="str">
        <f>①出番表!$A$10&amp;①出番表!$E$10</f>
        <v>B:</v>
      </c>
      <c r="TL6" s="272"/>
      <c r="TN6" s="268"/>
      <c r="TO6" s="269"/>
      <c r="TP6" s="270" t="str">
        <f>①出番表!$A$6&amp;①出番表!$E$6</f>
        <v>E:</v>
      </c>
      <c r="TQ6" s="271"/>
      <c r="TR6" s="270" t="str">
        <f>①出番表!$A$7&amp;①出番表!$E$7</f>
        <v>H:</v>
      </c>
      <c r="TS6" s="271"/>
      <c r="TT6" s="270" t="str">
        <f>①出番表!$A$8&amp;①出番表!$E$8</f>
        <v>C:</v>
      </c>
      <c r="TU6" s="271"/>
      <c r="TV6" s="270" t="str">
        <f>①出番表!$A$9&amp;①出番表!$E$9</f>
        <v>M:</v>
      </c>
      <c r="TW6" s="271"/>
      <c r="TX6" s="270" t="str">
        <f>①出番表!$A$10&amp;①出番表!$E$10</f>
        <v>B:</v>
      </c>
      <c r="TY6" s="272"/>
      <c r="UA6" s="268"/>
      <c r="UB6" s="269"/>
      <c r="UC6" s="270" t="str">
        <f>①出番表!$A$6&amp;①出番表!$E$6</f>
        <v>E:</v>
      </c>
      <c r="UD6" s="271"/>
      <c r="UE6" s="270" t="str">
        <f>①出番表!$A$7&amp;①出番表!$E$7</f>
        <v>H:</v>
      </c>
      <c r="UF6" s="271"/>
      <c r="UG6" s="270" t="str">
        <f>①出番表!$A$8&amp;①出番表!$E$8</f>
        <v>C:</v>
      </c>
      <c r="UH6" s="271"/>
      <c r="UI6" s="270" t="str">
        <f>①出番表!$A$9&amp;①出番表!$E$9</f>
        <v>M:</v>
      </c>
      <c r="UJ6" s="271"/>
      <c r="UK6" s="270" t="str">
        <f>①出番表!$A$10&amp;①出番表!$E$10</f>
        <v>B:</v>
      </c>
      <c r="UL6" s="272"/>
      <c r="UN6" s="268"/>
      <c r="UO6" s="269"/>
      <c r="UP6" s="270" t="str">
        <f>①出番表!$A$6&amp;①出番表!$E$6</f>
        <v>E:</v>
      </c>
      <c r="UQ6" s="271"/>
      <c r="UR6" s="270" t="str">
        <f>①出番表!$A$7&amp;①出番表!$E$7</f>
        <v>H:</v>
      </c>
      <c r="US6" s="271"/>
      <c r="UT6" s="270" t="str">
        <f>①出番表!$A$8&amp;①出番表!$E$8</f>
        <v>C:</v>
      </c>
      <c r="UU6" s="271"/>
      <c r="UV6" s="270" t="str">
        <f>①出番表!$A$9&amp;①出番表!$E$9</f>
        <v>M:</v>
      </c>
      <c r="UW6" s="271"/>
      <c r="UX6" s="270" t="str">
        <f>①出番表!$A$10&amp;①出番表!$E$10</f>
        <v>B:</v>
      </c>
      <c r="UY6" s="272"/>
      <c r="VA6" s="268"/>
      <c r="VB6" s="269"/>
      <c r="VC6" s="270" t="str">
        <f>①出番表!$A$6&amp;①出番表!$E$6</f>
        <v>E:</v>
      </c>
      <c r="VD6" s="271"/>
      <c r="VE6" s="270" t="str">
        <f>①出番表!$A$7&amp;①出番表!$E$7</f>
        <v>H:</v>
      </c>
      <c r="VF6" s="271"/>
      <c r="VG6" s="270" t="str">
        <f>①出番表!$A$8&amp;①出番表!$E$8</f>
        <v>C:</v>
      </c>
      <c r="VH6" s="271"/>
      <c r="VI6" s="270" t="str">
        <f>①出番表!$A$9&amp;①出番表!$E$9</f>
        <v>M:</v>
      </c>
      <c r="VJ6" s="271"/>
      <c r="VK6" s="270" t="str">
        <f>①出番表!$A$10&amp;①出番表!$E$10</f>
        <v>B:</v>
      </c>
      <c r="VL6" s="272"/>
      <c r="VN6" s="268"/>
      <c r="VO6" s="269"/>
      <c r="VP6" s="270" t="str">
        <f>①出番表!$A$6&amp;①出番表!$E$6</f>
        <v>E:</v>
      </c>
      <c r="VQ6" s="271"/>
      <c r="VR6" s="270" t="str">
        <f>①出番表!$A$7&amp;①出番表!$E$7</f>
        <v>H:</v>
      </c>
      <c r="VS6" s="271"/>
      <c r="VT6" s="270" t="str">
        <f>①出番表!$A$8&amp;①出番表!$E$8</f>
        <v>C:</v>
      </c>
      <c r="VU6" s="271"/>
      <c r="VV6" s="270" t="str">
        <f>①出番表!$A$9&amp;①出番表!$E$9</f>
        <v>M:</v>
      </c>
      <c r="VW6" s="271"/>
      <c r="VX6" s="270" t="str">
        <f>①出番表!$A$10&amp;①出番表!$E$10</f>
        <v>B:</v>
      </c>
      <c r="VY6" s="272"/>
      <c r="WA6" s="268"/>
      <c r="WB6" s="269"/>
      <c r="WC6" s="270" t="str">
        <f>①出番表!$A$6&amp;①出番表!$E$6</f>
        <v>E:</v>
      </c>
      <c r="WD6" s="271"/>
      <c r="WE6" s="270" t="str">
        <f>①出番表!$A$7&amp;①出番表!$E$7</f>
        <v>H:</v>
      </c>
      <c r="WF6" s="271"/>
      <c r="WG6" s="270" t="str">
        <f>①出番表!$A$8&amp;①出番表!$E$8</f>
        <v>C:</v>
      </c>
      <c r="WH6" s="271"/>
      <c r="WI6" s="270" t="str">
        <f>①出番表!$A$9&amp;①出番表!$E$9</f>
        <v>M:</v>
      </c>
      <c r="WJ6" s="271"/>
      <c r="WK6" s="270" t="str">
        <f>①出番表!$A$10&amp;①出番表!$E$10</f>
        <v>B:</v>
      </c>
      <c r="WL6" s="272"/>
      <c r="WN6" s="268"/>
      <c r="WO6" s="269"/>
      <c r="WP6" s="270" t="str">
        <f>①出番表!$A$6&amp;①出番表!$E$6</f>
        <v>E:</v>
      </c>
      <c r="WQ6" s="271"/>
      <c r="WR6" s="270" t="str">
        <f>①出番表!$A$7&amp;①出番表!$E$7</f>
        <v>H:</v>
      </c>
      <c r="WS6" s="271"/>
      <c r="WT6" s="270" t="str">
        <f>①出番表!$A$8&amp;①出番表!$E$8</f>
        <v>C:</v>
      </c>
      <c r="WU6" s="271"/>
      <c r="WV6" s="270" t="str">
        <f>①出番表!$A$9&amp;①出番表!$E$9</f>
        <v>M:</v>
      </c>
      <c r="WW6" s="271"/>
      <c r="WX6" s="270" t="str">
        <f>①出番表!$A$10&amp;①出番表!$E$10</f>
        <v>B:</v>
      </c>
      <c r="WY6" s="272"/>
      <c r="XA6" s="268"/>
      <c r="XB6" s="269"/>
      <c r="XC6" s="270" t="str">
        <f>①出番表!$A$6&amp;①出番表!$E$6</f>
        <v>E:</v>
      </c>
      <c r="XD6" s="271"/>
      <c r="XE6" s="270" t="str">
        <f>①出番表!$A$7&amp;①出番表!$E$7</f>
        <v>H:</v>
      </c>
      <c r="XF6" s="271"/>
      <c r="XG6" s="270" t="str">
        <f>①出番表!$A$8&amp;①出番表!$E$8</f>
        <v>C:</v>
      </c>
      <c r="XH6" s="271"/>
      <c r="XI6" s="270" t="str">
        <f>①出番表!$A$9&amp;①出番表!$E$9</f>
        <v>M:</v>
      </c>
      <c r="XJ6" s="271"/>
      <c r="XK6" s="270" t="str">
        <f>①出番表!$A$10&amp;①出番表!$E$10</f>
        <v>B:</v>
      </c>
      <c r="XL6" s="272"/>
      <c r="XN6" s="268"/>
      <c r="XO6" s="269"/>
      <c r="XP6" s="270" t="str">
        <f>①出番表!$A$6&amp;①出番表!$E$6</f>
        <v>E:</v>
      </c>
      <c r="XQ6" s="271"/>
      <c r="XR6" s="270" t="str">
        <f>①出番表!$A$7&amp;①出番表!$E$7</f>
        <v>H:</v>
      </c>
      <c r="XS6" s="271"/>
      <c r="XT6" s="270" t="str">
        <f>①出番表!$A$8&amp;①出番表!$E$8</f>
        <v>C:</v>
      </c>
      <c r="XU6" s="271"/>
      <c r="XV6" s="270" t="str">
        <f>①出番表!$A$9&amp;①出番表!$E$9</f>
        <v>M:</v>
      </c>
      <c r="XW6" s="271"/>
      <c r="XX6" s="270" t="str">
        <f>①出番表!$A$10&amp;①出番表!$E$10</f>
        <v>B:</v>
      </c>
      <c r="XY6" s="272"/>
    </row>
    <row r="7" spans="1:649">
      <c r="A7" s="239" t="s">
        <v>3</v>
      </c>
      <c r="B7" s="111" t="s">
        <v>84</v>
      </c>
      <c r="C7" s="116" t="s">
        <v>4</v>
      </c>
      <c r="D7" s="110" t="s">
        <v>6</v>
      </c>
      <c r="E7" s="116" t="s">
        <v>4</v>
      </c>
      <c r="F7" s="110" t="s">
        <v>6</v>
      </c>
      <c r="G7" s="116" t="s">
        <v>4</v>
      </c>
      <c r="H7" s="110" t="s">
        <v>6</v>
      </c>
      <c r="I7" s="116" t="s">
        <v>4</v>
      </c>
      <c r="J7" s="110" t="s">
        <v>6</v>
      </c>
      <c r="K7" s="116" t="s">
        <v>4</v>
      </c>
      <c r="L7" s="240" t="s">
        <v>6</v>
      </c>
      <c r="N7" s="239" t="s">
        <v>3</v>
      </c>
      <c r="O7" s="111" t="s">
        <v>84</v>
      </c>
      <c r="P7" s="116" t="s">
        <v>4</v>
      </c>
      <c r="Q7" s="110" t="s">
        <v>6</v>
      </c>
      <c r="R7" s="116" t="s">
        <v>4</v>
      </c>
      <c r="S7" s="110" t="s">
        <v>6</v>
      </c>
      <c r="T7" s="116" t="s">
        <v>4</v>
      </c>
      <c r="U7" s="110" t="s">
        <v>6</v>
      </c>
      <c r="V7" s="116" t="s">
        <v>4</v>
      </c>
      <c r="W7" s="110" t="s">
        <v>6</v>
      </c>
      <c r="X7" s="116" t="s">
        <v>4</v>
      </c>
      <c r="Y7" s="240" t="s">
        <v>6</v>
      </c>
      <c r="AA7" s="239" t="s">
        <v>3</v>
      </c>
      <c r="AB7" s="111" t="s">
        <v>84</v>
      </c>
      <c r="AC7" s="116" t="s">
        <v>4</v>
      </c>
      <c r="AD7" s="110" t="s">
        <v>6</v>
      </c>
      <c r="AE7" s="116" t="s">
        <v>4</v>
      </c>
      <c r="AF7" s="110" t="s">
        <v>6</v>
      </c>
      <c r="AG7" s="116" t="s">
        <v>4</v>
      </c>
      <c r="AH7" s="110" t="s">
        <v>6</v>
      </c>
      <c r="AI7" s="116" t="s">
        <v>4</v>
      </c>
      <c r="AJ7" s="110" t="s">
        <v>6</v>
      </c>
      <c r="AK7" s="116" t="s">
        <v>4</v>
      </c>
      <c r="AL7" s="240" t="s">
        <v>6</v>
      </c>
      <c r="AN7" s="239" t="s">
        <v>3</v>
      </c>
      <c r="AO7" s="111" t="s">
        <v>84</v>
      </c>
      <c r="AP7" s="116" t="s">
        <v>4</v>
      </c>
      <c r="AQ7" s="110" t="s">
        <v>6</v>
      </c>
      <c r="AR7" s="116" t="s">
        <v>4</v>
      </c>
      <c r="AS7" s="110" t="s">
        <v>6</v>
      </c>
      <c r="AT7" s="116" t="s">
        <v>4</v>
      </c>
      <c r="AU7" s="110" t="s">
        <v>6</v>
      </c>
      <c r="AV7" s="116" t="s">
        <v>4</v>
      </c>
      <c r="AW7" s="110" t="s">
        <v>6</v>
      </c>
      <c r="AX7" s="116" t="s">
        <v>4</v>
      </c>
      <c r="AY7" s="240" t="s">
        <v>6</v>
      </c>
      <c r="BA7" s="239" t="s">
        <v>3</v>
      </c>
      <c r="BB7" s="111" t="s">
        <v>84</v>
      </c>
      <c r="BC7" s="116" t="s">
        <v>4</v>
      </c>
      <c r="BD7" s="110" t="s">
        <v>6</v>
      </c>
      <c r="BE7" s="116" t="s">
        <v>4</v>
      </c>
      <c r="BF7" s="110" t="s">
        <v>6</v>
      </c>
      <c r="BG7" s="116" t="s">
        <v>4</v>
      </c>
      <c r="BH7" s="110" t="s">
        <v>6</v>
      </c>
      <c r="BI7" s="116" t="s">
        <v>4</v>
      </c>
      <c r="BJ7" s="110" t="s">
        <v>6</v>
      </c>
      <c r="BK7" s="116" t="s">
        <v>4</v>
      </c>
      <c r="BL7" s="240" t="s">
        <v>6</v>
      </c>
      <c r="BN7" s="239" t="s">
        <v>3</v>
      </c>
      <c r="BO7" s="111" t="s">
        <v>84</v>
      </c>
      <c r="BP7" s="116" t="s">
        <v>4</v>
      </c>
      <c r="BQ7" s="110" t="s">
        <v>6</v>
      </c>
      <c r="BR7" s="116" t="s">
        <v>4</v>
      </c>
      <c r="BS7" s="110" t="s">
        <v>6</v>
      </c>
      <c r="BT7" s="116" t="s">
        <v>4</v>
      </c>
      <c r="BU7" s="110" t="s">
        <v>6</v>
      </c>
      <c r="BV7" s="116" t="s">
        <v>4</v>
      </c>
      <c r="BW7" s="110" t="s">
        <v>6</v>
      </c>
      <c r="BX7" s="116" t="s">
        <v>4</v>
      </c>
      <c r="BY7" s="240" t="s">
        <v>6</v>
      </c>
      <c r="CA7" s="239" t="s">
        <v>3</v>
      </c>
      <c r="CB7" s="111" t="s">
        <v>84</v>
      </c>
      <c r="CC7" s="116" t="s">
        <v>4</v>
      </c>
      <c r="CD7" s="110" t="s">
        <v>6</v>
      </c>
      <c r="CE7" s="116" t="s">
        <v>4</v>
      </c>
      <c r="CF7" s="110" t="s">
        <v>6</v>
      </c>
      <c r="CG7" s="116" t="s">
        <v>4</v>
      </c>
      <c r="CH7" s="110" t="s">
        <v>6</v>
      </c>
      <c r="CI7" s="116" t="s">
        <v>4</v>
      </c>
      <c r="CJ7" s="110" t="s">
        <v>6</v>
      </c>
      <c r="CK7" s="116" t="s">
        <v>4</v>
      </c>
      <c r="CL7" s="240" t="s">
        <v>6</v>
      </c>
      <c r="CN7" s="239" t="s">
        <v>3</v>
      </c>
      <c r="CO7" s="111" t="s">
        <v>84</v>
      </c>
      <c r="CP7" s="116" t="s">
        <v>4</v>
      </c>
      <c r="CQ7" s="110" t="s">
        <v>6</v>
      </c>
      <c r="CR7" s="116" t="s">
        <v>4</v>
      </c>
      <c r="CS7" s="110" t="s">
        <v>6</v>
      </c>
      <c r="CT7" s="116" t="s">
        <v>4</v>
      </c>
      <c r="CU7" s="110" t="s">
        <v>6</v>
      </c>
      <c r="CV7" s="116" t="s">
        <v>4</v>
      </c>
      <c r="CW7" s="110" t="s">
        <v>6</v>
      </c>
      <c r="CX7" s="116" t="s">
        <v>4</v>
      </c>
      <c r="CY7" s="240" t="s">
        <v>6</v>
      </c>
      <c r="DA7" s="239" t="s">
        <v>3</v>
      </c>
      <c r="DB7" s="111" t="s">
        <v>84</v>
      </c>
      <c r="DC7" s="116" t="s">
        <v>4</v>
      </c>
      <c r="DD7" s="110" t="s">
        <v>6</v>
      </c>
      <c r="DE7" s="116" t="s">
        <v>4</v>
      </c>
      <c r="DF7" s="110" t="s">
        <v>6</v>
      </c>
      <c r="DG7" s="116" t="s">
        <v>4</v>
      </c>
      <c r="DH7" s="110" t="s">
        <v>6</v>
      </c>
      <c r="DI7" s="116" t="s">
        <v>4</v>
      </c>
      <c r="DJ7" s="110" t="s">
        <v>6</v>
      </c>
      <c r="DK7" s="116" t="s">
        <v>4</v>
      </c>
      <c r="DL7" s="240" t="s">
        <v>6</v>
      </c>
      <c r="DN7" s="239" t="s">
        <v>3</v>
      </c>
      <c r="DO7" s="111" t="s">
        <v>84</v>
      </c>
      <c r="DP7" s="116" t="s">
        <v>4</v>
      </c>
      <c r="DQ7" s="110" t="s">
        <v>6</v>
      </c>
      <c r="DR7" s="116" t="s">
        <v>4</v>
      </c>
      <c r="DS7" s="110" t="s">
        <v>6</v>
      </c>
      <c r="DT7" s="116" t="s">
        <v>4</v>
      </c>
      <c r="DU7" s="110" t="s">
        <v>6</v>
      </c>
      <c r="DV7" s="116" t="s">
        <v>4</v>
      </c>
      <c r="DW7" s="110" t="s">
        <v>6</v>
      </c>
      <c r="DX7" s="116" t="s">
        <v>4</v>
      </c>
      <c r="DY7" s="240" t="s">
        <v>6</v>
      </c>
      <c r="EA7" s="239" t="s">
        <v>3</v>
      </c>
      <c r="EB7" s="111" t="s">
        <v>84</v>
      </c>
      <c r="EC7" s="116" t="s">
        <v>4</v>
      </c>
      <c r="ED7" s="110" t="s">
        <v>6</v>
      </c>
      <c r="EE7" s="116" t="s">
        <v>4</v>
      </c>
      <c r="EF7" s="110" t="s">
        <v>6</v>
      </c>
      <c r="EG7" s="116" t="s">
        <v>4</v>
      </c>
      <c r="EH7" s="110" t="s">
        <v>6</v>
      </c>
      <c r="EI7" s="116" t="s">
        <v>4</v>
      </c>
      <c r="EJ7" s="110" t="s">
        <v>6</v>
      </c>
      <c r="EK7" s="116" t="s">
        <v>4</v>
      </c>
      <c r="EL7" s="240" t="s">
        <v>6</v>
      </c>
      <c r="EN7" s="239" t="s">
        <v>3</v>
      </c>
      <c r="EO7" s="111" t="s">
        <v>84</v>
      </c>
      <c r="EP7" s="116" t="s">
        <v>4</v>
      </c>
      <c r="EQ7" s="110" t="s">
        <v>6</v>
      </c>
      <c r="ER7" s="116" t="s">
        <v>4</v>
      </c>
      <c r="ES7" s="110" t="s">
        <v>6</v>
      </c>
      <c r="ET7" s="116" t="s">
        <v>4</v>
      </c>
      <c r="EU7" s="110" t="s">
        <v>6</v>
      </c>
      <c r="EV7" s="116" t="s">
        <v>4</v>
      </c>
      <c r="EW7" s="110" t="s">
        <v>6</v>
      </c>
      <c r="EX7" s="116" t="s">
        <v>4</v>
      </c>
      <c r="EY7" s="240" t="s">
        <v>6</v>
      </c>
      <c r="FA7" s="239" t="s">
        <v>3</v>
      </c>
      <c r="FB7" s="111" t="s">
        <v>84</v>
      </c>
      <c r="FC7" s="116" t="s">
        <v>4</v>
      </c>
      <c r="FD7" s="110" t="s">
        <v>6</v>
      </c>
      <c r="FE7" s="116" t="s">
        <v>4</v>
      </c>
      <c r="FF7" s="110" t="s">
        <v>6</v>
      </c>
      <c r="FG7" s="116" t="s">
        <v>4</v>
      </c>
      <c r="FH7" s="110" t="s">
        <v>6</v>
      </c>
      <c r="FI7" s="116" t="s">
        <v>4</v>
      </c>
      <c r="FJ7" s="110" t="s">
        <v>6</v>
      </c>
      <c r="FK7" s="116" t="s">
        <v>4</v>
      </c>
      <c r="FL7" s="240" t="s">
        <v>6</v>
      </c>
      <c r="FN7" s="239" t="s">
        <v>3</v>
      </c>
      <c r="FO7" s="111" t="s">
        <v>84</v>
      </c>
      <c r="FP7" s="116" t="s">
        <v>4</v>
      </c>
      <c r="FQ7" s="110" t="s">
        <v>6</v>
      </c>
      <c r="FR7" s="116" t="s">
        <v>4</v>
      </c>
      <c r="FS7" s="110" t="s">
        <v>6</v>
      </c>
      <c r="FT7" s="116" t="s">
        <v>4</v>
      </c>
      <c r="FU7" s="110" t="s">
        <v>6</v>
      </c>
      <c r="FV7" s="116" t="s">
        <v>4</v>
      </c>
      <c r="FW7" s="110" t="s">
        <v>6</v>
      </c>
      <c r="FX7" s="116" t="s">
        <v>4</v>
      </c>
      <c r="FY7" s="240" t="s">
        <v>6</v>
      </c>
      <c r="GA7" s="239" t="s">
        <v>3</v>
      </c>
      <c r="GB7" s="111" t="s">
        <v>84</v>
      </c>
      <c r="GC7" s="116" t="s">
        <v>4</v>
      </c>
      <c r="GD7" s="110" t="s">
        <v>6</v>
      </c>
      <c r="GE7" s="116" t="s">
        <v>4</v>
      </c>
      <c r="GF7" s="110" t="s">
        <v>6</v>
      </c>
      <c r="GG7" s="116" t="s">
        <v>4</v>
      </c>
      <c r="GH7" s="110" t="s">
        <v>6</v>
      </c>
      <c r="GI7" s="116" t="s">
        <v>4</v>
      </c>
      <c r="GJ7" s="110" t="s">
        <v>6</v>
      </c>
      <c r="GK7" s="116" t="s">
        <v>4</v>
      </c>
      <c r="GL7" s="240" t="s">
        <v>6</v>
      </c>
      <c r="GN7" s="239" t="s">
        <v>3</v>
      </c>
      <c r="GO7" s="111" t="s">
        <v>84</v>
      </c>
      <c r="GP7" s="116" t="s">
        <v>4</v>
      </c>
      <c r="GQ7" s="110" t="s">
        <v>6</v>
      </c>
      <c r="GR7" s="116" t="s">
        <v>4</v>
      </c>
      <c r="GS7" s="110" t="s">
        <v>6</v>
      </c>
      <c r="GT7" s="116" t="s">
        <v>4</v>
      </c>
      <c r="GU7" s="110" t="s">
        <v>6</v>
      </c>
      <c r="GV7" s="116" t="s">
        <v>4</v>
      </c>
      <c r="GW7" s="110" t="s">
        <v>6</v>
      </c>
      <c r="GX7" s="116" t="s">
        <v>4</v>
      </c>
      <c r="GY7" s="240" t="s">
        <v>6</v>
      </c>
      <c r="HA7" s="239" t="s">
        <v>3</v>
      </c>
      <c r="HB7" s="111" t="s">
        <v>84</v>
      </c>
      <c r="HC7" s="116" t="s">
        <v>4</v>
      </c>
      <c r="HD7" s="110" t="s">
        <v>6</v>
      </c>
      <c r="HE7" s="116" t="s">
        <v>4</v>
      </c>
      <c r="HF7" s="110" t="s">
        <v>6</v>
      </c>
      <c r="HG7" s="116" t="s">
        <v>4</v>
      </c>
      <c r="HH7" s="110" t="s">
        <v>6</v>
      </c>
      <c r="HI7" s="116" t="s">
        <v>4</v>
      </c>
      <c r="HJ7" s="110" t="s">
        <v>6</v>
      </c>
      <c r="HK7" s="116" t="s">
        <v>4</v>
      </c>
      <c r="HL7" s="240" t="s">
        <v>6</v>
      </c>
      <c r="HN7" s="239" t="s">
        <v>3</v>
      </c>
      <c r="HO7" s="111" t="s">
        <v>84</v>
      </c>
      <c r="HP7" s="116" t="s">
        <v>4</v>
      </c>
      <c r="HQ7" s="110" t="s">
        <v>6</v>
      </c>
      <c r="HR7" s="116" t="s">
        <v>4</v>
      </c>
      <c r="HS7" s="110" t="s">
        <v>6</v>
      </c>
      <c r="HT7" s="116" t="s">
        <v>4</v>
      </c>
      <c r="HU7" s="110" t="s">
        <v>6</v>
      </c>
      <c r="HV7" s="116" t="s">
        <v>4</v>
      </c>
      <c r="HW7" s="110" t="s">
        <v>6</v>
      </c>
      <c r="HX7" s="116" t="s">
        <v>4</v>
      </c>
      <c r="HY7" s="240" t="s">
        <v>6</v>
      </c>
      <c r="IA7" s="239" t="s">
        <v>3</v>
      </c>
      <c r="IB7" s="111" t="s">
        <v>84</v>
      </c>
      <c r="IC7" s="116" t="s">
        <v>4</v>
      </c>
      <c r="ID7" s="110" t="s">
        <v>6</v>
      </c>
      <c r="IE7" s="116" t="s">
        <v>4</v>
      </c>
      <c r="IF7" s="110" t="s">
        <v>6</v>
      </c>
      <c r="IG7" s="116" t="s">
        <v>4</v>
      </c>
      <c r="IH7" s="110" t="s">
        <v>6</v>
      </c>
      <c r="II7" s="116" t="s">
        <v>4</v>
      </c>
      <c r="IJ7" s="110" t="s">
        <v>6</v>
      </c>
      <c r="IK7" s="116" t="s">
        <v>4</v>
      </c>
      <c r="IL7" s="240" t="s">
        <v>6</v>
      </c>
      <c r="IN7" s="239" t="s">
        <v>3</v>
      </c>
      <c r="IO7" s="111" t="s">
        <v>84</v>
      </c>
      <c r="IP7" s="116" t="s">
        <v>4</v>
      </c>
      <c r="IQ7" s="110" t="s">
        <v>6</v>
      </c>
      <c r="IR7" s="116" t="s">
        <v>4</v>
      </c>
      <c r="IS7" s="110" t="s">
        <v>6</v>
      </c>
      <c r="IT7" s="116" t="s">
        <v>4</v>
      </c>
      <c r="IU7" s="110" t="s">
        <v>6</v>
      </c>
      <c r="IV7" s="116" t="s">
        <v>4</v>
      </c>
      <c r="IW7" s="110" t="s">
        <v>6</v>
      </c>
      <c r="IX7" s="116" t="s">
        <v>4</v>
      </c>
      <c r="IY7" s="240" t="s">
        <v>6</v>
      </c>
      <c r="JA7" s="239" t="s">
        <v>3</v>
      </c>
      <c r="JB7" s="111" t="s">
        <v>84</v>
      </c>
      <c r="JC7" s="116" t="s">
        <v>4</v>
      </c>
      <c r="JD7" s="110" t="s">
        <v>6</v>
      </c>
      <c r="JE7" s="116" t="s">
        <v>4</v>
      </c>
      <c r="JF7" s="110" t="s">
        <v>6</v>
      </c>
      <c r="JG7" s="116" t="s">
        <v>4</v>
      </c>
      <c r="JH7" s="110" t="s">
        <v>6</v>
      </c>
      <c r="JI7" s="116" t="s">
        <v>4</v>
      </c>
      <c r="JJ7" s="110" t="s">
        <v>6</v>
      </c>
      <c r="JK7" s="116" t="s">
        <v>4</v>
      </c>
      <c r="JL7" s="240" t="s">
        <v>6</v>
      </c>
      <c r="JN7" s="239" t="s">
        <v>3</v>
      </c>
      <c r="JO7" s="111" t="s">
        <v>84</v>
      </c>
      <c r="JP7" s="116" t="s">
        <v>4</v>
      </c>
      <c r="JQ7" s="110" t="s">
        <v>6</v>
      </c>
      <c r="JR7" s="116" t="s">
        <v>4</v>
      </c>
      <c r="JS7" s="110" t="s">
        <v>6</v>
      </c>
      <c r="JT7" s="116" t="s">
        <v>4</v>
      </c>
      <c r="JU7" s="110" t="s">
        <v>6</v>
      </c>
      <c r="JV7" s="116" t="s">
        <v>4</v>
      </c>
      <c r="JW7" s="110" t="s">
        <v>6</v>
      </c>
      <c r="JX7" s="116" t="s">
        <v>4</v>
      </c>
      <c r="JY7" s="240" t="s">
        <v>6</v>
      </c>
      <c r="KA7" s="239" t="s">
        <v>3</v>
      </c>
      <c r="KB7" s="111" t="s">
        <v>84</v>
      </c>
      <c r="KC7" s="116" t="s">
        <v>4</v>
      </c>
      <c r="KD7" s="110" t="s">
        <v>6</v>
      </c>
      <c r="KE7" s="116" t="s">
        <v>4</v>
      </c>
      <c r="KF7" s="110" t="s">
        <v>6</v>
      </c>
      <c r="KG7" s="116" t="s">
        <v>4</v>
      </c>
      <c r="KH7" s="110" t="s">
        <v>6</v>
      </c>
      <c r="KI7" s="116" t="s">
        <v>4</v>
      </c>
      <c r="KJ7" s="110" t="s">
        <v>6</v>
      </c>
      <c r="KK7" s="116" t="s">
        <v>4</v>
      </c>
      <c r="KL7" s="240" t="s">
        <v>6</v>
      </c>
      <c r="KN7" s="239" t="s">
        <v>3</v>
      </c>
      <c r="KO7" s="111" t="s">
        <v>84</v>
      </c>
      <c r="KP7" s="116" t="s">
        <v>4</v>
      </c>
      <c r="KQ7" s="110" t="s">
        <v>6</v>
      </c>
      <c r="KR7" s="116" t="s">
        <v>4</v>
      </c>
      <c r="KS7" s="110" t="s">
        <v>6</v>
      </c>
      <c r="KT7" s="116" t="s">
        <v>4</v>
      </c>
      <c r="KU7" s="110" t="s">
        <v>6</v>
      </c>
      <c r="KV7" s="116" t="s">
        <v>4</v>
      </c>
      <c r="KW7" s="110" t="s">
        <v>6</v>
      </c>
      <c r="KX7" s="116" t="s">
        <v>4</v>
      </c>
      <c r="KY7" s="240" t="s">
        <v>6</v>
      </c>
      <c r="LA7" s="239" t="s">
        <v>3</v>
      </c>
      <c r="LB7" s="111" t="s">
        <v>84</v>
      </c>
      <c r="LC7" s="116" t="s">
        <v>4</v>
      </c>
      <c r="LD7" s="110" t="s">
        <v>6</v>
      </c>
      <c r="LE7" s="116" t="s">
        <v>4</v>
      </c>
      <c r="LF7" s="110" t="s">
        <v>6</v>
      </c>
      <c r="LG7" s="116" t="s">
        <v>4</v>
      </c>
      <c r="LH7" s="110" t="s">
        <v>6</v>
      </c>
      <c r="LI7" s="116" t="s">
        <v>4</v>
      </c>
      <c r="LJ7" s="110" t="s">
        <v>6</v>
      </c>
      <c r="LK7" s="116" t="s">
        <v>4</v>
      </c>
      <c r="LL7" s="240" t="s">
        <v>6</v>
      </c>
      <c r="LN7" s="239" t="s">
        <v>3</v>
      </c>
      <c r="LO7" s="111" t="s">
        <v>84</v>
      </c>
      <c r="LP7" s="116" t="s">
        <v>4</v>
      </c>
      <c r="LQ7" s="110" t="s">
        <v>6</v>
      </c>
      <c r="LR7" s="116" t="s">
        <v>4</v>
      </c>
      <c r="LS7" s="110" t="s">
        <v>6</v>
      </c>
      <c r="LT7" s="116" t="s">
        <v>4</v>
      </c>
      <c r="LU7" s="110" t="s">
        <v>6</v>
      </c>
      <c r="LV7" s="116" t="s">
        <v>4</v>
      </c>
      <c r="LW7" s="110" t="s">
        <v>6</v>
      </c>
      <c r="LX7" s="116" t="s">
        <v>4</v>
      </c>
      <c r="LY7" s="240" t="s">
        <v>6</v>
      </c>
      <c r="MA7" s="239" t="s">
        <v>3</v>
      </c>
      <c r="MB7" s="111" t="s">
        <v>84</v>
      </c>
      <c r="MC7" s="116" t="s">
        <v>4</v>
      </c>
      <c r="MD7" s="110" t="s">
        <v>6</v>
      </c>
      <c r="ME7" s="116" t="s">
        <v>4</v>
      </c>
      <c r="MF7" s="110" t="s">
        <v>6</v>
      </c>
      <c r="MG7" s="116" t="s">
        <v>4</v>
      </c>
      <c r="MH7" s="110" t="s">
        <v>6</v>
      </c>
      <c r="MI7" s="116" t="s">
        <v>4</v>
      </c>
      <c r="MJ7" s="110" t="s">
        <v>6</v>
      </c>
      <c r="MK7" s="116" t="s">
        <v>4</v>
      </c>
      <c r="ML7" s="240" t="s">
        <v>6</v>
      </c>
      <c r="MN7" s="239" t="s">
        <v>3</v>
      </c>
      <c r="MO7" s="111" t="s">
        <v>84</v>
      </c>
      <c r="MP7" s="116" t="s">
        <v>4</v>
      </c>
      <c r="MQ7" s="110" t="s">
        <v>6</v>
      </c>
      <c r="MR7" s="116" t="s">
        <v>4</v>
      </c>
      <c r="MS7" s="110" t="s">
        <v>6</v>
      </c>
      <c r="MT7" s="116" t="s">
        <v>4</v>
      </c>
      <c r="MU7" s="110" t="s">
        <v>6</v>
      </c>
      <c r="MV7" s="116" t="s">
        <v>4</v>
      </c>
      <c r="MW7" s="110" t="s">
        <v>6</v>
      </c>
      <c r="MX7" s="116" t="s">
        <v>4</v>
      </c>
      <c r="MY7" s="240" t="s">
        <v>6</v>
      </c>
      <c r="NA7" s="239" t="s">
        <v>3</v>
      </c>
      <c r="NB7" s="111" t="s">
        <v>84</v>
      </c>
      <c r="NC7" s="116" t="s">
        <v>4</v>
      </c>
      <c r="ND7" s="110" t="s">
        <v>6</v>
      </c>
      <c r="NE7" s="116" t="s">
        <v>4</v>
      </c>
      <c r="NF7" s="110" t="s">
        <v>6</v>
      </c>
      <c r="NG7" s="116" t="s">
        <v>4</v>
      </c>
      <c r="NH7" s="110" t="s">
        <v>6</v>
      </c>
      <c r="NI7" s="116" t="s">
        <v>4</v>
      </c>
      <c r="NJ7" s="110" t="s">
        <v>6</v>
      </c>
      <c r="NK7" s="116" t="s">
        <v>4</v>
      </c>
      <c r="NL7" s="240" t="s">
        <v>6</v>
      </c>
      <c r="NN7" s="239" t="s">
        <v>3</v>
      </c>
      <c r="NO7" s="111" t="s">
        <v>84</v>
      </c>
      <c r="NP7" s="116" t="s">
        <v>4</v>
      </c>
      <c r="NQ7" s="110" t="s">
        <v>6</v>
      </c>
      <c r="NR7" s="116" t="s">
        <v>4</v>
      </c>
      <c r="NS7" s="110" t="s">
        <v>6</v>
      </c>
      <c r="NT7" s="116" t="s">
        <v>4</v>
      </c>
      <c r="NU7" s="110" t="s">
        <v>6</v>
      </c>
      <c r="NV7" s="116" t="s">
        <v>4</v>
      </c>
      <c r="NW7" s="110" t="s">
        <v>6</v>
      </c>
      <c r="NX7" s="116" t="s">
        <v>4</v>
      </c>
      <c r="NY7" s="240" t="s">
        <v>6</v>
      </c>
      <c r="OA7" s="239" t="s">
        <v>3</v>
      </c>
      <c r="OB7" s="111" t="s">
        <v>84</v>
      </c>
      <c r="OC7" s="116" t="s">
        <v>4</v>
      </c>
      <c r="OD7" s="110" t="s">
        <v>6</v>
      </c>
      <c r="OE7" s="116" t="s">
        <v>4</v>
      </c>
      <c r="OF7" s="110" t="s">
        <v>6</v>
      </c>
      <c r="OG7" s="116" t="s">
        <v>4</v>
      </c>
      <c r="OH7" s="110" t="s">
        <v>6</v>
      </c>
      <c r="OI7" s="116" t="s">
        <v>4</v>
      </c>
      <c r="OJ7" s="110" t="s">
        <v>6</v>
      </c>
      <c r="OK7" s="116" t="s">
        <v>4</v>
      </c>
      <c r="OL7" s="240" t="s">
        <v>6</v>
      </c>
      <c r="ON7" s="239" t="s">
        <v>3</v>
      </c>
      <c r="OO7" s="111" t="s">
        <v>84</v>
      </c>
      <c r="OP7" s="116" t="s">
        <v>4</v>
      </c>
      <c r="OQ7" s="110" t="s">
        <v>6</v>
      </c>
      <c r="OR7" s="116" t="s">
        <v>4</v>
      </c>
      <c r="OS7" s="110" t="s">
        <v>6</v>
      </c>
      <c r="OT7" s="116" t="s">
        <v>4</v>
      </c>
      <c r="OU7" s="110" t="s">
        <v>6</v>
      </c>
      <c r="OV7" s="116" t="s">
        <v>4</v>
      </c>
      <c r="OW7" s="110" t="s">
        <v>6</v>
      </c>
      <c r="OX7" s="116" t="s">
        <v>4</v>
      </c>
      <c r="OY7" s="240" t="s">
        <v>6</v>
      </c>
      <c r="PA7" s="239" t="s">
        <v>3</v>
      </c>
      <c r="PB7" s="111" t="s">
        <v>84</v>
      </c>
      <c r="PC7" s="116" t="s">
        <v>4</v>
      </c>
      <c r="PD7" s="110" t="s">
        <v>6</v>
      </c>
      <c r="PE7" s="116" t="s">
        <v>4</v>
      </c>
      <c r="PF7" s="110" t="s">
        <v>6</v>
      </c>
      <c r="PG7" s="116" t="s">
        <v>4</v>
      </c>
      <c r="PH7" s="110" t="s">
        <v>6</v>
      </c>
      <c r="PI7" s="116" t="s">
        <v>4</v>
      </c>
      <c r="PJ7" s="110" t="s">
        <v>6</v>
      </c>
      <c r="PK7" s="116" t="s">
        <v>4</v>
      </c>
      <c r="PL7" s="240" t="s">
        <v>6</v>
      </c>
      <c r="PN7" s="239" t="s">
        <v>3</v>
      </c>
      <c r="PO7" s="111" t="s">
        <v>84</v>
      </c>
      <c r="PP7" s="116" t="s">
        <v>4</v>
      </c>
      <c r="PQ7" s="110" t="s">
        <v>6</v>
      </c>
      <c r="PR7" s="116" t="s">
        <v>4</v>
      </c>
      <c r="PS7" s="110" t="s">
        <v>6</v>
      </c>
      <c r="PT7" s="116" t="s">
        <v>4</v>
      </c>
      <c r="PU7" s="110" t="s">
        <v>6</v>
      </c>
      <c r="PV7" s="116" t="s">
        <v>4</v>
      </c>
      <c r="PW7" s="110" t="s">
        <v>6</v>
      </c>
      <c r="PX7" s="116" t="s">
        <v>4</v>
      </c>
      <c r="PY7" s="240" t="s">
        <v>6</v>
      </c>
      <c r="QA7" s="239" t="s">
        <v>3</v>
      </c>
      <c r="QB7" s="111" t="s">
        <v>84</v>
      </c>
      <c r="QC7" s="116" t="s">
        <v>4</v>
      </c>
      <c r="QD7" s="110" t="s">
        <v>6</v>
      </c>
      <c r="QE7" s="116" t="s">
        <v>4</v>
      </c>
      <c r="QF7" s="110" t="s">
        <v>6</v>
      </c>
      <c r="QG7" s="116" t="s">
        <v>4</v>
      </c>
      <c r="QH7" s="110" t="s">
        <v>6</v>
      </c>
      <c r="QI7" s="116" t="s">
        <v>4</v>
      </c>
      <c r="QJ7" s="110" t="s">
        <v>6</v>
      </c>
      <c r="QK7" s="116" t="s">
        <v>4</v>
      </c>
      <c r="QL7" s="240" t="s">
        <v>6</v>
      </c>
      <c r="QN7" s="239" t="s">
        <v>3</v>
      </c>
      <c r="QO7" s="111" t="s">
        <v>84</v>
      </c>
      <c r="QP7" s="116" t="s">
        <v>4</v>
      </c>
      <c r="QQ7" s="110" t="s">
        <v>6</v>
      </c>
      <c r="QR7" s="116" t="s">
        <v>4</v>
      </c>
      <c r="QS7" s="110" t="s">
        <v>6</v>
      </c>
      <c r="QT7" s="116" t="s">
        <v>4</v>
      </c>
      <c r="QU7" s="110" t="s">
        <v>6</v>
      </c>
      <c r="QV7" s="116" t="s">
        <v>4</v>
      </c>
      <c r="QW7" s="110" t="s">
        <v>6</v>
      </c>
      <c r="QX7" s="116" t="s">
        <v>4</v>
      </c>
      <c r="QY7" s="240" t="s">
        <v>6</v>
      </c>
      <c r="RA7" s="239" t="s">
        <v>3</v>
      </c>
      <c r="RB7" s="111" t="s">
        <v>84</v>
      </c>
      <c r="RC7" s="116" t="s">
        <v>4</v>
      </c>
      <c r="RD7" s="110" t="s">
        <v>6</v>
      </c>
      <c r="RE7" s="116" t="s">
        <v>4</v>
      </c>
      <c r="RF7" s="110" t="s">
        <v>6</v>
      </c>
      <c r="RG7" s="116" t="s">
        <v>4</v>
      </c>
      <c r="RH7" s="110" t="s">
        <v>6</v>
      </c>
      <c r="RI7" s="116" t="s">
        <v>4</v>
      </c>
      <c r="RJ7" s="110" t="s">
        <v>6</v>
      </c>
      <c r="RK7" s="116" t="s">
        <v>4</v>
      </c>
      <c r="RL7" s="240" t="s">
        <v>6</v>
      </c>
      <c r="RN7" s="239" t="s">
        <v>3</v>
      </c>
      <c r="RO7" s="111" t="s">
        <v>84</v>
      </c>
      <c r="RP7" s="116" t="s">
        <v>4</v>
      </c>
      <c r="RQ7" s="110" t="s">
        <v>6</v>
      </c>
      <c r="RR7" s="116" t="s">
        <v>4</v>
      </c>
      <c r="RS7" s="110" t="s">
        <v>6</v>
      </c>
      <c r="RT7" s="116" t="s">
        <v>4</v>
      </c>
      <c r="RU7" s="110" t="s">
        <v>6</v>
      </c>
      <c r="RV7" s="116" t="s">
        <v>4</v>
      </c>
      <c r="RW7" s="110" t="s">
        <v>6</v>
      </c>
      <c r="RX7" s="116" t="s">
        <v>4</v>
      </c>
      <c r="RY7" s="240" t="s">
        <v>6</v>
      </c>
      <c r="SA7" s="239" t="s">
        <v>3</v>
      </c>
      <c r="SB7" s="111" t="s">
        <v>84</v>
      </c>
      <c r="SC7" s="116" t="s">
        <v>4</v>
      </c>
      <c r="SD7" s="110" t="s">
        <v>6</v>
      </c>
      <c r="SE7" s="116" t="s">
        <v>4</v>
      </c>
      <c r="SF7" s="110" t="s">
        <v>6</v>
      </c>
      <c r="SG7" s="116" t="s">
        <v>4</v>
      </c>
      <c r="SH7" s="110" t="s">
        <v>6</v>
      </c>
      <c r="SI7" s="116" t="s">
        <v>4</v>
      </c>
      <c r="SJ7" s="110" t="s">
        <v>6</v>
      </c>
      <c r="SK7" s="116" t="s">
        <v>4</v>
      </c>
      <c r="SL7" s="240" t="s">
        <v>6</v>
      </c>
      <c r="SN7" s="239" t="s">
        <v>3</v>
      </c>
      <c r="SO7" s="111" t="s">
        <v>84</v>
      </c>
      <c r="SP7" s="116" t="s">
        <v>4</v>
      </c>
      <c r="SQ7" s="110" t="s">
        <v>6</v>
      </c>
      <c r="SR7" s="116" t="s">
        <v>4</v>
      </c>
      <c r="SS7" s="110" t="s">
        <v>6</v>
      </c>
      <c r="ST7" s="116" t="s">
        <v>4</v>
      </c>
      <c r="SU7" s="110" t="s">
        <v>6</v>
      </c>
      <c r="SV7" s="116" t="s">
        <v>4</v>
      </c>
      <c r="SW7" s="110" t="s">
        <v>6</v>
      </c>
      <c r="SX7" s="116" t="s">
        <v>4</v>
      </c>
      <c r="SY7" s="240" t="s">
        <v>6</v>
      </c>
      <c r="TA7" s="239" t="s">
        <v>3</v>
      </c>
      <c r="TB7" s="111" t="s">
        <v>84</v>
      </c>
      <c r="TC7" s="116" t="s">
        <v>4</v>
      </c>
      <c r="TD7" s="110" t="s">
        <v>6</v>
      </c>
      <c r="TE7" s="116" t="s">
        <v>4</v>
      </c>
      <c r="TF7" s="110" t="s">
        <v>6</v>
      </c>
      <c r="TG7" s="116" t="s">
        <v>4</v>
      </c>
      <c r="TH7" s="110" t="s">
        <v>6</v>
      </c>
      <c r="TI7" s="116" t="s">
        <v>4</v>
      </c>
      <c r="TJ7" s="110" t="s">
        <v>6</v>
      </c>
      <c r="TK7" s="116" t="s">
        <v>4</v>
      </c>
      <c r="TL7" s="240" t="s">
        <v>6</v>
      </c>
      <c r="TN7" s="239" t="s">
        <v>3</v>
      </c>
      <c r="TO7" s="111" t="s">
        <v>84</v>
      </c>
      <c r="TP7" s="116" t="s">
        <v>4</v>
      </c>
      <c r="TQ7" s="110" t="s">
        <v>6</v>
      </c>
      <c r="TR7" s="116" t="s">
        <v>4</v>
      </c>
      <c r="TS7" s="110" t="s">
        <v>6</v>
      </c>
      <c r="TT7" s="116" t="s">
        <v>4</v>
      </c>
      <c r="TU7" s="110" t="s">
        <v>6</v>
      </c>
      <c r="TV7" s="116" t="s">
        <v>4</v>
      </c>
      <c r="TW7" s="110" t="s">
        <v>6</v>
      </c>
      <c r="TX7" s="116" t="s">
        <v>4</v>
      </c>
      <c r="TY7" s="240" t="s">
        <v>6</v>
      </c>
      <c r="UA7" s="239" t="s">
        <v>3</v>
      </c>
      <c r="UB7" s="111" t="s">
        <v>84</v>
      </c>
      <c r="UC7" s="116" t="s">
        <v>4</v>
      </c>
      <c r="UD7" s="110" t="s">
        <v>6</v>
      </c>
      <c r="UE7" s="116" t="s">
        <v>4</v>
      </c>
      <c r="UF7" s="110" t="s">
        <v>6</v>
      </c>
      <c r="UG7" s="116" t="s">
        <v>4</v>
      </c>
      <c r="UH7" s="110" t="s">
        <v>6</v>
      </c>
      <c r="UI7" s="116" t="s">
        <v>4</v>
      </c>
      <c r="UJ7" s="110" t="s">
        <v>6</v>
      </c>
      <c r="UK7" s="116" t="s">
        <v>4</v>
      </c>
      <c r="UL7" s="240" t="s">
        <v>6</v>
      </c>
      <c r="UN7" s="239" t="s">
        <v>3</v>
      </c>
      <c r="UO7" s="111" t="s">
        <v>84</v>
      </c>
      <c r="UP7" s="116" t="s">
        <v>4</v>
      </c>
      <c r="UQ7" s="110" t="s">
        <v>6</v>
      </c>
      <c r="UR7" s="116" t="s">
        <v>4</v>
      </c>
      <c r="US7" s="110" t="s">
        <v>6</v>
      </c>
      <c r="UT7" s="116" t="s">
        <v>4</v>
      </c>
      <c r="UU7" s="110" t="s">
        <v>6</v>
      </c>
      <c r="UV7" s="116" t="s">
        <v>4</v>
      </c>
      <c r="UW7" s="110" t="s">
        <v>6</v>
      </c>
      <c r="UX7" s="116" t="s">
        <v>4</v>
      </c>
      <c r="UY7" s="240" t="s">
        <v>6</v>
      </c>
      <c r="VA7" s="239" t="s">
        <v>3</v>
      </c>
      <c r="VB7" s="111" t="s">
        <v>84</v>
      </c>
      <c r="VC7" s="116" t="s">
        <v>4</v>
      </c>
      <c r="VD7" s="110" t="s">
        <v>6</v>
      </c>
      <c r="VE7" s="116" t="s">
        <v>4</v>
      </c>
      <c r="VF7" s="110" t="s">
        <v>6</v>
      </c>
      <c r="VG7" s="116" t="s">
        <v>4</v>
      </c>
      <c r="VH7" s="110" t="s">
        <v>6</v>
      </c>
      <c r="VI7" s="116" t="s">
        <v>4</v>
      </c>
      <c r="VJ7" s="110" t="s">
        <v>6</v>
      </c>
      <c r="VK7" s="116" t="s">
        <v>4</v>
      </c>
      <c r="VL7" s="240" t="s">
        <v>6</v>
      </c>
      <c r="VN7" s="239" t="s">
        <v>3</v>
      </c>
      <c r="VO7" s="111" t="s">
        <v>84</v>
      </c>
      <c r="VP7" s="116" t="s">
        <v>4</v>
      </c>
      <c r="VQ7" s="110" t="s">
        <v>6</v>
      </c>
      <c r="VR7" s="116" t="s">
        <v>4</v>
      </c>
      <c r="VS7" s="110" t="s">
        <v>6</v>
      </c>
      <c r="VT7" s="116" t="s">
        <v>4</v>
      </c>
      <c r="VU7" s="110" t="s">
        <v>6</v>
      </c>
      <c r="VV7" s="116" t="s">
        <v>4</v>
      </c>
      <c r="VW7" s="110" t="s">
        <v>6</v>
      </c>
      <c r="VX7" s="116" t="s">
        <v>4</v>
      </c>
      <c r="VY7" s="240" t="s">
        <v>6</v>
      </c>
      <c r="WA7" s="239" t="s">
        <v>3</v>
      </c>
      <c r="WB7" s="111" t="s">
        <v>84</v>
      </c>
      <c r="WC7" s="116" t="s">
        <v>4</v>
      </c>
      <c r="WD7" s="110" t="s">
        <v>6</v>
      </c>
      <c r="WE7" s="116" t="s">
        <v>4</v>
      </c>
      <c r="WF7" s="110" t="s">
        <v>6</v>
      </c>
      <c r="WG7" s="116" t="s">
        <v>4</v>
      </c>
      <c r="WH7" s="110" t="s">
        <v>6</v>
      </c>
      <c r="WI7" s="116" t="s">
        <v>4</v>
      </c>
      <c r="WJ7" s="110" t="s">
        <v>6</v>
      </c>
      <c r="WK7" s="116" t="s">
        <v>4</v>
      </c>
      <c r="WL7" s="240" t="s">
        <v>6</v>
      </c>
      <c r="WN7" s="239" t="s">
        <v>3</v>
      </c>
      <c r="WO7" s="111" t="s">
        <v>84</v>
      </c>
      <c r="WP7" s="116" t="s">
        <v>4</v>
      </c>
      <c r="WQ7" s="110" t="s">
        <v>6</v>
      </c>
      <c r="WR7" s="116" t="s">
        <v>4</v>
      </c>
      <c r="WS7" s="110" t="s">
        <v>6</v>
      </c>
      <c r="WT7" s="116" t="s">
        <v>4</v>
      </c>
      <c r="WU7" s="110" t="s">
        <v>6</v>
      </c>
      <c r="WV7" s="116" t="s">
        <v>4</v>
      </c>
      <c r="WW7" s="110" t="s">
        <v>6</v>
      </c>
      <c r="WX7" s="116" t="s">
        <v>4</v>
      </c>
      <c r="WY7" s="240" t="s">
        <v>6</v>
      </c>
      <c r="XA7" s="239" t="s">
        <v>3</v>
      </c>
      <c r="XB7" s="111" t="s">
        <v>84</v>
      </c>
      <c r="XC7" s="116" t="s">
        <v>4</v>
      </c>
      <c r="XD7" s="110" t="s">
        <v>6</v>
      </c>
      <c r="XE7" s="116" t="s">
        <v>4</v>
      </c>
      <c r="XF7" s="110" t="s">
        <v>6</v>
      </c>
      <c r="XG7" s="116" t="s">
        <v>4</v>
      </c>
      <c r="XH7" s="110" t="s">
        <v>6</v>
      </c>
      <c r="XI7" s="116" t="s">
        <v>4</v>
      </c>
      <c r="XJ7" s="110" t="s">
        <v>6</v>
      </c>
      <c r="XK7" s="116" t="s">
        <v>4</v>
      </c>
      <c r="XL7" s="240" t="s">
        <v>6</v>
      </c>
      <c r="XN7" s="239" t="s">
        <v>3</v>
      </c>
      <c r="XO7" s="111" t="s">
        <v>84</v>
      </c>
      <c r="XP7" s="116" t="s">
        <v>4</v>
      </c>
      <c r="XQ7" s="110" t="s">
        <v>6</v>
      </c>
      <c r="XR7" s="116" t="s">
        <v>4</v>
      </c>
      <c r="XS7" s="110" t="s">
        <v>6</v>
      </c>
      <c r="XT7" s="116" t="s">
        <v>4</v>
      </c>
      <c r="XU7" s="110" t="s">
        <v>6</v>
      </c>
      <c r="XV7" s="116" t="s">
        <v>4</v>
      </c>
      <c r="XW7" s="110" t="s">
        <v>6</v>
      </c>
      <c r="XX7" s="116" t="s">
        <v>4</v>
      </c>
      <c r="XY7" s="240" t="s">
        <v>6</v>
      </c>
    </row>
    <row r="8" spans="1:649" ht="14" customHeight="1">
      <c r="A8" s="241">
        <f>係数マスタ!$A$4</f>
        <v>1</v>
      </c>
      <c r="B8" s="112" t="str">
        <f>係数マスタ!$B4</f>
        <v/>
      </c>
      <c r="C8" s="117"/>
      <c r="D8" s="118" t="e">
        <f t="shared" ref="D8:D43" si="0">C8*$B8</f>
        <v>#VALUE!</v>
      </c>
      <c r="E8" s="117"/>
      <c r="F8" s="118" t="e">
        <f t="shared" ref="F8:F43" si="1">E8*$B8</f>
        <v>#VALUE!</v>
      </c>
      <c r="G8" s="117"/>
      <c r="H8" s="118" t="e">
        <f t="shared" ref="H8:H43" si="2">G8*$B8</f>
        <v>#VALUE!</v>
      </c>
      <c r="I8" s="117"/>
      <c r="J8" s="118" t="e">
        <f t="shared" ref="J8:J43" si="3">I8*$B8</f>
        <v>#VALUE!</v>
      </c>
      <c r="K8" s="117"/>
      <c r="L8" s="242" t="e">
        <f t="shared" ref="L8:L43" si="4">K8*$B8</f>
        <v>#VALUE!</v>
      </c>
      <c r="N8" s="241">
        <f>係数マスタ!$A$4</f>
        <v>1</v>
      </c>
      <c r="O8" s="112" t="str">
        <f>係数マスタ!$B4</f>
        <v/>
      </c>
      <c r="P8" s="117"/>
      <c r="Q8" s="118" t="e">
        <f t="shared" ref="Q8:Q43" si="5">P8*$B8</f>
        <v>#VALUE!</v>
      </c>
      <c r="R8" s="117"/>
      <c r="S8" s="118" t="e">
        <f t="shared" ref="S8:S43" si="6">R8*$B8</f>
        <v>#VALUE!</v>
      </c>
      <c r="T8" s="117"/>
      <c r="U8" s="118" t="e">
        <f t="shared" ref="U8:U43" si="7">T8*$B8</f>
        <v>#VALUE!</v>
      </c>
      <c r="V8" s="117"/>
      <c r="W8" s="118" t="e">
        <f t="shared" ref="W8:W43" si="8">V8*$B8</f>
        <v>#VALUE!</v>
      </c>
      <c r="X8" s="117"/>
      <c r="Y8" s="242" t="e">
        <f t="shared" ref="Y8:Y43" si="9">X8*$B8</f>
        <v>#VALUE!</v>
      </c>
      <c r="AA8" s="241">
        <f>係数マスタ!$A$4</f>
        <v>1</v>
      </c>
      <c r="AB8" s="112" t="str">
        <f>係数マスタ!$B4</f>
        <v/>
      </c>
      <c r="AC8" s="117"/>
      <c r="AD8" s="118" t="e">
        <f t="shared" ref="AD8:AD43" si="10">AC8*$B8</f>
        <v>#VALUE!</v>
      </c>
      <c r="AE8" s="117"/>
      <c r="AF8" s="118" t="e">
        <f t="shared" ref="AF8:AF43" si="11">AE8*$B8</f>
        <v>#VALUE!</v>
      </c>
      <c r="AG8" s="117"/>
      <c r="AH8" s="118" t="e">
        <f t="shared" ref="AH8:AH43" si="12">AG8*$B8</f>
        <v>#VALUE!</v>
      </c>
      <c r="AI8" s="117"/>
      <c r="AJ8" s="118" t="e">
        <f t="shared" ref="AJ8:AJ43" si="13">AI8*$B8</f>
        <v>#VALUE!</v>
      </c>
      <c r="AK8" s="117"/>
      <c r="AL8" s="242" t="e">
        <f t="shared" ref="AL8:AL43" si="14">AK8*$B8</f>
        <v>#VALUE!</v>
      </c>
      <c r="AN8" s="241">
        <f>係数マスタ!$A$4</f>
        <v>1</v>
      </c>
      <c r="AO8" s="112" t="str">
        <f>係数マスタ!$B4</f>
        <v/>
      </c>
      <c r="AP8" s="117"/>
      <c r="AQ8" s="118" t="e">
        <f t="shared" ref="AQ8:AQ43" si="15">AP8*$B8</f>
        <v>#VALUE!</v>
      </c>
      <c r="AR8" s="117"/>
      <c r="AS8" s="118" t="e">
        <f t="shared" ref="AS8:AS43" si="16">AR8*$B8</f>
        <v>#VALUE!</v>
      </c>
      <c r="AT8" s="117"/>
      <c r="AU8" s="118" t="e">
        <f t="shared" ref="AU8:AU43" si="17">AT8*$B8</f>
        <v>#VALUE!</v>
      </c>
      <c r="AV8" s="117"/>
      <c r="AW8" s="118" t="e">
        <f t="shared" ref="AW8:AW43" si="18">AV8*$B8</f>
        <v>#VALUE!</v>
      </c>
      <c r="AX8" s="117"/>
      <c r="AY8" s="242" t="e">
        <f t="shared" ref="AY8:AY43" si="19">AX8*$B8</f>
        <v>#VALUE!</v>
      </c>
      <c r="BA8" s="241">
        <f>係数マスタ!$A$4</f>
        <v>1</v>
      </c>
      <c r="BB8" s="112" t="str">
        <f>係数マスタ!$B4</f>
        <v/>
      </c>
      <c r="BC8" s="117"/>
      <c r="BD8" s="118" t="e">
        <f t="shared" ref="BD8:BD43" si="20">BC8*$B8</f>
        <v>#VALUE!</v>
      </c>
      <c r="BE8" s="117"/>
      <c r="BF8" s="118" t="e">
        <f t="shared" ref="BF8:BF43" si="21">BE8*$B8</f>
        <v>#VALUE!</v>
      </c>
      <c r="BG8" s="117"/>
      <c r="BH8" s="118" t="e">
        <f t="shared" ref="BH8:BH43" si="22">BG8*$B8</f>
        <v>#VALUE!</v>
      </c>
      <c r="BI8" s="117"/>
      <c r="BJ8" s="118" t="e">
        <f t="shared" ref="BJ8:BJ43" si="23">BI8*$B8</f>
        <v>#VALUE!</v>
      </c>
      <c r="BK8" s="117"/>
      <c r="BL8" s="242" t="e">
        <f t="shared" ref="BL8:BL43" si="24">BK8*$B8</f>
        <v>#VALUE!</v>
      </c>
      <c r="BN8" s="241">
        <f>係数マスタ!$A$4</f>
        <v>1</v>
      </c>
      <c r="BO8" s="112" t="str">
        <f>係数マスタ!$B4</f>
        <v/>
      </c>
      <c r="BP8" s="117"/>
      <c r="BQ8" s="118" t="e">
        <f t="shared" ref="BQ8:BQ43" si="25">BP8*$B8</f>
        <v>#VALUE!</v>
      </c>
      <c r="BR8" s="117"/>
      <c r="BS8" s="118" t="e">
        <f t="shared" ref="BS8:BS43" si="26">BR8*$B8</f>
        <v>#VALUE!</v>
      </c>
      <c r="BT8" s="117"/>
      <c r="BU8" s="118" t="e">
        <f t="shared" ref="BU8:BU43" si="27">BT8*$B8</f>
        <v>#VALUE!</v>
      </c>
      <c r="BV8" s="117"/>
      <c r="BW8" s="118" t="e">
        <f t="shared" ref="BW8:BW43" si="28">BV8*$B8</f>
        <v>#VALUE!</v>
      </c>
      <c r="BX8" s="117"/>
      <c r="BY8" s="242" t="e">
        <f t="shared" ref="BY8:BY43" si="29">BX8*$B8</f>
        <v>#VALUE!</v>
      </c>
      <c r="CA8" s="241">
        <f>係数マスタ!$A$4</f>
        <v>1</v>
      </c>
      <c r="CB8" s="112" t="str">
        <f>係数マスタ!$B4</f>
        <v/>
      </c>
      <c r="CC8" s="117"/>
      <c r="CD8" s="118" t="e">
        <f t="shared" ref="CD8:CD43" si="30">CC8*$B8</f>
        <v>#VALUE!</v>
      </c>
      <c r="CE8" s="117"/>
      <c r="CF8" s="118" t="e">
        <f t="shared" ref="CF8:CF43" si="31">CE8*$B8</f>
        <v>#VALUE!</v>
      </c>
      <c r="CG8" s="117"/>
      <c r="CH8" s="118" t="e">
        <f t="shared" ref="CH8:CH43" si="32">CG8*$B8</f>
        <v>#VALUE!</v>
      </c>
      <c r="CI8" s="117"/>
      <c r="CJ8" s="118" t="e">
        <f t="shared" ref="CJ8:CJ43" si="33">CI8*$B8</f>
        <v>#VALUE!</v>
      </c>
      <c r="CK8" s="117"/>
      <c r="CL8" s="242" t="e">
        <f t="shared" ref="CL8:CL43" si="34">CK8*$B8</f>
        <v>#VALUE!</v>
      </c>
      <c r="CN8" s="241">
        <f>係数マスタ!$A$4</f>
        <v>1</v>
      </c>
      <c r="CO8" s="112" t="str">
        <f>係数マスタ!$B4</f>
        <v/>
      </c>
      <c r="CP8" s="117"/>
      <c r="CQ8" s="118" t="e">
        <f t="shared" ref="CQ8:CQ43" si="35">CP8*$B8</f>
        <v>#VALUE!</v>
      </c>
      <c r="CR8" s="117"/>
      <c r="CS8" s="118" t="e">
        <f t="shared" ref="CS8:CS43" si="36">CR8*$B8</f>
        <v>#VALUE!</v>
      </c>
      <c r="CT8" s="117"/>
      <c r="CU8" s="118" t="e">
        <f t="shared" ref="CU8:CU43" si="37">CT8*$B8</f>
        <v>#VALUE!</v>
      </c>
      <c r="CV8" s="117"/>
      <c r="CW8" s="118" t="e">
        <f t="shared" ref="CW8:CW43" si="38">CV8*$B8</f>
        <v>#VALUE!</v>
      </c>
      <c r="CX8" s="117"/>
      <c r="CY8" s="242" t="e">
        <f t="shared" ref="CY8:CY43" si="39">CX8*$B8</f>
        <v>#VALUE!</v>
      </c>
      <c r="DA8" s="241">
        <f>係数マスタ!$A$4</f>
        <v>1</v>
      </c>
      <c r="DB8" s="112" t="str">
        <f>係数マスタ!$B4</f>
        <v/>
      </c>
      <c r="DC8" s="117"/>
      <c r="DD8" s="118" t="e">
        <f t="shared" ref="DD8:DD43" si="40">DC8*$B8</f>
        <v>#VALUE!</v>
      </c>
      <c r="DE8" s="117"/>
      <c r="DF8" s="118" t="e">
        <f t="shared" ref="DF8:DF43" si="41">DE8*$B8</f>
        <v>#VALUE!</v>
      </c>
      <c r="DG8" s="117"/>
      <c r="DH8" s="118" t="e">
        <f t="shared" ref="DH8:DH43" si="42">DG8*$B8</f>
        <v>#VALUE!</v>
      </c>
      <c r="DI8" s="117"/>
      <c r="DJ8" s="118" t="e">
        <f t="shared" ref="DJ8:DJ43" si="43">DI8*$B8</f>
        <v>#VALUE!</v>
      </c>
      <c r="DK8" s="117"/>
      <c r="DL8" s="242" t="e">
        <f t="shared" ref="DL8:DL43" si="44">DK8*$B8</f>
        <v>#VALUE!</v>
      </c>
      <c r="DN8" s="241">
        <f>係数マスタ!$A$4</f>
        <v>1</v>
      </c>
      <c r="DO8" s="112" t="str">
        <f>係数マスタ!$B4</f>
        <v/>
      </c>
      <c r="DP8" s="117"/>
      <c r="DQ8" s="118" t="e">
        <f t="shared" ref="DQ8:DQ43" si="45">DP8*$B8</f>
        <v>#VALUE!</v>
      </c>
      <c r="DR8" s="117"/>
      <c r="DS8" s="118" t="e">
        <f t="shared" ref="DS8:DS43" si="46">DR8*$B8</f>
        <v>#VALUE!</v>
      </c>
      <c r="DT8" s="117"/>
      <c r="DU8" s="118" t="e">
        <f t="shared" ref="DU8:DU43" si="47">DT8*$B8</f>
        <v>#VALUE!</v>
      </c>
      <c r="DV8" s="117"/>
      <c r="DW8" s="118" t="e">
        <f t="shared" ref="DW8:DW43" si="48">DV8*$B8</f>
        <v>#VALUE!</v>
      </c>
      <c r="DX8" s="117"/>
      <c r="DY8" s="242" t="e">
        <f t="shared" ref="DY8:DY43" si="49">DX8*$B8</f>
        <v>#VALUE!</v>
      </c>
      <c r="EA8" s="241">
        <f>係数マスタ!$A$4</f>
        <v>1</v>
      </c>
      <c r="EB8" s="112" t="str">
        <f>係数マスタ!$B4</f>
        <v/>
      </c>
      <c r="EC8" s="117"/>
      <c r="ED8" s="118" t="e">
        <f t="shared" ref="ED8:ED43" si="50">EC8*$B8</f>
        <v>#VALUE!</v>
      </c>
      <c r="EE8" s="117"/>
      <c r="EF8" s="118" t="e">
        <f t="shared" ref="EF8:EF43" si="51">EE8*$B8</f>
        <v>#VALUE!</v>
      </c>
      <c r="EG8" s="117"/>
      <c r="EH8" s="118" t="e">
        <f t="shared" ref="EH8:EH43" si="52">EG8*$B8</f>
        <v>#VALUE!</v>
      </c>
      <c r="EI8" s="117"/>
      <c r="EJ8" s="118" t="e">
        <f t="shared" ref="EJ8:EJ43" si="53">EI8*$B8</f>
        <v>#VALUE!</v>
      </c>
      <c r="EK8" s="117"/>
      <c r="EL8" s="242" t="e">
        <f t="shared" ref="EL8:EL43" si="54">EK8*$B8</f>
        <v>#VALUE!</v>
      </c>
      <c r="EN8" s="241">
        <f>係数マスタ!$A$4</f>
        <v>1</v>
      </c>
      <c r="EO8" s="112" t="str">
        <f>係数マスタ!$B4</f>
        <v/>
      </c>
      <c r="EP8" s="117"/>
      <c r="EQ8" s="118" t="e">
        <f t="shared" ref="EQ8:EQ43" si="55">EP8*$B8</f>
        <v>#VALUE!</v>
      </c>
      <c r="ER8" s="117"/>
      <c r="ES8" s="118" t="e">
        <f t="shared" ref="ES8:ES43" si="56">ER8*$B8</f>
        <v>#VALUE!</v>
      </c>
      <c r="ET8" s="117"/>
      <c r="EU8" s="118" t="e">
        <f t="shared" ref="EU8:EU43" si="57">ET8*$B8</f>
        <v>#VALUE!</v>
      </c>
      <c r="EV8" s="117"/>
      <c r="EW8" s="118" t="e">
        <f t="shared" ref="EW8:EW43" si="58">EV8*$B8</f>
        <v>#VALUE!</v>
      </c>
      <c r="EX8" s="117"/>
      <c r="EY8" s="242" t="e">
        <f t="shared" ref="EY8:EY43" si="59">EX8*$B8</f>
        <v>#VALUE!</v>
      </c>
      <c r="FA8" s="241">
        <f>係数マスタ!$A$4</f>
        <v>1</v>
      </c>
      <c r="FB8" s="112" t="str">
        <f>係数マスタ!$B4</f>
        <v/>
      </c>
      <c r="FC8" s="117"/>
      <c r="FD8" s="118" t="e">
        <f t="shared" ref="FD8:FD43" si="60">FC8*$B8</f>
        <v>#VALUE!</v>
      </c>
      <c r="FE8" s="117"/>
      <c r="FF8" s="118" t="e">
        <f t="shared" ref="FF8:FF43" si="61">FE8*$B8</f>
        <v>#VALUE!</v>
      </c>
      <c r="FG8" s="117"/>
      <c r="FH8" s="118" t="e">
        <f t="shared" ref="FH8:FH43" si="62">FG8*$B8</f>
        <v>#VALUE!</v>
      </c>
      <c r="FI8" s="117"/>
      <c r="FJ8" s="118" t="e">
        <f t="shared" ref="FJ8:FJ43" si="63">FI8*$B8</f>
        <v>#VALUE!</v>
      </c>
      <c r="FK8" s="117"/>
      <c r="FL8" s="242" t="e">
        <f t="shared" ref="FL8:FL43" si="64">FK8*$B8</f>
        <v>#VALUE!</v>
      </c>
      <c r="FN8" s="241">
        <f>係数マスタ!$A$4</f>
        <v>1</v>
      </c>
      <c r="FO8" s="112" t="str">
        <f>係数マスタ!$B4</f>
        <v/>
      </c>
      <c r="FP8" s="117"/>
      <c r="FQ8" s="118" t="e">
        <f t="shared" ref="FQ8:FQ43" si="65">FP8*$B8</f>
        <v>#VALUE!</v>
      </c>
      <c r="FR8" s="117"/>
      <c r="FS8" s="118" t="e">
        <f t="shared" ref="FS8:FS43" si="66">FR8*$B8</f>
        <v>#VALUE!</v>
      </c>
      <c r="FT8" s="117"/>
      <c r="FU8" s="118" t="e">
        <f t="shared" ref="FU8:FU43" si="67">FT8*$B8</f>
        <v>#VALUE!</v>
      </c>
      <c r="FV8" s="117"/>
      <c r="FW8" s="118" t="e">
        <f t="shared" ref="FW8:FW43" si="68">FV8*$B8</f>
        <v>#VALUE!</v>
      </c>
      <c r="FX8" s="117"/>
      <c r="FY8" s="242" t="e">
        <f t="shared" ref="FY8:FY43" si="69">FX8*$B8</f>
        <v>#VALUE!</v>
      </c>
      <c r="GA8" s="241">
        <f>係数マスタ!$A$4</f>
        <v>1</v>
      </c>
      <c r="GB8" s="112" t="str">
        <f>係数マスタ!$B4</f>
        <v/>
      </c>
      <c r="GC8" s="117"/>
      <c r="GD8" s="118" t="e">
        <f t="shared" ref="GD8:GD43" si="70">GC8*$B8</f>
        <v>#VALUE!</v>
      </c>
      <c r="GE8" s="117"/>
      <c r="GF8" s="118" t="e">
        <f t="shared" ref="GF8:GF43" si="71">GE8*$B8</f>
        <v>#VALUE!</v>
      </c>
      <c r="GG8" s="117"/>
      <c r="GH8" s="118" t="e">
        <f t="shared" ref="GH8:GH43" si="72">GG8*$B8</f>
        <v>#VALUE!</v>
      </c>
      <c r="GI8" s="117"/>
      <c r="GJ8" s="118" t="e">
        <f t="shared" ref="GJ8:GJ43" si="73">GI8*$B8</f>
        <v>#VALUE!</v>
      </c>
      <c r="GK8" s="117"/>
      <c r="GL8" s="242" t="e">
        <f t="shared" ref="GL8:GL43" si="74">GK8*$B8</f>
        <v>#VALUE!</v>
      </c>
      <c r="GN8" s="241">
        <f>係数マスタ!$A$4</f>
        <v>1</v>
      </c>
      <c r="GO8" s="112" t="str">
        <f>係数マスタ!$B4</f>
        <v/>
      </c>
      <c r="GP8" s="117"/>
      <c r="GQ8" s="118" t="e">
        <f t="shared" ref="GQ8:GQ43" si="75">GP8*$B8</f>
        <v>#VALUE!</v>
      </c>
      <c r="GR8" s="117"/>
      <c r="GS8" s="118" t="e">
        <f t="shared" ref="GS8:GS43" si="76">GR8*$B8</f>
        <v>#VALUE!</v>
      </c>
      <c r="GT8" s="117"/>
      <c r="GU8" s="118" t="e">
        <f t="shared" ref="GU8:GU43" si="77">GT8*$B8</f>
        <v>#VALUE!</v>
      </c>
      <c r="GV8" s="117"/>
      <c r="GW8" s="118" t="e">
        <f t="shared" ref="GW8:GW43" si="78">GV8*$B8</f>
        <v>#VALUE!</v>
      </c>
      <c r="GX8" s="117"/>
      <c r="GY8" s="242" t="e">
        <f t="shared" ref="GY8:GY43" si="79">GX8*$B8</f>
        <v>#VALUE!</v>
      </c>
      <c r="HA8" s="241">
        <f>係数マスタ!$A$4</f>
        <v>1</v>
      </c>
      <c r="HB8" s="112" t="str">
        <f>係数マスタ!$B4</f>
        <v/>
      </c>
      <c r="HC8" s="117"/>
      <c r="HD8" s="118" t="e">
        <f t="shared" ref="HD8:HD43" si="80">HC8*$B8</f>
        <v>#VALUE!</v>
      </c>
      <c r="HE8" s="117"/>
      <c r="HF8" s="118" t="e">
        <f t="shared" ref="HF8:HF43" si="81">HE8*$B8</f>
        <v>#VALUE!</v>
      </c>
      <c r="HG8" s="117"/>
      <c r="HH8" s="118" t="e">
        <f t="shared" ref="HH8:HH43" si="82">HG8*$B8</f>
        <v>#VALUE!</v>
      </c>
      <c r="HI8" s="117"/>
      <c r="HJ8" s="118" t="e">
        <f t="shared" ref="HJ8:HJ43" si="83">HI8*$B8</f>
        <v>#VALUE!</v>
      </c>
      <c r="HK8" s="117"/>
      <c r="HL8" s="242" t="e">
        <f t="shared" ref="HL8:HL43" si="84">HK8*$B8</f>
        <v>#VALUE!</v>
      </c>
      <c r="HN8" s="241">
        <f>係数マスタ!$A$4</f>
        <v>1</v>
      </c>
      <c r="HO8" s="112" t="str">
        <f>係数マスタ!$B4</f>
        <v/>
      </c>
      <c r="HP8" s="117"/>
      <c r="HQ8" s="118" t="e">
        <f t="shared" ref="HQ8:HQ43" si="85">HP8*$B8</f>
        <v>#VALUE!</v>
      </c>
      <c r="HR8" s="117"/>
      <c r="HS8" s="118" t="e">
        <f t="shared" ref="HS8:HS43" si="86">HR8*$B8</f>
        <v>#VALUE!</v>
      </c>
      <c r="HT8" s="117"/>
      <c r="HU8" s="118" t="e">
        <f t="shared" ref="HU8:HU43" si="87">HT8*$B8</f>
        <v>#VALUE!</v>
      </c>
      <c r="HV8" s="117"/>
      <c r="HW8" s="118" t="e">
        <f t="shared" ref="HW8:HW43" si="88">HV8*$B8</f>
        <v>#VALUE!</v>
      </c>
      <c r="HX8" s="117"/>
      <c r="HY8" s="242" t="e">
        <f t="shared" ref="HY8:HY43" si="89">HX8*$B8</f>
        <v>#VALUE!</v>
      </c>
      <c r="IA8" s="241">
        <f>係数マスタ!$A$4</f>
        <v>1</v>
      </c>
      <c r="IB8" s="112" t="str">
        <f>係数マスタ!$B4</f>
        <v/>
      </c>
      <c r="IC8" s="117"/>
      <c r="ID8" s="118" t="e">
        <f t="shared" ref="ID8:ID43" si="90">IC8*$B8</f>
        <v>#VALUE!</v>
      </c>
      <c r="IE8" s="117"/>
      <c r="IF8" s="118" t="e">
        <f t="shared" ref="IF8:IF43" si="91">IE8*$B8</f>
        <v>#VALUE!</v>
      </c>
      <c r="IG8" s="117"/>
      <c r="IH8" s="118" t="e">
        <f t="shared" ref="IH8:IH43" si="92">IG8*$B8</f>
        <v>#VALUE!</v>
      </c>
      <c r="II8" s="117"/>
      <c r="IJ8" s="118" t="e">
        <f t="shared" ref="IJ8:IJ43" si="93">II8*$B8</f>
        <v>#VALUE!</v>
      </c>
      <c r="IK8" s="117"/>
      <c r="IL8" s="242" t="e">
        <f t="shared" ref="IL8:IL43" si="94">IK8*$B8</f>
        <v>#VALUE!</v>
      </c>
      <c r="IN8" s="241">
        <f>係数マスタ!$A$4</f>
        <v>1</v>
      </c>
      <c r="IO8" s="112" t="str">
        <f>係数マスタ!$B4</f>
        <v/>
      </c>
      <c r="IP8" s="117"/>
      <c r="IQ8" s="118" t="e">
        <f t="shared" ref="IQ8:IQ43" si="95">IP8*$B8</f>
        <v>#VALUE!</v>
      </c>
      <c r="IR8" s="117"/>
      <c r="IS8" s="118" t="e">
        <f t="shared" ref="IS8:IS43" si="96">IR8*$B8</f>
        <v>#VALUE!</v>
      </c>
      <c r="IT8" s="117"/>
      <c r="IU8" s="118" t="e">
        <f t="shared" ref="IU8:IU43" si="97">IT8*$B8</f>
        <v>#VALUE!</v>
      </c>
      <c r="IV8" s="117"/>
      <c r="IW8" s="118" t="e">
        <f t="shared" ref="IW8:IW43" si="98">IV8*$B8</f>
        <v>#VALUE!</v>
      </c>
      <c r="IX8" s="117"/>
      <c r="IY8" s="242" t="e">
        <f t="shared" ref="IY8:IY43" si="99">IX8*$B8</f>
        <v>#VALUE!</v>
      </c>
      <c r="JA8" s="241">
        <f>係数マスタ!$A$4</f>
        <v>1</v>
      </c>
      <c r="JB8" s="112" t="str">
        <f>係数マスタ!$B4</f>
        <v/>
      </c>
      <c r="JC8" s="117"/>
      <c r="JD8" s="118" t="e">
        <f t="shared" ref="JD8:JD43" si="100">JC8*$B8</f>
        <v>#VALUE!</v>
      </c>
      <c r="JE8" s="117"/>
      <c r="JF8" s="118" t="e">
        <f t="shared" ref="JF8:JF43" si="101">JE8*$B8</f>
        <v>#VALUE!</v>
      </c>
      <c r="JG8" s="117"/>
      <c r="JH8" s="118" t="e">
        <f t="shared" ref="JH8:JH43" si="102">JG8*$B8</f>
        <v>#VALUE!</v>
      </c>
      <c r="JI8" s="117"/>
      <c r="JJ8" s="118" t="e">
        <f t="shared" ref="JJ8:JJ43" si="103">JI8*$B8</f>
        <v>#VALUE!</v>
      </c>
      <c r="JK8" s="117"/>
      <c r="JL8" s="242" t="e">
        <f t="shared" ref="JL8:JL43" si="104">JK8*$B8</f>
        <v>#VALUE!</v>
      </c>
      <c r="JN8" s="241">
        <f>係数マスタ!$A$4</f>
        <v>1</v>
      </c>
      <c r="JO8" s="112" t="str">
        <f>係数マスタ!$B4</f>
        <v/>
      </c>
      <c r="JP8" s="117"/>
      <c r="JQ8" s="118" t="e">
        <f t="shared" ref="JQ8:JQ43" si="105">JP8*$B8</f>
        <v>#VALUE!</v>
      </c>
      <c r="JR8" s="117"/>
      <c r="JS8" s="118" t="e">
        <f t="shared" ref="JS8:JS43" si="106">JR8*$B8</f>
        <v>#VALUE!</v>
      </c>
      <c r="JT8" s="117"/>
      <c r="JU8" s="118" t="e">
        <f t="shared" ref="JU8:JU43" si="107">JT8*$B8</f>
        <v>#VALUE!</v>
      </c>
      <c r="JV8" s="117"/>
      <c r="JW8" s="118" t="e">
        <f t="shared" ref="JW8:JW43" si="108">JV8*$B8</f>
        <v>#VALUE!</v>
      </c>
      <c r="JX8" s="117"/>
      <c r="JY8" s="242" t="e">
        <f t="shared" ref="JY8:JY43" si="109">JX8*$B8</f>
        <v>#VALUE!</v>
      </c>
      <c r="KA8" s="241">
        <f>係数マスタ!$A$4</f>
        <v>1</v>
      </c>
      <c r="KB8" s="112" t="str">
        <f>係数マスタ!$B4</f>
        <v/>
      </c>
      <c r="KC8" s="117"/>
      <c r="KD8" s="118" t="e">
        <f t="shared" ref="KD8:KD43" si="110">KC8*$B8</f>
        <v>#VALUE!</v>
      </c>
      <c r="KE8" s="117"/>
      <c r="KF8" s="118" t="e">
        <f t="shared" ref="KF8:KF43" si="111">KE8*$B8</f>
        <v>#VALUE!</v>
      </c>
      <c r="KG8" s="117"/>
      <c r="KH8" s="118" t="e">
        <f t="shared" ref="KH8:KH43" si="112">KG8*$B8</f>
        <v>#VALUE!</v>
      </c>
      <c r="KI8" s="117"/>
      <c r="KJ8" s="118" t="e">
        <f t="shared" ref="KJ8:KJ43" si="113">KI8*$B8</f>
        <v>#VALUE!</v>
      </c>
      <c r="KK8" s="117"/>
      <c r="KL8" s="242" t="e">
        <f t="shared" ref="KL8:KL43" si="114">KK8*$B8</f>
        <v>#VALUE!</v>
      </c>
      <c r="KN8" s="241">
        <f>係数マスタ!$A$4</f>
        <v>1</v>
      </c>
      <c r="KO8" s="112" t="str">
        <f>係数マスタ!$B4</f>
        <v/>
      </c>
      <c r="KP8" s="117"/>
      <c r="KQ8" s="118" t="e">
        <f t="shared" ref="KQ8:KQ43" si="115">KP8*$B8</f>
        <v>#VALUE!</v>
      </c>
      <c r="KR8" s="117"/>
      <c r="KS8" s="118" t="e">
        <f t="shared" ref="KS8:KS43" si="116">KR8*$B8</f>
        <v>#VALUE!</v>
      </c>
      <c r="KT8" s="117"/>
      <c r="KU8" s="118" t="e">
        <f t="shared" ref="KU8:KU43" si="117">KT8*$B8</f>
        <v>#VALUE!</v>
      </c>
      <c r="KV8" s="117"/>
      <c r="KW8" s="118" t="e">
        <f t="shared" ref="KW8:KW43" si="118">KV8*$B8</f>
        <v>#VALUE!</v>
      </c>
      <c r="KX8" s="117"/>
      <c r="KY8" s="242" t="e">
        <f t="shared" ref="KY8:KY43" si="119">KX8*$B8</f>
        <v>#VALUE!</v>
      </c>
      <c r="LA8" s="241">
        <f>係数マスタ!$A$4</f>
        <v>1</v>
      </c>
      <c r="LB8" s="112" t="str">
        <f>係数マスタ!$B4</f>
        <v/>
      </c>
      <c r="LC8" s="117"/>
      <c r="LD8" s="118" t="e">
        <f t="shared" ref="LD8:LD43" si="120">LC8*$B8</f>
        <v>#VALUE!</v>
      </c>
      <c r="LE8" s="117"/>
      <c r="LF8" s="118" t="e">
        <f t="shared" ref="LF8:LF43" si="121">LE8*$B8</f>
        <v>#VALUE!</v>
      </c>
      <c r="LG8" s="117"/>
      <c r="LH8" s="118" t="e">
        <f t="shared" ref="LH8:LH43" si="122">LG8*$B8</f>
        <v>#VALUE!</v>
      </c>
      <c r="LI8" s="117"/>
      <c r="LJ8" s="118" t="e">
        <f t="shared" ref="LJ8:LJ43" si="123">LI8*$B8</f>
        <v>#VALUE!</v>
      </c>
      <c r="LK8" s="117"/>
      <c r="LL8" s="242" t="e">
        <f t="shared" ref="LL8:LL43" si="124">LK8*$B8</f>
        <v>#VALUE!</v>
      </c>
      <c r="LN8" s="241">
        <f>係数マスタ!$A$4</f>
        <v>1</v>
      </c>
      <c r="LO8" s="112" t="str">
        <f>係数マスタ!$B4</f>
        <v/>
      </c>
      <c r="LP8" s="117"/>
      <c r="LQ8" s="118" t="e">
        <f t="shared" ref="LQ8:LQ43" si="125">LP8*$B8</f>
        <v>#VALUE!</v>
      </c>
      <c r="LR8" s="117"/>
      <c r="LS8" s="118" t="e">
        <f t="shared" ref="LS8:LS43" si="126">LR8*$B8</f>
        <v>#VALUE!</v>
      </c>
      <c r="LT8" s="117"/>
      <c r="LU8" s="118" t="e">
        <f t="shared" ref="LU8:LU43" si="127">LT8*$B8</f>
        <v>#VALUE!</v>
      </c>
      <c r="LV8" s="117"/>
      <c r="LW8" s="118" t="e">
        <f t="shared" ref="LW8:LW43" si="128">LV8*$B8</f>
        <v>#VALUE!</v>
      </c>
      <c r="LX8" s="117"/>
      <c r="LY8" s="242" t="e">
        <f t="shared" ref="LY8:LY43" si="129">LX8*$B8</f>
        <v>#VALUE!</v>
      </c>
      <c r="MA8" s="241">
        <f>係数マスタ!$A$4</f>
        <v>1</v>
      </c>
      <c r="MB8" s="112" t="str">
        <f>係数マスタ!$B4</f>
        <v/>
      </c>
      <c r="MC8" s="117"/>
      <c r="MD8" s="118" t="e">
        <f t="shared" ref="MD8:MD43" si="130">MC8*$B8</f>
        <v>#VALUE!</v>
      </c>
      <c r="ME8" s="117"/>
      <c r="MF8" s="118" t="e">
        <f t="shared" ref="MF8:MF43" si="131">ME8*$B8</f>
        <v>#VALUE!</v>
      </c>
      <c r="MG8" s="117"/>
      <c r="MH8" s="118" t="e">
        <f t="shared" ref="MH8:MH43" si="132">MG8*$B8</f>
        <v>#VALUE!</v>
      </c>
      <c r="MI8" s="117"/>
      <c r="MJ8" s="118" t="e">
        <f t="shared" ref="MJ8:MJ43" si="133">MI8*$B8</f>
        <v>#VALUE!</v>
      </c>
      <c r="MK8" s="117"/>
      <c r="ML8" s="242" t="e">
        <f t="shared" ref="ML8:ML43" si="134">MK8*$B8</f>
        <v>#VALUE!</v>
      </c>
      <c r="MN8" s="241">
        <f>係数マスタ!$A$4</f>
        <v>1</v>
      </c>
      <c r="MO8" s="112" t="str">
        <f>係数マスタ!$B4</f>
        <v/>
      </c>
      <c r="MP8" s="117"/>
      <c r="MQ8" s="118" t="e">
        <f t="shared" ref="MQ8:MQ43" si="135">MP8*$B8</f>
        <v>#VALUE!</v>
      </c>
      <c r="MR8" s="117"/>
      <c r="MS8" s="118" t="e">
        <f t="shared" ref="MS8:MS43" si="136">MR8*$B8</f>
        <v>#VALUE!</v>
      </c>
      <c r="MT8" s="117"/>
      <c r="MU8" s="118" t="e">
        <f t="shared" ref="MU8:MU43" si="137">MT8*$B8</f>
        <v>#VALUE!</v>
      </c>
      <c r="MV8" s="117"/>
      <c r="MW8" s="118" t="e">
        <f t="shared" ref="MW8:MW43" si="138">MV8*$B8</f>
        <v>#VALUE!</v>
      </c>
      <c r="MX8" s="117"/>
      <c r="MY8" s="242" t="e">
        <f t="shared" ref="MY8:MY43" si="139">MX8*$B8</f>
        <v>#VALUE!</v>
      </c>
      <c r="NA8" s="241">
        <f>係数マスタ!$A$4</f>
        <v>1</v>
      </c>
      <c r="NB8" s="112" t="str">
        <f>係数マスタ!$B4</f>
        <v/>
      </c>
      <c r="NC8" s="117"/>
      <c r="ND8" s="118" t="e">
        <f t="shared" ref="ND8:ND43" si="140">NC8*$B8</f>
        <v>#VALUE!</v>
      </c>
      <c r="NE8" s="117"/>
      <c r="NF8" s="118" t="e">
        <f t="shared" ref="NF8:NF43" si="141">NE8*$B8</f>
        <v>#VALUE!</v>
      </c>
      <c r="NG8" s="117"/>
      <c r="NH8" s="118" t="e">
        <f t="shared" ref="NH8:NH43" si="142">NG8*$B8</f>
        <v>#VALUE!</v>
      </c>
      <c r="NI8" s="117"/>
      <c r="NJ8" s="118" t="e">
        <f t="shared" ref="NJ8:NJ43" si="143">NI8*$B8</f>
        <v>#VALUE!</v>
      </c>
      <c r="NK8" s="117"/>
      <c r="NL8" s="242" t="e">
        <f t="shared" ref="NL8:NL43" si="144">NK8*$B8</f>
        <v>#VALUE!</v>
      </c>
      <c r="NN8" s="241">
        <f>係数マスタ!$A$4</f>
        <v>1</v>
      </c>
      <c r="NO8" s="112" t="str">
        <f>係数マスタ!$B4</f>
        <v/>
      </c>
      <c r="NP8" s="117"/>
      <c r="NQ8" s="118" t="e">
        <f t="shared" ref="NQ8:NQ43" si="145">NP8*$B8</f>
        <v>#VALUE!</v>
      </c>
      <c r="NR8" s="117"/>
      <c r="NS8" s="118" t="e">
        <f t="shared" ref="NS8:NS43" si="146">NR8*$B8</f>
        <v>#VALUE!</v>
      </c>
      <c r="NT8" s="117"/>
      <c r="NU8" s="118" t="e">
        <f t="shared" ref="NU8:NU43" si="147">NT8*$B8</f>
        <v>#VALUE!</v>
      </c>
      <c r="NV8" s="117"/>
      <c r="NW8" s="118" t="e">
        <f t="shared" ref="NW8:NW43" si="148">NV8*$B8</f>
        <v>#VALUE!</v>
      </c>
      <c r="NX8" s="117"/>
      <c r="NY8" s="242" t="e">
        <f t="shared" ref="NY8:NY43" si="149">NX8*$B8</f>
        <v>#VALUE!</v>
      </c>
      <c r="OA8" s="241">
        <f>係数マスタ!$A$4</f>
        <v>1</v>
      </c>
      <c r="OB8" s="112" t="str">
        <f>係数マスタ!$B4</f>
        <v/>
      </c>
      <c r="OC8" s="117"/>
      <c r="OD8" s="118" t="e">
        <f t="shared" ref="OD8:OD43" si="150">OC8*$B8</f>
        <v>#VALUE!</v>
      </c>
      <c r="OE8" s="117"/>
      <c r="OF8" s="118" t="e">
        <f t="shared" ref="OF8:OF43" si="151">OE8*$B8</f>
        <v>#VALUE!</v>
      </c>
      <c r="OG8" s="117"/>
      <c r="OH8" s="118" t="e">
        <f t="shared" ref="OH8:OH43" si="152">OG8*$B8</f>
        <v>#VALUE!</v>
      </c>
      <c r="OI8" s="117"/>
      <c r="OJ8" s="118" t="e">
        <f t="shared" ref="OJ8:OJ43" si="153">OI8*$B8</f>
        <v>#VALUE!</v>
      </c>
      <c r="OK8" s="117"/>
      <c r="OL8" s="242" t="e">
        <f t="shared" ref="OL8:OL43" si="154">OK8*$B8</f>
        <v>#VALUE!</v>
      </c>
      <c r="ON8" s="241">
        <f>係数マスタ!$A$4</f>
        <v>1</v>
      </c>
      <c r="OO8" s="112" t="str">
        <f>係数マスタ!$B4</f>
        <v/>
      </c>
      <c r="OP8" s="117"/>
      <c r="OQ8" s="118" t="e">
        <f t="shared" ref="OQ8:OQ43" si="155">OP8*$B8</f>
        <v>#VALUE!</v>
      </c>
      <c r="OR8" s="117"/>
      <c r="OS8" s="118" t="e">
        <f t="shared" ref="OS8:OS43" si="156">OR8*$B8</f>
        <v>#VALUE!</v>
      </c>
      <c r="OT8" s="117"/>
      <c r="OU8" s="118" t="e">
        <f t="shared" ref="OU8:OU43" si="157">OT8*$B8</f>
        <v>#VALUE!</v>
      </c>
      <c r="OV8" s="117"/>
      <c r="OW8" s="118" t="e">
        <f t="shared" ref="OW8:OW43" si="158">OV8*$B8</f>
        <v>#VALUE!</v>
      </c>
      <c r="OX8" s="117"/>
      <c r="OY8" s="242" t="e">
        <f t="shared" ref="OY8:OY43" si="159">OX8*$B8</f>
        <v>#VALUE!</v>
      </c>
      <c r="PA8" s="241">
        <f>係数マスタ!$A$4</f>
        <v>1</v>
      </c>
      <c r="PB8" s="112" t="str">
        <f>係数マスタ!$B4</f>
        <v/>
      </c>
      <c r="PC8" s="117"/>
      <c r="PD8" s="118" t="e">
        <f t="shared" ref="PD8:PD43" si="160">PC8*$B8</f>
        <v>#VALUE!</v>
      </c>
      <c r="PE8" s="117"/>
      <c r="PF8" s="118" t="e">
        <f t="shared" ref="PF8:PF43" si="161">PE8*$B8</f>
        <v>#VALUE!</v>
      </c>
      <c r="PG8" s="117"/>
      <c r="PH8" s="118" t="e">
        <f t="shared" ref="PH8:PH43" si="162">PG8*$B8</f>
        <v>#VALUE!</v>
      </c>
      <c r="PI8" s="117"/>
      <c r="PJ8" s="118" t="e">
        <f t="shared" ref="PJ8:PJ43" si="163">PI8*$B8</f>
        <v>#VALUE!</v>
      </c>
      <c r="PK8" s="117"/>
      <c r="PL8" s="242" t="e">
        <f t="shared" ref="PL8:PL43" si="164">PK8*$B8</f>
        <v>#VALUE!</v>
      </c>
      <c r="PN8" s="241">
        <f>係数マスタ!$A$4</f>
        <v>1</v>
      </c>
      <c r="PO8" s="112" t="str">
        <f>係数マスタ!$B4</f>
        <v/>
      </c>
      <c r="PP8" s="117"/>
      <c r="PQ8" s="118" t="e">
        <f t="shared" ref="PQ8:PQ43" si="165">PP8*$B8</f>
        <v>#VALUE!</v>
      </c>
      <c r="PR8" s="117"/>
      <c r="PS8" s="118" t="e">
        <f t="shared" ref="PS8:PS43" si="166">PR8*$B8</f>
        <v>#VALUE!</v>
      </c>
      <c r="PT8" s="117"/>
      <c r="PU8" s="118" t="e">
        <f t="shared" ref="PU8:PU43" si="167">PT8*$B8</f>
        <v>#VALUE!</v>
      </c>
      <c r="PV8" s="117"/>
      <c r="PW8" s="118" t="e">
        <f t="shared" ref="PW8:PW43" si="168">PV8*$B8</f>
        <v>#VALUE!</v>
      </c>
      <c r="PX8" s="117"/>
      <c r="PY8" s="242" t="e">
        <f t="shared" ref="PY8:PY43" si="169">PX8*$B8</f>
        <v>#VALUE!</v>
      </c>
      <c r="QA8" s="241">
        <f>係数マスタ!$A$4</f>
        <v>1</v>
      </c>
      <c r="QB8" s="112" t="str">
        <f>係数マスタ!$B4</f>
        <v/>
      </c>
      <c r="QC8" s="117"/>
      <c r="QD8" s="118" t="e">
        <f t="shared" ref="QD8:QD43" si="170">QC8*$B8</f>
        <v>#VALUE!</v>
      </c>
      <c r="QE8" s="117"/>
      <c r="QF8" s="118" t="e">
        <f t="shared" ref="QF8:QF43" si="171">QE8*$B8</f>
        <v>#VALUE!</v>
      </c>
      <c r="QG8" s="117"/>
      <c r="QH8" s="118" t="e">
        <f t="shared" ref="QH8:QH43" si="172">QG8*$B8</f>
        <v>#VALUE!</v>
      </c>
      <c r="QI8" s="117"/>
      <c r="QJ8" s="118" t="e">
        <f t="shared" ref="QJ8:QJ43" si="173">QI8*$B8</f>
        <v>#VALUE!</v>
      </c>
      <c r="QK8" s="117"/>
      <c r="QL8" s="242" t="e">
        <f t="shared" ref="QL8:QL43" si="174">QK8*$B8</f>
        <v>#VALUE!</v>
      </c>
      <c r="QN8" s="241">
        <f>係数マスタ!$A$4</f>
        <v>1</v>
      </c>
      <c r="QO8" s="112" t="str">
        <f>係数マスタ!$B4</f>
        <v/>
      </c>
      <c r="QP8" s="117"/>
      <c r="QQ8" s="118" t="e">
        <f t="shared" ref="QQ8:QQ43" si="175">QP8*$B8</f>
        <v>#VALUE!</v>
      </c>
      <c r="QR8" s="117"/>
      <c r="QS8" s="118" t="e">
        <f t="shared" ref="QS8:QS43" si="176">QR8*$B8</f>
        <v>#VALUE!</v>
      </c>
      <c r="QT8" s="117"/>
      <c r="QU8" s="118" t="e">
        <f t="shared" ref="QU8:QU43" si="177">QT8*$B8</f>
        <v>#VALUE!</v>
      </c>
      <c r="QV8" s="117"/>
      <c r="QW8" s="118" t="e">
        <f t="shared" ref="QW8:QW43" si="178">QV8*$B8</f>
        <v>#VALUE!</v>
      </c>
      <c r="QX8" s="117"/>
      <c r="QY8" s="242" t="e">
        <f t="shared" ref="QY8:QY43" si="179">QX8*$B8</f>
        <v>#VALUE!</v>
      </c>
      <c r="RA8" s="241">
        <f>係数マスタ!$A$4</f>
        <v>1</v>
      </c>
      <c r="RB8" s="112" t="str">
        <f>係数マスタ!$B4</f>
        <v/>
      </c>
      <c r="RC8" s="117"/>
      <c r="RD8" s="118" t="e">
        <f t="shared" ref="RD8:RD43" si="180">RC8*$B8</f>
        <v>#VALUE!</v>
      </c>
      <c r="RE8" s="117"/>
      <c r="RF8" s="118" t="e">
        <f t="shared" ref="RF8:RF43" si="181">RE8*$B8</f>
        <v>#VALUE!</v>
      </c>
      <c r="RG8" s="117"/>
      <c r="RH8" s="118" t="e">
        <f t="shared" ref="RH8:RH43" si="182">RG8*$B8</f>
        <v>#VALUE!</v>
      </c>
      <c r="RI8" s="117"/>
      <c r="RJ8" s="118" t="e">
        <f t="shared" ref="RJ8:RJ43" si="183">RI8*$B8</f>
        <v>#VALUE!</v>
      </c>
      <c r="RK8" s="117"/>
      <c r="RL8" s="242" t="e">
        <f t="shared" ref="RL8:RL43" si="184">RK8*$B8</f>
        <v>#VALUE!</v>
      </c>
      <c r="RN8" s="241">
        <f>係数マスタ!$A$4</f>
        <v>1</v>
      </c>
      <c r="RO8" s="112" t="str">
        <f>係数マスタ!$B4</f>
        <v/>
      </c>
      <c r="RP8" s="117"/>
      <c r="RQ8" s="118" t="e">
        <f t="shared" ref="RQ8:RQ43" si="185">RP8*$B8</f>
        <v>#VALUE!</v>
      </c>
      <c r="RR8" s="117"/>
      <c r="RS8" s="118" t="e">
        <f t="shared" ref="RS8:RS43" si="186">RR8*$B8</f>
        <v>#VALUE!</v>
      </c>
      <c r="RT8" s="117"/>
      <c r="RU8" s="118" t="e">
        <f t="shared" ref="RU8:RU43" si="187">RT8*$B8</f>
        <v>#VALUE!</v>
      </c>
      <c r="RV8" s="117"/>
      <c r="RW8" s="118" t="e">
        <f t="shared" ref="RW8:RW43" si="188">RV8*$B8</f>
        <v>#VALUE!</v>
      </c>
      <c r="RX8" s="117"/>
      <c r="RY8" s="242" t="e">
        <f t="shared" ref="RY8:RY43" si="189">RX8*$B8</f>
        <v>#VALUE!</v>
      </c>
      <c r="SA8" s="241">
        <f>係数マスタ!$A$4</f>
        <v>1</v>
      </c>
      <c r="SB8" s="112" t="str">
        <f>係数マスタ!$B4</f>
        <v/>
      </c>
      <c r="SC8" s="117"/>
      <c r="SD8" s="118" t="e">
        <f t="shared" ref="SD8:SD43" si="190">SC8*$B8</f>
        <v>#VALUE!</v>
      </c>
      <c r="SE8" s="117"/>
      <c r="SF8" s="118" t="e">
        <f t="shared" ref="SF8:SF43" si="191">SE8*$B8</f>
        <v>#VALUE!</v>
      </c>
      <c r="SG8" s="117"/>
      <c r="SH8" s="118" t="e">
        <f t="shared" ref="SH8:SH43" si="192">SG8*$B8</f>
        <v>#VALUE!</v>
      </c>
      <c r="SI8" s="117"/>
      <c r="SJ8" s="118" t="e">
        <f t="shared" ref="SJ8:SJ43" si="193">SI8*$B8</f>
        <v>#VALUE!</v>
      </c>
      <c r="SK8" s="117"/>
      <c r="SL8" s="242" t="e">
        <f t="shared" ref="SL8:SL43" si="194">SK8*$B8</f>
        <v>#VALUE!</v>
      </c>
      <c r="SN8" s="241">
        <f>係数マスタ!$A$4</f>
        <v>1</v>
      </c>
      <c r="SO8" s="112" t="str">
        <f>係数マスタ!$B4</f>
        <v/>
      </c>
      <c r="SP8" s="117"/>
      <c r="SQ8" s="118" t="e">
        <f t="shared" ref="SQ8:SQ43" si="195">SP8*$B8</f>
        <v>#VALUE!</v>
      </c>
      <c r="SR8" s="117"/>
      <c r="SS8" s="118" t="e">
        <f t="shared" ref="SS8:SS43" si="196">SR8*$B8</f>
        <v>#VALUE!</v>
      </c>
      <c r="ST8" s="117"/>
      <c r="SU8" s="118" t="e">
        <f t="shared" ref="SU8:SU43" si="197">ST8*$B8</f>
        <v>#VALUE!</v>
      </c>
      <c r="SV8" s="117"/>
      <c r="SW8" s="118" t="e">
        <f t="shared" ref="SW8:SW43" si="198">SV8*$B8</f>
        <v>#VALUE!</v>
      </c>
      <c r="SX8" s="117"/>
      <c r="SY8" s="242" t="e">
        <f t="shared" ref="SY8:SY43" si="199">SX8*$B8</f>
        <v>#VALUE!</v>
      </c>
      <c r="TA8" s="241">
        <f>係数マスタ!$A$4</f>
        <v>1</v>
      </c>
      <c r="TB8" s="112" t="str">
        <f>係数マスタ!$B4</f>
        <v/>
      </c>
      <c r="TC8" s="117"/>
      <c r="TD8" s="118" t="e">
        <f t="shared" ref="TD8:TD43" si="200">TC8*$B8</f>
        <v>#VALUE!</v>
      </c>
      <c r="TE8" s="117"/>
      <c r="TF8" s="118" t="e">
        <f t="shared" ref="TF8:TF43" si="201">TE8*$B8</f>
        <v>#VALUE!</v>
      </c>
      <c r="TG8" s="117"/>
      <c r="TH8" s="118" t="e">
        <f t="shared" ref="TH8:TH43" si="202">TG8*$B8</f>
        <v>#VALUE!</v>
      </c>
      <c r="TI8" s="117"/>
      <c r="TJ8" s="118" t="e">
        <f t="shared" ref="TJ8:TJ43" si="203">TI8*$B8</f>
        <v>#VALUE!</v>
      </c>
      <c r="TK8" s="117"/>
      <c r="TL8" s="242" t="e">
        <f t="shared" ref="TL8:TL43" si="204">TK8*$B8</f>
        <v>#VALUE!</v>
      </c>
      <c r="TN8" s="241">
        <f>係数マスタ!$A$4</f>
        <v>1</v>
      </c>
      <c r="TO8" s="112" t="str">
        <f>係数マスタ!$B4</f>
        <v/>
      </c>
      <c r="TP8" s="117"/>
      <c r="TQ8" s="118" t="e">
        <f t="shared" ref="TQ8:TQ43" si="205">TP8*$B8</f>
        <v>#VALUE!</v>
      </c>
      <c r="TR8" s="117"/>
      <c r="TS8" s="118" t="e">
        <f t="shared" ref="TS8:TS43" si="206">TR8*$B8</f>
        <v>#VALUE!</v>
      </c>
      <c r="TT8" s="117"/>
      <c r="TU8" s="118" t="e">
        <f t="shared" ref="TU8:TU43" si="207">TT8*$B8</f>
        <v>#VALUE!</v>
      </c>
      <c r="TV8" s="117"/>
      <c r="TW8" s="118" t="e">
        <f t="shared" ref="TW8:TW43" si="208">TV8*$B8</f>
        <v>#VALUE!</v>
      </c>
      <c r="TX8" s="117"/>
      <c r="TY8" s="242" t="e">
        <f t="shared" ref="TY8:TY43" si="209">TX8*$B8</f>
        <v>#VALUE!</v>
      </c>
      <c r="UA8" s="241">
        <f>係数マスタ!$A$4</f>
        <v>1</v>
      </c>
      <c r="UB8" s="112" t="str">
        <f>係数マスタ!$B4</f>
        <v/>
      </c>
      <c r="UC8" s="117"/>
      <c r="UD8" s="118" t="e">
        <f t="shared" ref="UD8:UD43" si="210">UC8*$B8</f>
        <v>#VALUE!</v>
      </c>
      <c r="UE8" s="117"/>
      <c r="UF8" s="118" t="e">
        <f t="shared" ref="UF8:UF43" si="211">UE8*$B8</f>
        <v>#VALUE!</v>
      </c>
      <c r="UG8" s="117"/>
      <c r="UH8" s="118" t="e">
        <f t="shared" ref="UH8:UH43" si="212">UG8*$B8</f>
        <v>#VALUE!</v>
      </c>
      <c r="UI8" s="117"/>
      <c r="UJ8" s="118" t="e">
        <f t="shared" ref="UJ8:UJ43" si="213">UI8*$B8</f>
        <v>#VALUE!</v>
      </c>
      <c r="UK8" s="117"/>
      <c r="UL8" s="242" t="e">
        <f t="shared" ref="UL8:UL43" si="214">UK8*$B8</f>
        <v>#VALUE!</v>
      </c>
      <c r="UN8" s="241">
        <f>係数マスタ!$A$4</f>
        <v>1</v>
      </c>
      <c r="UO8" s="112" t="str">
        <f>係数マスタ!$B4</f>
        <v/>
      </c>
      <c r="UP8" s="117"/>
      <c r="UQ8" s="118" t="e">
        <f t="shared" ref="UQ8:UQ43" si="215">UP8*$B8</f>
        <v>#VALUE!</v>
      </c>
      <c r="UR8" s="117"/>
      <c r="US8" s="118" t="e">
        <f t="shared" ref="US8:US43" si="216">UR8*$B8</f>
        <v>#VALUE!</v>
      </c>
      <c r="UT8" s="117"/>
      <c r="UU8" s="118" t="e">
        <f t="shared" ref="UU8:UU43" si="217">UT8*$B8</f>
        <v>#VALUE!</v>
      </c>
      <c r="UV8" s="117"/>
      <c r="UW8" s="118" t="e">
        <f t="shared" ref="UW8:UW43" si="218">UV8*$B8</f>
        <v>#VALUE!</v>
      </c>
      <c r="UX8" s="117"/>
      <c r="UY8" s="242" t="e">
        <f t="shared" ref="UY8:UY43" si="219">UX8*$B8</f>
        <v>#VALUE!</v>
      </c>
      <c r="VA8" s="241">
        <f>係数マスタ!$A$4</f>
        <v>1</v>
      </c>
      <c r="VB8" s="112" t="str">
        <f>係数マスタ!$B4</f>
        <v/>
      </c>
      <c r="VC8" s="117"/>
      <c r="VD8" s="118" t="e">
        <f t="shared" ref="VD8:VD43" si="220">VC8*$B8</f>
        <v>#VALUE!</v>
      </c>
      <c r="VE8" s="117"/>
      <c r="VF8" s="118" t="e">
        <f t="shared" ref="VF8:VF43" si="221">VE8*$B8</f>
        <v>#VALUE!</v>
      </c>
      <c r="VG8" s="117"/>
      <c r="VH8" s="118" t="e">
        <f t="shared" ref="VH8:VH43" si="222">VG8*$B8</f>
        <v>#VALUE!</v>
      </c>
      <c r="VI8" s="117"/>
      <c r="VJ8" s="118" t="e">
        <f t="shared" ref="VJ8:VJ43" si="223">VI8*$B8</f>
        <v>#VALUE!</v>
      </c>
      <c r="VK8" s="117"/>
      <c r="VL8" s="242" t="e">
        <f t="shared" ref="VL8:VL43" si="224">VK8*$B8</f>
        <v>#VALUE!</v>
      </c>
      <c r="VN8" s="241">
        <f>係数マスタ!$A$4</f>
        <v>1</v>
      </c>
      <c r="VO8" s="112" t="str">
        <f>係数マスタ!$B4</f>
        <v/>
      </c>
      <c r="VP8" s="117"/>
      <c r="VQ8" s="118" t="e">
        <f t="shared" ref="VQ8:VQ43" si="225">VP8*$B8</f>
        <v>#VALUE!</v>
      </c>
      <c r="VR8" s="117"/>
      <c r="VS8" s="118" t="e">
        <f t="shared" ref="VS8:VS43" si="226">VR8*$B8</f>
        <v>#VALUE!</v>
      </c>
      <c r="VT8" s="117"/>
      <c r="VU8" s="118" t="e">
        <f t="shared" ref="VU8:VU43" si="227">VT8*$B8</f>
        <v>#VALUE!</v>
      </c>
      <c r="VV8" s="117"/>
      <c r="VW8" s="118" t="e">
        <f t="shared" ref="VW8:VW43" si="228">VV8*$B8</f>
        <v>#VALUE!</v>
      </c>
      <c r="VX8" s="117"/>
      <c r="VY8" s="242" t="e">
        <f t="shared" ref="VY8:VY43" si="229">VX8*$B8</f>
        <v>#VALUE!</v>
      </c>
      <c r="WA8" s="241">
        <f>係数マスタ!$A$4</f>
        <v>1</v>
      </c>
      <c r="WB8" s="112" t="str">
        <f>係数マスタ!$B4</f>
        <v/>
      </c>
      <c r="WC8" s="117"/>
      <c r="WD8" s="118" t="e">
        <f t="shared" ref="WD8:WD43" si="230">WC8*$B8</f>
        <v>#VALUE!</v>
      </c>
      <c r="WE8" s="117"/>
      <c r="WF8" s="118" t="e">
        <f t="shared" ref="WF8:WF43" si="231">WE8*$B8</f>
        <v>#VALUE!</v>
      </c>
      <c r="WG8" s="117"/>
      <c r="WH8" s="118" t="e">
        <f t="shared" ref="WH8:WH43" si="232">WG8*$B8</f>
        <v>#VALUE!</v>
      </c>
      <c r="WI8" s="117"/>
      <c r="WJ8" s="118" t="e">
        <f t="shared" ref="WJ8:WJ43" si="233">WI8*$B8</f>
        <v>#VALUE!</v>
      </c>
      <c r="WK8" s="117"/>
      <c r="WL8" s="242" t="e">
        <f t="shared" ref="WL8:WL43" si="234">WK8*$B8</f>
        <v>#VALUE!</v>
      </c>
      <c r="WN8" s="241">
        <f>係数マスタ!$A$4</f>
        <v>1</v>
      </c>
      <c r="WO8" s="112" t="str">
        <f>係数マスタ!$B4</f>
        <v/>
      </c>
      <c r="WP8" s="117"/>
      <c r="WQ8" s="118" t="e">
        <f t="shared" ref="WQ8:WQ43" si="235">WP8*$B8</f>
        <v>#VALUE!</v>
      </c>
      <c r="WR8" s="117"/>
      <c r="WS8" s="118" t="e">
        <f t="shared" ref="WS8:WS43" si="236">WR8*$B8</f>
        <v>#VALUE!</v>
      </c>
      <c r="WT8" s="117"/>
      <c r="WU8" s="118" t="e">
        <f t="shared" ref="WU8:WU43" si="237">WT8*$B8</f>
        <v>#VALUE!</v>
      </c>
      <c r="WV8" s="117"/>
      <c r="WW8" s="118" t="e">
        <f t="shared" ref="WW8:WW43" si="238">WV8*$B8</f>
        <v>#VALUE!</v>
      </c>
      <c r="WX8" s="117"/>
      <c r="WY8" s="242" t="e">
        <f t="shared" ref="WY8:WY43" si="239">WX8*$B8</f>
        <v>#VALUE!</v>
      </c>
      <c r="XA8" s="241">
        <f>係数マスタ!$A$4</f>
        <v>1</v>
      </c>
      <c r="XB8" s="112" t="str">
        <f>係数マスタ!$B4</f>
        <v/>
      </c>
      <c r="XC8" s="117"/>
      <c r="XD8" s="118" t="e">
        <f t="shared" ref="XD8:XD43" si="240">XC8*$B8</f>
        <v>#VALUE!</v>
      </c>
      <c r="XE8" s="117"/>
      <c r="XF8" s="118" t="e">
        <f t="shared" ref="XF8:XF43" si="241">XE8*$B8</f>
        <v>#VALUE!</v>
      </c>
      <c r="XG8" s="117"/>
      <c r="XH8" s="118" t="e">
        <f t="shared" ref="XH8:XH43" si="242">XG8*$B8</f>
        <v>#VALUE!</v>
      </c>
      <c r="XI8" s="117"/>
      <c r="XJ8" s="118" t="e">
        <f t="shared" ref="XJ8:XJ43" si="243">XI8*$B8</f>
        <v>#VALUE!</v>
      </c>
      <c r="XK8" s="117"/>
      <c r="XL8" s="242" t="e">
        <f t="shared" ref="XL8:XL43" si="244">XK8*$B8</f>
        <v>#VALUE!</v>
      </c>
      <c r="XN8" s="241">
        <f>係数マスタ!$A$4</f>
        <v>1</v>
      </c>
      <c r="XO8" s="112" t="str">
        <f>係数マスタ!$B4</f>
        <v/>
      </c>
      <c r="XP8" s="117"/>
      <c r="XQ8" s="118" t="e">
        <f t="shared" ref="XQ8:XQ43" si="245">XP8*$B8</f>
        <v>#VALUE!</v>
      </c>
      <c r="XR8" s="117"/>
      <c r="XS8" s="118" t="e">
        <f t="shared" ref="XS8:XS43" si="246">XR8*$B8</f>
        <v>#VALUE!</v>
      </c>
      <c r="XT8" s="117"/>
      <c r="XU8" s="118" t="e">
        <f t="shared" ref="XU8:XU43" si="247">XT8*$B8</f>
        <v>#VALUE!</v>
      </c>
      <c r="XV8" s="117"/>
      <c r="XW8" s="118" t="e">
        <f t="shared" ref="XW8:XW43" si="248">XV8*$B8</f>
        <v>#VALUE!</v>
      </c>
      <c r="XX8" s="117"/>
      <c r="XY8" s="242" t="e">
        <f t="shared" ref="XY8:XY43" si="249">XX8*$B8</f>
        <v>#VALUE!</v>
      </c>
    </row>
    <row r="9" spans="1:649" ht="14" customHeight="1">
      <c r="A9" s="243">
        <f>係数マスタ!$A$5</f>
        <v>2</v>
      </c>
      <c r="B9" s="113" t="str">
        <f>係数マスタ!$B5</f>
        <v/>
      </c>
      <c r="C9" s="119"/>
      <c r="D9" s="120" t="e">
        <f t="shared" si="0"/>
        <v>#VALUE!</v>
      </c>
      <c r="E9" s="119"/>
      <c r="F9" s="120" t="e">
        <f t="shared" si="1"/>
        <v>#VALUE!</v>
      </c>
      <c r="G9" s="119"/>
      <c r="H9" s="120" t="e">
        <f t="shared" si="2"/>
        <v>#VALUE!</v>
      </c>
      <c r="I9" s="119"/>
      <c r="J9" s="120" t="e">
        <f t="shared" si="3"/>
        <v>#VALUE!</v>
      </c>
      <c r="K9" s="119"/>
      <c r="L9" s="244" t="e">
        <f t="shared" si="4"/>
        <v>#VALUE!</v>
      </c>
      <c r="N9" s="243">
        <f>係数マスタ!$A$5</f>
        <v>2</v>
      </c>
      <c r="O9" s="113" t="str">
        <f>係数マスタ!$B5</f>
        <v/>
      </c>
      <c r="P9" s="119"/>
      <c r="Q9" s="120" t="e">
        <f t="shared" si="5"/>
        <v>#VALUE!</v>
      </c>
      <c r="R9" s="119"/>
      <c r="S9" s="120" t="e">
        <f t="shared" si="6"/>
        <v>#VALUE!</v>
      </c>
      <c r="T9" s="119"/>
      <c r="U9" s="120" t="e">
        <f t="shared" si="7"/>
        <v>#VALUE!</v>
      </c>
      <c r="V9" s="119"/>
      <c r="W9" s="120" t="e">
        <f t="shared" si="8"/>
        <v>#VALUE!</v>
      </c>
      <c r="X9" s="119"/>
      <c r="Y9" s="244" t="e">
        <f t="shared" si="9"/>
        <v>#VALUE!</v>
      </c>
      <c r="AA9" s="243">
        <f>係数マスタ!$A$5</f>
        <v>2</v>
      </c>
      <c r="AB9" s="113" t="str">
        <f>係数マスタ!$B5</f>
        <v/>
      </c>
      <c r="AC9" s="119"/>
      <c r="AD9" s="120" t="e">
        <f t="shared" si="10"/>
        <v>#VALUE!</v>
      </c>
      <c r="AE9" s="119"/>
      <c r="AF9" s="120" t="e">
        <f t="shared" si="11"/>
        <v>#VALUE!</v>
      </c>
      <c r="AG9" s="119"/>
      <c r="AH9" s="120" t="e">
        <f t="shared" si="12"/>
        <v>#VALUE!</v>
      </c>
      <c r="AI9" s="119"/>
      <c r="AJ9" s="120" t="e">
        <f t="shared" si="13"/>
        <v>#VALUE!</v>
      </c>
      <c r="AK9" s="119"/>
      <c r="AL9" s="244" t="e">
        <f t="shared" si="14"/>
        <v>#VALUE!</v>
      </c>
      <c r="AN9" s="243">
        <f>係数マスタ!$A$5</f>
        <v>2</v>
      </c>
      <c r="AO9" s="113" t="str">
        <f>係数マスタ!$B5</f>
        <v/>
      </c>
      <c r="AP9" s="119"/>
      <c r="AQ9" s="120" t="e">
        <f t="shared" si="15"/>
        <v>#VALUE!</v>
      </c>
      <c r="AR9" s="119"/>
      <c r="AS9" s="120" t="e">
        <f t="shared" si="16"/>
        <v>#VALUE!</v>
      </c>
      <c r="AT9" s="119"/>
      <c r="AU9" s="120" t="e">
        <f t="shared" si="17"/>
        <v>#VALUE!</v>
      </c>
      <c r="AV9" s="119"/>
      <c r="AW9" s="120" t="e">
        <f t="shared" si="18"/>
        <v>#VALUE!</v>
      </c>
      <c r="AX9" s="119"/>
      <c r="AY9" s="244" t="e">
        <f t="shared" si="19"/>
        <v>#VALUE!</v>
      </c>
      <c r="BA9" s="243">
        <f>係数マスタ!$A$5</f>
        <v>2</v>
      </c>
      <c r="BB9" s="113" t="str">
        <f>係数マスタ!$B5</f>
        <v/>
      </c>
      <c r="BC9" s="119"/>
      <c r="BD9" s="120" t="e">
        <f t="shared" si="20"/>
        <v>#VALUE!</v>
      </c>
      <c r="BE9" s="119"/>
      <c r="BF9" s="120" t="e">
        <f t="shared" si="21"/>
        <v>#VALUE!</v>
      </c>
      <c r="BG9" s="119"/>
      <c r="BH9" s="120" t="e">
        <f t="shared" si="22"/>
        <v>#VALUE!</v>
      </c>
      <c r="BI9" s="119"/>
      <c r="BJ9" s="120" t="e">
        <f t="shared" si="23"/>
        <v>#VALUE!</v>
      </c>
      <c r="BK9" s="119"/>
      <c r="BL9" s="244" t="e">
        <f t="shared" si="24"/>
        <v>#VALUE!</v>
      </c>
      <c r="BN9" s="243">
        <f>係数マスタ!$A$5</f>
        <v>2</v>
      </c>
      <c r="BO9" s="113" t="str">
        <f>係数マスタ!$B5</f>
        <v/>
      </c>
      <c r="BP9" s="119"/>
      <c r="BQ9" s="120" t="e">
        <f t="shared" si="25"/>
        <v>#VALUE!</v>
      </c>
      <c r="BR9" s="119"/>
      <c r="BS9" s="120" t="e">
        <f t="shared" si="26"/>
        <v>#VALUE!</v>
      </c>
      <c r="BT9" s="119"/>
      <c r="BU9" s="120" t="e">
        <f t="shared" si="27"/>
        <v>#VALUE!</v>
      </c>
      <c r="BV9" s="119"/>
      <c r="BW9" s="120" t="e">
        <f t="shared" si="28"/>
        <v>#VALUE!</v>
      </c>
      <c r="BX9" s="119"/>
      <c r="BY9" s="244" t="e">
        <f t="shared" si="29"/>
        <v>#VALUE!</v>
      </c>
      <c r="CA9" s="243">
        <f>係数マスタ!$A$5</f>
        <v>2</v>
      </c>
      <c r="CB9" s="113" t="str">
        <f>係数マスタ!$B5</f>
        <v/>
      </c>
      <c r="CC9" s="119"/>
      <c r="CD9" s="120" t="e">
        <f t="shared" si="30"/>
        <v>#VALUE!</v>
      </c>
      <c r="CE9" s="119"/>
      <c r="CF9" s="120" t="e">
        <f t="shared" si="31"/>
        <v>#VALUE!</v>
      </c>
      <c r="CG9" s="119"/>
      <c r="CH9" s="120" t="e">
        <f t="shared" si="32"/>
        <v>#VALUE!</v>
      </c>
      <c r="CI9" s="119"/>
      <c r="CJ9" s="120" t="e">
        <f t="shared" si="33"/>
        <v>#VALUE!</v>
      </c>
      <c r="CK9" s="119"/>
      <c r="CL9" s="244" t="e">
        <f t="shared" si="34"/>
        <v>#VALUE!</v>
      </c>
      <c r="CN9" s="243">
        <f>係数マスタ!$A$5</f>
        <v>2</v>
      </c>
      <c r="CO9" s="113" t="str">
        <f>係数マスタ!$B5</f>
        <v/>
      </c>
      <c r="CP9" s="119"/>
      <c r="CQ9" s="120" t="e">
        <f t="shared" si="35"/>
        <v>#VALUE!</v>
      </c>
      <c r="CR9" s="119"/>
      <c r="CS9" s="120" t="e">
        <f t="shared" si="36"/>
        <v>#VALUE!</v>
      </c>
      <c r="CT9" s="119"/>
      <c r="CU9" s="120" t="e">
        <f t="shared" si="37"/>
        <v>#VALUE!</v>
      </c>
      <c r="CV9" s="119"/>
      <c r="CW9" s="120" t="e">
        <f t="shared" si="38"/>
        <v>#VALUE!</v>
      </c>
      <c r="CX9" s="119"/>
      <c r="CY9" s="244" t="e">
        <f t="shared" si="39"/>
        <v>#VALUE!</v>
      </c>
      <c r="DA9" s="243">
        <f>係数マスタ!$A$5</f>
        <v>2</v>
      </c>
      <c r="DB9" s="113" t="str">
        <f>係数マスタ!$B5</f>
        <v/>
      </c>
      <c r="DC9" s="119"/>
      <c r="DD9" s="120" t="e">
        <f t="shared" si="40"/>
        <v>#VALUE!</v>
      </c>
      <c r="DE9" s="119"/>
      <c r="DF9" s="120" t="e">
        <f t="shared" si="41"/>
        <v>#VALUE!</v>
      </c>
      <c r="DG9" s="119"/>
      <c r="DH9" s="120" t="e">
        <f t="shared" si="42"/>
        <v>#VALUE!</v>
      </c>
      <c r="DI9" s="119"/>
      <c r="DJ9" s="120" t="e">
        <f t="shared" si="43"/>
        <v>#VALUE!</v>
      </c>
      <c r="DK9" s="119"/>
      <c r="DL9" s="244" t="e">
        <f t="shared" si="44"/>
        <v>#VALUE!</v>
      </c>
      <c r="DN9" s="243">
        <f>係数マスタ!$A$5</f>
        <v>2</v>
      </c>
      <c r="DO9" s="113" t="str">
        <f>係数マスタ!$B5</f>
        <v/>
      </c>
      <c r="DP9" s="119"/>
      <c r="DQ9" s="120" t="e">
        <f t="shared" si="45"/>
        <v>#VALUE!</v>
      </c>
      <c r="DR9" s="119"/>
      <c r="DS9" s="120" t="e">
        <f t="shared" si="46"/>
        <v>#VALUE!</v>
      </c>
      <c r="DT9" s="119"/>
      <c r="DU9" s="120" t="e">
        <f t="shared" si="47"/>
        <v>#VALUE!</v>
      </c>
      <c r="DV9" s="119"/>
      <c r="DW9" s="120" t="e">
        <f t="shared" si="48"/>
        <v>#VALUE!</v>
      </c>
      <c r="DX9" s="119"/>
      <c r="DY9" s="244" t="e">
        <f t="shared" si="49"/>
        <v>#VALUE!</v>
      </c>
      <c r="EA9" s="243">
        <f>係数マスタ!$A$5</f>
        <v>2</v>
      </c>
      <c r="EB9" s="113" t="str">
        <f>係数マスタ!$B5</f>
        <v/>
      </c>
      <c r="EC9" s="119"/>
      <c r="ED9" s="120" t="e">
        <f t="shared" si="50"/>
        <v>#VALUE!</v>
      </c>
      <c r="EE9" s="119"/>
      <c r="EF9" s="120" t="e">
        <f t="shared" si="51"/>
        <v>#VALUE!</v>
      </c>
      <c r="EG9" s="119"/>
      <c r="EH9" s="120" t="e">
        <f t="shared" si="52"/>
        <v>#VALUE!</v>
      </c>
      <c r="EI9" s="119"/>
      <c r="EJ9" s="120" t="e">
        <f t="shared" si="53"/>
        <v>#VALUE!</v>
      </c>
      <c r="EK9" s="119"/>
      <c r="EL9" s="244" t="e">
        <f t="shared" si="54"/>
        <v>#VALUE!</v>
      </c>
      <c r="EN9" s="243">
        <f>係数マスタ!$A$5</f>
        <v>2</v>
      </c>
      <c r="EO9" s="113" t="str">
        <f>係数マスタ!$B5</f>
        <v/>
      </c>
      <c r="EP9" s="119"/>
      <c r="EQ9" s="120" t="e">
        <f t="shared" si="55"/>
        <v>#VALUE!</v>
      </c>
      <c r="ER9" s="119"/>
      <c r="ES9" s="120" t="e">
        <f t="shared" si="56"/>
        <v>#VALUE!</v>
      </c>
      <c r="ET9" s="119"/>
      <c r="EU9" s="120" t="e">
        <f t="shared" si="57"/>
        <v>#VALUE!</v>
      </c>
      <c r="EV9" s="119"/>
      <c r="EW9" s="120" t="e">
        <f t="shared" si="58"/>
        <v>#VALUE!</v>
      </c>
      <c r="EX9" s="119"/>
      <c r="EY9" s="244" t="e">
        <f t="shared" si="59"/>
        <v>#VALUE!</v>
      </c>
      <c r="FA9" s="243">
        <f>係数マスタ!$A$5</f>
        <v>2</v>
      </c>
      <c r="FB9" s="113" t="str">
        <f>係数マスタ!$B5</f>
        <v/>
      </c>
      <c r="FC9" s="119"/>
      <c r="FD9" s="120" t="e">
        <f t="shared" si="60"/>
        <v>#VALUE!</v>
      </c>
      <c r="FE9" s="119"/>
      <c r="FF9" s="120" t="e">
        <f t="shared" si="61"/>
        <v>#VALUE!</v>
      </c>
      <c r="FG9" s="119"/>
      <c r="FH9" s="120" t="e">
        <f t="shared" si="62"/>
        <v>#VALUE!</v>
      </c>
      <c r="FI9" s="119"/>
      <c r="FJ9" s="120" t="e">
        <f t="shared" si="63"/>
        <v>#VALUE!</v>
      </c>
      <c r="FK9" s="119"/>
      <c r="FL9" s="244" t="e">
        <f t="shared" si="64"/>
        <v>#VALUE!</v>
      </c>
      <c r="FN9" s="243">
        <f>係数マスタ!$A$5</f>
        <v>2</v>
      </c>
      <c r="FO9" s="113" t="str">
        <f>係数マスタ!$B5</f>
        <v/>
      </c>
      <c r="FP9" s="119"/>
      <c r="FQ9" s="120" t="e">
        <f t="shared" si="65"/>
        <v>#VALUE!</v>
      </c>
      <c r="FR9" s="119"/>
      <c r="FS9" s="120" t="e">
        <f t="shared" si="66"/>
        <v>#VALUE!</v>
      </c>
      <c r="FT9" s="119"/>
      <c r="FU9" s="120" t="e">
        <f t="shared" si="67"/>
        <v>#VALUE!</v>
      </c>
      <c r="FV9" s="119"/>
      <c r="FW9" s="120" t="e">
        <f t="shared" si="68"/>
        <v>#VALUE!</v>
      </c>
      <c r="FX9" s="119"/>
      <c r="FY9" s="244" t="e">
        <f t="shared" si="69"/>
        <v>#VALUE!</v>
      </c>
      <c r="GA9" s="243">
        <f>係数マスタ!$A$5</f>
        <v>2</v>
      </c>
      <c r="GB9" s="113" t="str">
        <f>係数マスタ!$B5</f>
        <v/>
      </c>
      <c r="GC9" s="119"/>
      <c r="GD9" s="120" t="e">
        <f t="shared" si="70"/>
        <v>#VALUE!</v>
      </c>
      <c r="GE9" s="119"/>
      <c r="GF9" s="120" t="e">
        <f t="shared" si="71"/>
        <v>#VALUE!</v>
      </c>
      <c r="GG9" s="119"/>
      <c r="GH9" s="120" t="e">
        <f t="shared" si="72"/>
        <v>#VALUE!</v>
      </c>
      <c r="GI9" s="119"/>
      <c r="GJ9" s="120" t="e">
        <f t="shared" si="73"/>
        <v>#VALUE!</v>
      </c>
      <c r="GK9" s="119"/>
      <c r="GL9" s="244" t="e">
        <f t="shared" si="74"/>
        <v>#VALUE!</v>
      </c>
      <c r="GN9" s="243">
        <f>係数マスタ!$A$5</f>
        <v>2</v>
      </c>
      <c r="GO9" s="113" t="str">
        <f>係数マスタ!$B5</f>
        <v/>
      </c>
      <c r="GP9" s="119"/>
      <c r="GQ9" s="120" t="e">
        <f t="shared" si="75"/>
        <v>#VALUE!</v>
      </c>
      <c r="GR9" s="119"/>
      <c r="GS9" s="120" t="e">
        <f t="shared" si="76"/>
        <v>#VALUE!</v>
      </c>
      <c r="GT9" s="119"/>
      <c r="GU9" s="120" t="e">
        <f t="shared" si="77"/>
        <v>#VALUE!</v>
      </c>
      <c r="GV9" s="119"/>
      <c r="GW9" s="120" t="e">
        <f t="shared" si="78"/>
        <v>#VALUE!</v>
      </c>
      <c r="GX9" s="119"/>
      <c r="GY9" s="244" t="e">
        <f t="shared" si="79"/>
        <v>#VALUE!</v>
      </c>
      <c r="HA9" s="243">
        <f>係数マスタ!$A$5</f>
        <v>2</v>
      </c>
      <c r="HB9" s="113" t="str">
        <f>係数マスタ!$B5</f>
        <v/>
      </c>
      <c r="HC9" s="119"/>
      <c r="HD9" s="120" t="e">
        <f t="shared" si="80"/>
        <v>#VALUE!</v>
      </c>
      <c r="HE9" s="119"/>
      <c r="HF9" s="120" t="e">
        <f t="shared" si="81"/>
        <v>#VALUE!</v>
      </c>
      <c r="HG9" s="119"/>
      <c r="HH9" s="120" t="e">
        <f t="shared" si="82"/>
        <v>#VALUE!</v>
      </c>
      <c r="HI9" s="119"/>
      <c r="HJ9" s="120" t="e">
        <f t="shared" si="83"/>
        <v>#VALUE!</v>
      </c>
      <c r="HK9" s="119"/>
      <c r="HL9" s="244" t="e">
        <f t="shared" si="84"/>
        <v>#VALUE!</v>
      </c>
      <c r="HN9" s="243">
        <f>係数マスタ!$A$5</f>
        <v>2</v>
      </c>
      <c r="HO9" s="113" t="str">
        <f>係数マスタ!$B5</f>
        <v/>
      </c>
      <c r="HP9" s="119"/>
      <c r="HQ9" s="120" t="e">
        <f t="shared" si="85"/>
        <v>#VALUE!</v>
      </c>
      <c r="HR9" s="119"/>
      <c r="HS9" s="120" t="e">
        <f t="shared" si="86"/>
        <v>#VALUE!</v>
      </c>
      <c r="HT9" s="119"/>
      <c r="HU9" s="120" t="e">
        <f t="shared" si="87"/>
        <v>#VALUE!</v>
      </c>
      <c r="HV9" s="119"/>
      <c r="HW9" s="120" t="e">
        <f t="shared" si="88"/>
        <v>#VALUE!</v>
      </c>
      <c r="HX9" s="119"/>
      <c r="HY9" s="244" t="e">
        <f t="shared" si="89"/>
        <v>#VALUE!</v>
      </c>
      <c r="IA9" s="243">
        <f>係数マスタ!$A$5</f>
        <v>2</v>
      </c>
      <c r="IB9" s="113" t="str">
        <f>係数マスタ!$B5</f>
        <v/>
      </c>
      <c r="IC9" s="119"/>
      <c r="ID9" s="120" t="e">
        <f t="shared" si="90"/>
        <v>#VALUE!</v>
      </c>
      <c r="IE9" s="119"/>
      <c r="IF9" s="120" t="e">
        <f t="shared" si="91"/>
        <v>#VALUE!</v>
      </c>
      <c r="IG9" s="119"/>
      <c r="IH9" s="120" t="e">
        <f t="shared" si="92"/>
        <v>#VALUE!</v>
      </c>
      <c r="II9" s="119"/>
      <c r="IJ9" s="120" t="e">
        <f t="shared" si="93"/>
        <v>#VALUE!</v>
      </c>
      <c r="IK9" s="119"/>
      <c r="IL9" s="244" t="e">
        <f t="shared" si="94"/>
        <v>#VALUE!</v>
      </c>
      <c r="IN9" s="243">
        <f>係数マスタ!$A$5</f>
        <v>2</v>
      </c>
      <c r="IO9" s="113" t="str">
        <f>係数マスタ!$B5</f>
        <v/>
      </c>
      <c r="IP9" s="119"/>
      <c r="IQ9" s="120" t="e">
        <f t="shared" si="95"/>
        <v>#VALUE!</v>
      </c>
      <c r="IR9" s="119"/>
      <c r="IS9" s="120" t="e">
        <f t="shared" si="96"/>
        <v>#VALUE!</v>
      </c>
      <c r="IT9" s="119"/>
      <c r="IU9" s="120" t="e">
        <f t="shared" si="97"/>
        <v>#VALUE!</v>
      </c>
      <c r="IV9" s="119"/>
      <c r="IW9" s="120" t="e">
        <f t="shared" si="98"/>
        <v>#VALUE!</v>
      </c>
      <c r="IX9" s="119"/>
      <c r="IY9" s="244" t="e">
        <f t="shared" si="99"/>
        <v>#VALUE!</v>
      </c>
      <c r="JA9" s="243">
        <f>係数マスタ!$A$5</f>
        <v>2</v>
      </c>
      <c r="JB9" s="113" t="str">
        <f>係数マスタ!$B5</f>
        <v/>
      </c>
      <c r="JC9" s="119"/>
      <c r="JD9" s="120" t="e">
        <f t="shared" si="100"/>
        <v>#VALUE!</v>
      </c>
      <c r="JE9" s="119"/>
      <c r="JF9" s="120" t="e">
        <f t="shared" si="101"/>
        <v>#VALUE!</v>
      </c>
      <c r="JG9" s="119"/>
      <c r="JH9" s="120" t="e">
        <f t="shared" si="102"/>
        <v>#VALUE!</v>
      </c>
      <c r="JI9" s="119"/>
      <c r="JJ9" s="120" t="e">
        <f t="shared" si="103"/>
        <v>#VALUE!</v>
      </c>
      <c r="JK9" s="119"/>
      <c r="JL9" s="244" t="e">
        <f t="shared" si="104"/>
        <v>#VALUE!</v>
      </c>
      <c r="JN9" s="243">
        <f>係数マスタ!$A$5</f>
        <v>2</v>
      </c>
      <c r="JO9" s="113" t="str">
        <f>係数マスタ!$B5</f>
        <v/>
      </c>
      <c r="JP9" s="119"/>
      <c r="JQ9" s="120" t="e">
        <f t="shared" si="105"/>
        <v>#VALUE!</v>
      </c>
      <c r="JR9" s="119"/>
      <c r="JS9" s="120" t="e">
        <f t="shared" si="106"/>
        <v>#VALUE!</v>
      </c>
      <c r="JT9" s="119"/>
      <c r="JU9" s="120" t="e">
        <f t="shared" si="107"/>
        <v>#VALUE!</v>
      </c>
      <c r="JV9" s="119"/>
      <c r="JW9" s="120" t="e">
        <f t="shared" si="108"/>
        <v>#VALUE!</v>
      </c>
      <c r="JX9" s="119"/>
      <c r="JY9" s="244" t="e">
        <f t="shared" si="109"/>
        <v>#VALUE!</v>
      </c>
      <c r="KA9" s="243">
        <f>係数マスタ!$A$5</f>
        <v>2</v>
      </c>
      <c r="KB9" s="113" t="str">
        <f>係数マスタ!$B5</f>
        <v/>
      </c>
      <c r="KC9" s="119"/>
      <c r="KD9" s="120" t="e">
        <f t="shared" si="110"/>
        <v>#VALUE!</v>
      </c>
      <c r="KE9" s="119"/>
      <c r="KF9" s="120" t="e">
        <f t="shared" si="111"/>
        <v>#VALUE!</v>
      </c>
      <c r="KG9" s="119"/>
      <c r="KH9" s="120" t="e">
        <f t="shared" si="112"/>
        <v>#VALUE!</v>
      </c>
      <c r="KI9" s="119"/>
      <c r="KJ9" s="120" t="e">
        <f t="shared" si="113"/>
        <v>#VALUE!</v>
      </c>
      <c r="KK9" s="119"/>
      <c r="KL9" s="244" t="e">
        <f t="shared" si="114"/>
        <v>#VALUE!</v>
      </c>
      <c r="KN9" s="243">
        <f>係数マスタ!$A$5</f>
        <v>2</v>
      </c>
      <c r="KO9" s="113" t="str">
        <f>係数マスタ!$B5</f>
        <v/>
      </c>
      <c r="KP9" s="119"/>
      <c r="KQ9" s="120" t="e">
        <f t="shared" si="115"/>
        <v>#VALUE!</v>
      </c>
      <c r="KR9" s="119"/>
      <c r="KS9" s="120" t="e">
        <f t="shared" si="116"/>
        <v>#VALUE!</v>
      </c>
      <c r="KT9" s="119"/>
      <c r="KU9" s="120" t="e">
        <f t="shared" si="117"/>
        <v>#VALUE!</v>
      </c>
      <c r="KV9" s="119"/>
      <c r="KW9" s="120" t="e">
        <f t="shared" si="118"/>
        <v>#VALUE!</v>
      </c>
      <c r="KX9" s="119"/>
      <c r="KY9" s="244" t="e">
        <f t="shared" si="119"/>
        <v>#VALUE!</v>
      </c>
      <c r="LA9" s="243">
        <f>係数マスタ!$A$5</f>
        <v>2</v>
      </c>
      <c r="LB9" s="113" t="str">
        <f>係数マスタ!$B5</f>
        <v/>
      </c>
      <c r="LC9" s="119"/>
      <c r="LD9" s="120" t="e">
        <f t="shared" si="120"/>
        <v>#VALUE!</v>
      </c>
      <c r="LE9" s="119"/>
      <c r="LF9" s="120" t="e">
        <f t="shared" si="121"/>
        <v>#VALUE!</v>
      </c>
      <c r="LG9" s="119"/>
      <c r="LH9" s="120" t="e">
        <f t="shared" si="122"/>
        <v>#VALUE!</v>
      </c>
      <c r="LI9" s="119"/>
      <c r="LJ9" s="120" t="e">
        <f t="shared" si="123"/>
        <v>#VALUE!</v>
      </c>
      <c r="LK9" s="119"/>
      <c r="LL9" s="244" t="e">
        <f t="shared" si="124"/>
        <v>#VALUE!</v>
      </c>
      <c r="LN9" s="243">
        <f>係数マスタ!$A$5</f>
        <v>2</v>
      </c>
      <c r="LO9" s="113" t="str">
        <f>係数マスタ!$B5</f>
        <v/>
      </c>
      <c r="LP9" s="119"/>
      <c r="LQ9" s="120" t="e">
        <f t="shared" si="125"/>
        <v>#VALUE!</v>
      </c>
      <c r="LR9" s="119"/>
      <c r="LS9" s="120" t="e">
        <f t="shared" si="126"/>
        <v>#VALUE!</v>
      </c>
      <c r="LT9" s="119"/>
      <c r="LU9" s="120" t="e">
        <f t="shared" si="127"/>
        <v>#VALUE!</v>
      </c>
      <c r="LV9" s="119"/>
      <c r="LW9" s="120" t="e">
        <f t="shared" si="128"/>
        <v>#VALUE!</v>
      </c>
      <c r="LX9" s="119"/>
      <c r="LY9" s="244" t="e">
        <f t="shared" si="129"/>
        <v>#VALUE!</v>
      </c>
      <c r="MA9" s="243">
        <f>係数マスタ!$A$5</f>
        <v>2</v>
      </c>
      <c r="MB9" s="113" t="str">
        <f>係数マスタ!$B5</f>
        <v/>
      </c>
      <c r="MC9" s="119"/>
      <c r="MD9" s="120" t="e">
        <f t="shared" si="130"/>
        <v>#VALUE!</v>
      </c>
      <c r="ME9" s="119"/>
      <c r="MF9" s="120" t="e">
        <f t="shared" si="131"/>
        <v>#VALUE!</v>
      </c>
      <c r="MG9" s="119"/>
      <c r="MH9" s="120" t="e">
        <f t="shared" si="132"/>
        <v>#VALUE!</v>
      </c>
      <c r="MI9" s="119"/>
      <c r="MJ9" s="120" t="e">
        <f t="shared" si="133"/>
        <v>#VALUE!</v>
      </c>
      <c r="MK9" s="119"/>
      <c r="ML9" s="244" t="e">
        <f t="shared" si="134"/>
        <v>#VALUE!</v>
      </c>
      <c r="MN9" s="243">
        <f>係数マスタ!$A$5</f>
        <v>2</v>
      </c>
      <c r="MO9" s="113" t="str">
        <f>係数マスタ!$B5</f>
        <v/>
      </c>
      <c r="MP9" s="119"/>
      <c r="MQ9" s="120" t="e">
        <f t="shared" si="135"/>
        <v>#VALUE!</v>
      </c>
      <c r="MR9" s="119"/>
      <c r="MS9" s="120" t="e">
        <f t="shared" si="136"/>
        <v>#VALUE!</v>
      </c>
      <c r="MT9" s="119"/>
      <c r="MU9" s="120" t="e">
        <f t="shared" si="137"/>
        <v>#VALUE!</v>
      </c>
      <c r="MV9" s="119"/>
      <c r="MW9" s="120" t="e">
        <f t="shared" si="138"/>
        <v>#VALUE!</v>
      </c>
      <c r="MX9" s="119"/>
      <c r="MY9" s="244" t="e">
        <f t="shared" si="139"/>
        <v>#VALUE!</v>
      </c>
      <c r="NA9" s="243">
        <f>係数マスタ!$A$5</f>
        <v>2</v>
      </c>
      <c r="NB9" s="113" t="str">
        <f>係数マスタ!$B5</f>
        <v/>
      </c>
      <c r="NC9" s="119"/>
      <c r="ND9" s="120" t="e">
        <f t="shared" si="140"/>
        <v>#VALUE!</v>
      </c>
      <c r="NE9" s="119"/>
      <c r="NF9" s="120" t="e">
        <f t="shared" si="141"/>
        <v>#VALUE!</v>
      </c>
      <c r="NG9" s="119"/>
      <c r="NH9" s="120" t="e">
        <f t="shared" si="142"/>
        <v>#VALUE!</v>
      </c>
      <c r="NI9" s="119"/>
      <c r="NJ9" s="120" t="e">
        <f t="shared" si="143"/>
        <v>#VALUE!</v>
      </c>
      <c r="NK9" s="119"/>
      <c r="NL9" s="244" t="e">
        <f t="shared" si="144"/>
        <v>#VALUE!</v>
      </c>
      <c r="NN9" s="243">
        <f>係数マスタ!$A$5</f>
        <v>2</v>
      </c>
      <c r="NO9" s="113" t="str">
        <f>係数マスタ!$B5</f>
        <v/>
      </c>
      <c r="NP9" s="119"/>
      <c r="NQ9" s="120" t="e">
        <f t="shared" si="145"/>
        <v>#VALUE!</v>
      </c>
      <c r="NR9" s="119"/>
      <c r="NS9" s="120" t="e">
        <f t="shared" si="146"/>
        <v>#VALUE!</v>
      </c>
      <c r="NT9" s="119"/>
      <c r="NU9" s="120" t="e">
        <f t="shared" si="147"/>
        <v>#VALUE!</v>
      </c>
      <c r="NV9" s="119"/>
      <c r="NW9" s="120" t="e">
        <f t="shared" si="148"/>
        <v>#VALUE!</v>
      </c>
      <c r="NX9" s="119"/>
      <c r="NY9" s="244" t="e">
        <f t="shared" si="149"/>
        <v>#VALUE!</v>
      </c>
      <c r="OA9" s="243">
        <f>係数マスタ!$A$5</f>
        <v>2</v>
      </c>
      <c r="OB9" s="113" t="str">
        <f>係数マスタ!$B5</f>
        <v/>
      </c>
      <c r="OC9" s="119"/>
      <c r="OD9" s="120" t="e">
        <f t="shared" si="150"/>
        <v>#VALUE!</v>
      </c>
      <c r="OE9" s="119"/>
      <c r="OF9" s="120" t="e">
        <f t="shared" si="151"/>
        <v>#VALUE!</v>
      </c>
      <c r="OG9" s="119"/>
      <c r="OH9" s="120" t="e">
        <f t="shared" si="152"/>
        <v>#VALUE!</v>
      </c>
      <c r="OI9" s="119"/>
      <c r="OJ9" s="120" t="e">
        <f t="shared" si="153"/>
        <v>#VALUE!</v>
      </c>
      <c r="OK9" s="119"/>
      <c r="OL9" s="244" t="e">
        <f t="shared" si="154"/>
        <v>#VALUE!</v>
      </c>
      <c r="ON9" s="243">
        <f>係数マスタ!$A$5</f>
        <v>2</v>
      </c>
      <c r="OO9" s="113" t="str">
        <f>係数マスタ!$B5</f>
        <v/>
      </c>
      <c r="OP9" s="119"/>
      <c r="OQ9" s="120" t="e">
        <f t="shared" si="155"/>
        <v>#VALUE!</v>
      </c>
      <c r="OR9" s="119"/>
      <c r="OS9" s="120" t="e">
        <f t="shared" si="156"/>
        <v>#VALUE!</v>
      </c>
      <c r="OT9" s="119"/>
      <c r="OU9" s="120" t="e">
        <f t="shared" si="157"/>
        <v>#VALUE!</v>
      </c>
      <c r="OV9" s="119"/>
      <c r="OW9" s="120" t="e">
        <f t="shared" si="158"/>
        <v>#VALUE!</v>
      </c>
      <c r="OX9" s="119"/>
      <c r="OY9" s="244" t="e">
        <f t="shared" si="159"/>
        <v>#VALUE!</v>
      </c>
      <c r="PA9" s="243">
        <f>係数マスタ!$A$5</f>
        <v>2</v>
      </c>
      <c r="PB9" s="113" t="str">
        <f>係数マスタ!$B5</f>
        <v/>
      </c>
      <c r="PC9" s="119"/>
      <c r="PD9" s="120" t="e">
        <f t="shared" si="160"/>
        <v>#VALUE!</v>
      </c>
      <c r="PE9" s="119"/>
      <c r="PF9" s="120" t="e">
        <f t="shared" si="161"/>
        <v>#VALUE!</v>
      </c>
      <c r="PG9" s="119"/>
      <c r="PH9" s="120" t="e">
        <f t="shared" si="162"/>
        <v>#VALUE!</v>
      </c>
      <c r="PI9" s="119"/>
      <c r="PJ9" s="120" t="e">
        <f t="shared" si="163"/>
        <v>#VALUE!</v>
      </c>
      <c r="PK9" s="119"/>
      <c r="PL9" s="244" t="e">
        <f t="shared" si="164"/>
        <v>#VALUE!</v>
      </c>
      <c r="PN9" s="243">
        <f>係数マスタ!$A$5</f>
        <v>2</v>
      </c>
      <c r="PO9" s="113" t="str">
        <f>係数マスタ!$B5</f>
        <v/>
      </c>
      <c r="PP9" s="119"/>
      <c r="PQ9" s="120" t="e">
        <f t="shared" si="165"/>
        <v>#VALUE!</v>
      </c>
      <c r="PR9" s="119"/>
      <c r="PS9" s="120" t="e">
        <f t="shared" si="166"/>
        <v>#VALUE!</v>
      </c>
      <c r="PT9" s="119"/>
      <c r="PU9" s="120" t="e">
        <f t="shared" si="167"/>
        <v>#VALUE!</v>
      </c>
      <c r="PV9" s="119"/>
      <c r="PW9" s="120" t="e">
        <f t="shared" si="168"/>
        <v>#VALUE!</v>
      </c>
      <c r="PX9" s="119"/>
      <c r="PY9" s="244" t="e">
        <f t="shared" si="169"/>
        <v>#VALUE!</v>
      </c>
      <c r="QA9" s="243">
        <f>係数マスタ!$A$5</f>
        <v>2</v>
      </c>
      <c r="QB9" s="113" t="str">
        <f>係数マスタ!$B5</f>
        <v/>
      </c>
      <c r="QC9" s="119"/>
      <c r="QD9" s="120" t="e">
        <f t="shared" si="170"/>
        <v>#VALUE!</v>
      </c>
      <c r="QE9" s="119"/>
      <c r="QF9" s="120" t="e">
        <f t="shared" si="171"/>
        <v>#VALUE!</v>
      </c>
      <c r="QG9" s="119"/>
      <c r="QH9" s="120" t="e">
        <f t="shared" si="172"/>
        <v>#VALUE!</v>
      </c>
      <c r="QI9" s="119"/>
      <c r="QJ9" s="120" t="e">
        <f t="shared" si="173"/>
        <v>#VALUE!</v>
      </c>
      <c r="QK9" s="119"/>
      <c r="QL9" s="244" t="e">
        <f t="shared" si="174"/>
        <v>#VALUE!</v>
      </c>
      <c r="QN9" s="243">
        <f>係数マスタ!$A$5</f>
        <v>2</v>
      </c>
      <c r="QO9" s="113" t="str">
        <f>係数マスタ!$B5</f>
        <v/>
      </c>
      <c r="QP9" s="119"/>
      <c r="QQ9" s="120" t="e">
        <f t="shared" si="175"/>
        <v>#VALUE!</v>
      </c>
      <c r="QR9" s="119"/>
      <c r="QS9" s="120" t="e">
        <f t="shared" si="176"/>
        <v>#VALUE!</v>
      </c>
      <c r="QT9" s="119"/>
      <c r="QU9" s="120" t="e">
        <f t="shared" si="177"/>
        <v>#VALUE!</v>
      </c>
      <c r="QV9" s="119"/>
      <c r="QW9" s="120" t="e">
        <f t="shared" si="178"/>
        <v>#VALUE!</v>
      </c>
      <c r="QX9" s="119"/>
      <c r="QY9" s="244" t="e">
        <f t="shared" si="179"/>
        <v>#VALUE!</v>
      </c>
      <c r="RA9" s="243">
        <f>係数マスタ!$A$5</f>
        <v>2</v>
      </c>
      <c r="RB9" s="113" t="str">
        <f>係数マスタ!$B5</f>
        <v/>
      </c>
      <c r="RC9" s="119"/>
      <c r="RD9" s="120" t="e">
        <f t="shared" si="180"/>
        <v>#VALUE!</v>
      </c>
      <c r="RE9" s="119"/>
      <c r="RF9" s="120" t="e">
        <f t="shared" si="181"/>
        <v>#VALUE!</v>
      </c>
      <c r="RG9" s="119"/>
      <c r="RH9" s="120" t="e">
        <f t="shared" si="182"/>
        <v>#VALUE!</v>
      </c>
      <c r="RI9" s="119"/>
      <c r="RJ9" s="120" t="e">
        <f t="shared" si="183"/>
        <v>#VALUE!</v>
      </c>
      <c r="RK9" s="119"/>
      <c r="RL9" s="244" t="e">
        <f t="shared" si="184"/>
        <v>#VALUE!</v>
      </c>
      <c r="RN9" s="243">
        <f>係数マスタ!$A$5</f>
        <v>2</v>
      </c>
      <c r="RO9" s="113" t="str">
        <f>係数マスタ!$B5</f>
        <v/>
      </c>
      <c r="RP9" s="119"/>
      <c r="RQ9" s="120" t="e">
        <f t="shared" si="185"/>
        <v>#VALUE!</v>
      </c>
      <c r="RR9" s="119"/>
      <c r="RS9" s="120" t="e">
        <f t="shared" si="186"/>
        <v>#VALUE!</v>
      </c>
      <c r="RT9" s="119"/>
      <c r="RU9" s="120" t="e">
        <f t="shared" si="187"/>
        <v>#VALUE!</v>
      </c>
      <c r="RV9" s="119"/>
      <c r="RW9" s="120" t="e">
        <f t="shared" si="188"/>
        <v>#VALUE!</v>
      </c>
      <c r="RX9" s="119"/>
      <c r="RY9" s="244" t="e">
        <f t="shared" si="189"/>
        <v>#VALUE!</v>
      </c>
      <c r="SA9" s="243">
        <f>係数マスタ!$A$5</f>
        <v>2</v>
      </c>
      <c r="SB9" s="113" t="str">
        <f>係数マスタ!$B5</f>
        <v/>
      </c>
      <c r="SC9" s="119"/>
      <c r="SD9" s="120" t="e">
        <f t="shared" si="190"/>
        <v>#VALUE!</v>
      </c>
      <c r="SE9" s="119"/>
      <c r="SF9" s="120" t="e">
        <f t="shared" si="191"/>
        <v>#VALUE!</v>
      </c>
      <c r="SG9" s="119"/>
      <c r="SH9" s="120" t="e">
        <f t="shared" si="192"/>
        <v>#VALUE!</v>
      </c>
      <c r="SI9" s="119"/>
      <c r="SJ9" s="120" t="e">
        <f t="shared" si="193"/>
        <v>#VALUE!</v>
      </c>
      <c r="SK9" s="119"/>
      <c r="SL9" s="244" t="e">
        <f t="shared" si="194"/>
        <v>#VALUE!</v>
      </c>
      <c r="SN9" s="243">
        <f>係数マスタ!$A$5</f>
        <v>2</v>
      </c>
      <c r="SO9" s="113" t="str">
        <f>係数マスタ!$B5</f>
        <v/>
      </c>
      <c r="SP9" s="119"/>
      <c r="SQ9" s="120" t="e">
        <f t="shared" si="195"/>
        <v>#VALUE!</v>
      </c>
      <c r="SR9" s="119"/>
      <c r="SS9" s="120" t="e">
        <f t="shared" si="196"/>
        <v>#VALUE!</v>
      </c>
      <c r="ST9" s="119"/>
      <c r="SU9" s="120" t="e">
        <f t="shared" si="197"/>
        <v>#VALUE!</v>
      </c>
      <c r="SV9" s="119"/>
      <c r="SW9" s="120" t="e">
        <f t="shared" si="198"/>
        <v>#VALUE!</v>
      </c>
      <c r="SX9" s="119"/>
      <c r="SY9" s="244" t="e">
        <f t="shared" si="199"/>
        <v>#VALUE!</v>
      </c>
      <c r="TA9" s="243">
        <f>係数マスタ!$A$5</f>
        <v>2</v>
      </c>
      <c r="TB9" s="113" t="str">
        <f>係数マスタ!$B5</f>
        <v/>
      </c>
      <c r="TC9" s="119"/>
      <c r="TD9" s="120" t="e">
        <f t="shared" si="200"/>
        <v>#VALUE!</v>
      </c>
      <c r="TE9" s="119"/>
      <c r="TF9" s="120" t="e">
        <f t="shared" si="201"/>
        <v>#VALUE!</v>
      </c>
      <c r="TG9" s="119"/>
      <c r="TH9" s="120" t="e">
        <f t="shared" si="202"/>
        <v>#VALUE!</v>
      </c>
      <c r="TI9" s="119"/>
      <c r="TJ9" s="120" t="e">
        <f t="shared" si="203"/>
        <v>#VALUE!</v>
      </c>
      <c r="TK9" s="119"/>
      <c r="TL9" s="244" t="e">
        <f t="shared" si="204"/>
        <v>#VALUE!</v>
      </c>
      <c r="TN9" s="243">
        <f>係数マスタ!$A$5</f>
        <v>2</v>
      </c>
      <c r="TO9" s="113" t="str">
        <f>係数マスタ!$B5</f>
        <v/>
      </c>
      <c r="TP9" s="119"/>
      <c r="TQ9" s="120" t="e">
        <f t="shared" si="205"/>
        <v>#VALUE!</v>
      </c>
      <c r="TR9" s="119"/>
      <c r="TS9" s="120" t="e">
        <f t="shared" si="206"/>
        <v>#VALUE!</v>
      </c>
      <c r="TT9" s="119"/>
      <c r="TU9" s="120" t="e">
        <f t="shared" si="207"/>
        <v>#VALUE!</v>
      </c>
      <c r="TV9" s="119"/>
      <c r="TW9" s="120" t="e">
        <f t="shared" si="208"/>
        <v>#VALUE!</v>
      </c>
      <c r="TX9" s="119"/>
      <c r="TY9" s="244" t="e">
        <f t="shared" si="209"/>
        <v>#VALUE!</v>
      </c>
      <c r="UA9" s="243">
        <f>係数マスタ!$A$5</f>
        <v>2</v>
      </c>
      <c r="UB9" s="113" t="str">
        <f>係数マスタ!$B5</f>
        <v/>
      </c>
      <c r="UC9" s="119"/>
      <c r="UD9" s="120" t="e">
        <f t="shared" si="210"/>
        <v>#VALUE!</v>
      </c>
      <c r="UE9" s="119"/>
      <c r="UF9" s="120" t="e">
        <f t="shared" si="211"/>
        <v>#VALUE!</v>
      </c>
      <c r="UG9" s="119"/>
      <c r="UH9" s="120" t="e">
        <f t="shared" si="212"/>
        <v>#VALUE!</v>
      </c>
      <c r="UI9" s="119"/>
      <c r="UJ9" s="120" t="e">
        <f t="shared" si="213"/>
        <v>#VALUE!</v>
      </c>
      <c r="UK9" s="119"/>
      <c r="UL9" s="244" t="e">
        <f t="shared" si="214"/>
        <v>#VALUE!</v>
      </c>
      <c r="UN9" s="243">
        <f>係数マスタ!$A$5</f>
        <v>2</v>
      </c>
      <c r="UO9" s="113" t="str">
        <f>係数マスタ!$B5</f>
        <v/>
      </c>
      <c r="UP9" s="119"/>
      <c r="UQ9" s="120" t="e">
        <f t="shared" si="215"/>
        <v>#VALUE!</v>
      </c>
      <c r="UR9" s="119"/>
      <c r="US9" s="120" t="e">
        <f t="shared" si="216"/>
        <v>#VALUE!</v>
      </c>
      <c r="UT9" s="119"/>
      <c r="UU9" s="120" t="e">
        <f t="shared" si="217"/>
        <v>#VALUE!</v>
      </c>
      <c r="UV9" s="119"/>
      <c r="UW9" s="120" t="e">
        <f t="shared" si="218"/>
        <v>#VALUE!</v>
      </c>
      <c r="UX9" s="119"/>
      <c r="UY9" s="244" t="e">
        <f t="shared" si="219"/>
        <v>#VALUE!</v>
      </c>
      <c r="VA9" s="243">
        <f>係数マスタ!$A$5</f>
        <v>2</v>
      </c>
      <c r="VB9" s="113" t="str">
        <f>係数マスタ!$B5</f>
        <v/>
      </c>
      <c r="VC9" s="119"/>
      <c r="VD9" s="120" t="e">
        <f t="shared" si="220"/>
        <v>#VALUE!</v>
      </c>
      <c r="VE9" s="119"/>
      <c r="VF9" s="120" t="e">
        <f t="shared" si="221"/>
        <v>#VALUE!</v>
      </c>
      <c r="VG9" s="119"/>
      <c r="VH9" s="120" t="e">
        <f t="shared" si="222"/>
        <v>#VALUE!</v>
      </c>
      <c r="VI9" s="119"/>
      <c r="VJ9" s="120" t="e">
        <f t="shared" si="223"/>
        <v>#VALUE!</v>
      </c>
      <c r="VK9" s="119"/>
      <c r="VL9" s="244" t="e">
        <f t="shared" si="224"/>
        <v>#VALUE!</v>
      </c>
      <c r="VN9" s="243">
        <f>係数マスタ!$A$5</f>
        <v>2</v>
      </c>
      <c r="VO9" s="113" t="str">
        <f>係数マスタ!$B5</f>
        <v/>
      </c>
      <c r="VP9" s="119"/>
      <c r="VQ9" s="120" t="e">
        <f t="shared" si="225"/>
        <v>#VALUE!</v>
      </c>
      <c r="VR9" s="119"/>
      <c r="VS9" s="120" t="e">
        <f t="shared" si="226"/>
        <v>#VALUE!</v>
      </c>
      <c r="VT9" s="119"/>
      <c r="VU9" s="120" t="e">
        <f t="shared" si="227"/>
        <v>#VALUE!</v>
      </c>
      <c r="VV9" s="119"/>
      <c r="VW9" s="120" t="e">
        <f t="shared" si="228"/>
        <v>#VALUE!</v>
      </c>
      <c r="VX9" s="119"/>
      <c r="VY9" s="244" t="e">
        <f t="shared" si="229"/>
        <v>#VALUE!</v>
      </c>
      <c r="WA9" s="243">
        <f>係数マスタ!$A$5</f>
        <v>2</v>
      </c>
      <c r="WB9" s="113" t="str">
        <f>係数マスタ!$B5</f>
        <v/>
      </c>
      <c r="WC9" s="119"/>
      <c r="WD9" s="120" t="e">
        <f t="shared" si="230"/>
        <v>#VALUE!</v>
      </c>
      <c r="WE9" s="119"/>
      <c r="WF9" s="120" t="e">
        <f t="shared" si="231"/>
        <v>#VALUE!</v>
      </c>
      <c r="WG9" s="119"/>
      <c r="WH9" s="120" t="e">
        <f t="shared" si="232"/>
        <v>#VALUE!</v>
      </c>
      <c r="WI9" s="119"/>
      <c r="WJ9" s="120" t="e">
        <f t="shared" si="233"/>
        <v>#VALUE!</v>
      </c>
      <c r="WK9" s="119"/>
      <c r="WL9" s="244" t="e">
        <f t="shared" si="234"/>
        <v>#VALUE!</v>
      </c>
      <c r="WN9" s="243">
        <f>係数マスタ!$A$5</f>
        <v>2</v>
      </c>
      <c r="WO9" s="113" t="str">
        <f>係数マスタ!$B5</f>
        <v/>
      </c>
      <c r="WP9" s="119"/>
      <c r="WQ9" s="120" t="e">
        <f t="shared" si="235"/>
        <v>#VALUE!</v>
      </c>
      <c r="WR9" s="119"/>
      <c r="WS9" s="120" t="e">
        <f t="shared" si="236"/>
        <v>#VALUE!</v>
      </c>
      <c r="WT9" s="119"/>
      <c r="WU9" s="120" t="e">
        <f t="shared" si="237"/>
        <v>#VALUE!</v>
      </c>
      <c r="WV9" s="119"/>
      <c r="WW9" s="120" t="e">
        <f t="shared" si="238"/>
        <v>#VALUE!</v>
      </c>
      <c r="WX9" s="119"/>
      <c r="WY9" s="244" t="e">
        <f t="shared" si="239"/>
        <v>#VALUE!</v>
      </c>
      <c r="XA9" s="243">
        <f>係数マスタ!$A$5</f>
        <v>2</v>
      </c>
      <c r="XB9" s="113" t="str">
        <f>係数マスタ!$B5</f>
        <v/>
      </c>
      <c r="XC9" s="119"/>
      <c r="XD9" s="120" t="e">
        <f t="shared" si="240"/>
        <v>#VALUE!</v>
      </c>
      <c r="XE9" s="119"/>
      <c r="XF9" s="120" t="e">
        <f t="shared" si="241"/>
        <v>#VALUE!</v>
      </c>
      <c r="XG9" s="119"/>
      <c r="XH9" s="120" t="e">
        <f t="shared" si="242"/>
        <v>#VALUE!</v>
      </c>
      <c r="XI9" s="119"/>
      <c r="XJ9" s="120" t="e">
        <f t="shared" si="243"/>
        <v>#VALUE!</v>
      </c>
      <c r="XK9" s="119"/>
      <c r="XL9" s="244" t="e">
        <f t="shared" si="244"/>
        <v>#VALUE!</v>
      </c>
      <c r="XN9" s="243">
        <f>係数マスタ!$A$5</f>
        <v>2</v>
      </c>
      <c r="XO9" s="113" t="str">
        <f>係数マスタ!$B5</f>
        <v/>
      </c>
      <c r="XP9" s="119"/>
      <c r="XQ9" s="120" t="e">
        <f t="shared" si="245"/>
        <v>#VALUE!</v>
      </c>
      <c r="XR9" s="119"/>
      <c r="XS9" s="120" t="e">
        <f t="shared" si="246"/>
        <v>#VALUE!</v>
      </c>
      <c r="XT9" s="119"/>
      <c r="XU9" s="120" t="e">
        <f t="shared" si="247"/>
        <v>#VALUE!</v>
      </c>
      <c r="XV9" s="119"/>
      <c r="XW9" s="120" t="e">
        <f t="shared" si="248"/>
        <v>#VALUE!</v>
      </c>
      <c r="XX9" s="119"/>
      <c r="XY9" s="244" t="e">
        <f t="shared" si="249"/>
        <v>#VALUE!</v>
      </c>
    </row>
    <row r="10" spans="1:649" ht="14" customHeight="1">
      <c r="A10" s="243">
        <f>係数マスタ!$A$6</f>
        <v>3</v>
      </c>
      <c r="B10" s="113" t="str">
        <f>係数マスタ!$B6</f>
        <v/>
      </c>
      <c r="C10" s="119"/>
      <c r="D10" s="120" t="e">
        <f t="shared" si="0"/>
        <v>#VALUE!</v>
      </c>
      <c r="E10" s="119"/>
      <c r="F10" s="120" t="e">
        <f t="shared" si="1"/>
        <v>#VALUE!</v>
      </c>
      <c r="G10" s="119"/>
      <c r="H10" s="120" t="e">
        <f t="shared" si="2"/>
        <v>#VALUE!</v>
      </c>
      <c r="I10" s="119"/>
      <c r="J10" s="120" t="e">
        <f t="shared" si="3"/>
        <v>#VALUE!</v>
      </c>
      <c r="K10" s="119"/>
      <c r="L10" s="244" t="e">
        <f t="shared" si="4"/>
        <v>#VALUE!</v>
      </c>
      <c r="N10" s="243">
        <f>係数マスタ!$A$6</f>
        <v>3</v>
      </c>
      <c r="O10" s="113" t="str">
        <f>係数マスタ!$B6</f>
        <v/>
      </c>
      <c r="P10" s="119"/>
      <c r="Q10" s="120" t="e">
        <f t="shared" si="5"/>
        <v>#VALUE!</v>
      </c>
      <c r="R10" s="119"/>
      <c r="S10" s="120" t="e">
        <f t="shared" si="6"/>
        <v>#VALUE!</v>
      </c>
      <c r="T10" s="119"/>
      <c r="U10" s="120" t="e">
        <f t="shared" si="7"/>
        <v>#VALUE!</v>
      </c>
      <c r="V10" s="119"/>
      <c r="W10" s="120" t="e">
        <f t="shared" si="8"/>
        <v>#VALUE!</v>
      </c>
      <c r="X10" s="119"/>
      <c r="Y10" s="244" t="e">
        <f t="shared" si="9"/>
        <v>#VALUE!</v>
      </c>
      <c r="AA10" s="243">
        <f>係数マスタ!$A$6</f>
        <v>3</v>
      </c>
      <c r="AB10" s="113" t="str">
        <f>係数マスタ!$B6</f>
        <v/>
      </c>
      <c r="AC10" s="119"/>
      <c r="AD10" s="120" t="e">
        <f t="shared" si="10"/>
        <v>#VALUE!</v>
      </c>
      <c r="AE10" s="119"/>
      <c r="AF10" s="120" t="e">
        <f t="shared" si="11"/>
        <v>#VALUE!</v>
      </c>
      <c r="AG10" s="119"/>
      <c r="AH10" s="120" t="e">
        <f t="shared" si="12"/>
        <v>#VALUE!</v>
      </c>
      <c r="AI10" s="119"/>
      <c r="AJ10" s="120" t="e">
        <f t="shared" si="13"/>
        <v>#VALUE!</v>
      </c>
      <c r="AK10" s="119"/>
      <c r="AL10" s="244" t="e">
        <f t="shared" si="14"/>
        <v>#VALUE!</v>
      </c>
      <c r="AN10" s="243">
        <f>係数マスタ!$A$6</f>
        <v>3</v>
      </c>
      <c r="AO10" s="113" t="str">
        <f>係数マスタ!$B6</f>
        <v/>
      </c>
      <c r="AP10" s="119"/>
      <c r="AQ10" s="120" t="e">
        <f t="shared" si="15"/>
        <v>#VALUE!</v>
      </c>
      <c r="AR10" s="119"/>
      <c r="AS10" s="120" t="e">
        <f t="shared" si="16"/>
        <v>#VALUE!</v>
      </c>
      <c r="AT10" s="119"/>
      <c r="AU10" s="120" t="e">
        <f t="shared" si="17"/>
        <v>#VALUE!</v>
      </c>
      <c r="AV10" s="119"/>
      <c r="AW10" s="120" t="e">
        <f t="shared" si="18"/>
        <v>#VALUE!</v>
      </c>
      <c r="AX10" s="119"/>
      <c r="AY10" s="244" t="e">
        <f t="shared" si="19"/>
        <v>#VALUE!</v>
      </c>
      <c r="BA10" s="243">
        <f>係数マスタ!$A$6</f>
        <v>3</v>
      </c>
      <c r="BB10" s="113" t="str">
        <f>係数マスタ!$B6</f>
        <v/>
      </c>
      <c r="BC10" s="119"/>
      <c r="BD10" s="120" t="e">
        <f t="shared" si="20"/>
        <v>#VALUE!</v>
      </c>
      <c r="BE10" s="119"/>
      <c r="BF10" s="120" t="e">
        <f t="shared" si="21"/>
        <v>#VALUE!</v>
      </c>
      <c r="BG10" s="119"/>
      <c r="BH10" s="120" t="e">
        <f t="shared" si="22"/>
        <v>#VALUE!</v>
      </c>
      <c r="BI10" s="119"/>
      <c r="BJ10" s="120" t="e">
        <f t="shared" si="23"/>
        <v>#VALUE!</v>
      </c>
      <c r="BK10" s="119"/>
      <c r="BL10" s="244" t="e">
        <f t="shared" si="24"/>
        <v>#VALUE!</v>
      </c>
      <c r="BN10" s="243">
        <f>係数マスタ!$A$6</f>
        <v>3</v>
      </c>
      <c r="BO10" s="113" t="str">
        <f>係数マスタ!$B6</f>
        <v/>
      </c>
      <c r="BP10" s="119"/>
      <c r="BQ10" s="120" t="e">
        <f t="shared" si="25"/>
        <v>#VALUE!</v>
      </c>
      <c r="BR10" s="119"/>
      <c r="BS10" s="120" t="e">
        <f t="shared" si="26"/>
        <v>#VALUE!</v>
      </c>
      <c r="BT10" s="119"/>
      <c r="BU10" s="120" t="e">
        <f t="shared" si="27"/>
        <v>#VALUE!</v>
      </c>
      <c r="BV10" s="119"/>
      <c r="BW10" s="120" t="e">
        <f t="shared" si="28"/>
        <v>#VALUE!</v>
      </c>
      <c r="BX10" s="119"/>
      <c r="BY10" s="244" t="e">
        <f t="shared" si="29"/>
        <v>#VALUE!</v>
      </c>
      <c r="CA10" s="243">
        <f>係数マスタ!$A$6</f>
        <v>3</v>
      </c>
      <c r="CB10" s="113" t="str">
        <f>係数マスタ!$B6</f>
        <v/>
      </c>
      <c r="CC10" s="119"/>
      <c r="CD10" s="120" t="e">
        <f t="shared" si="30"/>
        <v>#VALUE!</v>
      </c>
      <c r="CE10" s="119"/>
      <c r="CF10" s="120" t="e">
        <f t="shared" si="31"/>
        <v>#VALUE!</v>
      </c>
      <c r="CG10" s="119"/>
      <c r="CH10" s="120" t="e">
        <f t="shared" si="32"/>
        <v>#VALUE!</v>
      </c>
      <c r="CI10" s="119"/>
      <c r="CJ10" s="120" t="e">
        <f t="shared" si="33"/>
        <v>#VALUE!</v>
      </c>
      <c r="CK10" s="119"/>
      <c r="CL10" s="244" t="e">
        <f t="shared" si="34"/>
        <v>#VALUE!</v>
      </c>
      <c r="CN10" s="243">
        <f>係数マスタ!$A$6</f>
        <v>3</v>
      </c>
      <c r="CO10" s="113" t="str">
        <f>係数マスタ!$B6</f>
        <v/>
      </c>
      <c r="CP10" s="119"/>
      <c r="CQ10" s="120" t="e">
        <f t="shared" si="35"/>
        <v>#VALUE!</v>
      </c>
      <c r="CR10" s="119"/>
      <c r="CS10" s="120" t="e">
        <f t="shared" si="36"/>
        <v>#VALUE!</v>
      </c>
      <c r="CT10" s="119"/>
      <c r="CU10" s="120" t="e">
        <f t="shared" si="37"/>
        <v>#VALUE!</v>
      </c>
      <c r="CV10" s="119"/>
      <c r="CW10" s="120" t="e">
        <f t="shared" si="38"/>
        <v>#VALUE!</v>
      </c>
      <c r="CX10" s="119"/>
      <c r="CY10" s="244" t="e">
        <f t="shared" si="39"/>
        <v>#VALUE!</v>
      </c>
      <c r="DA10" s="243">
        <f>係数マスタ!$A$6</f>
        <v>3</v>
      </c>
      <c r="DB10" s="113" t="str">
        <f>係数マスタ!$B6</f>
        <v/>
      </c>
      <c r="DC10" s="119"/>
      <c r="DD10" s="120" t="e">
        <f t="shared" si="40"/>
        <v>#VALUE!</v>
      </c>
      <c r="DE10" s="119"/>
      <c r="DF10" s="120" t="e">
        <f t="shared" si="41"/>
        <v>#VALUE!</v>
      </c>
      <c r="DG10" s="119"/>
      <c r="DH10" s="120" t="e">
        <f t="shared" si="42"/>
        <v>#VALUE!</v>
      </c>
      <c r="DI10" s="119"/>
      <c r="DJ10" s="120" t="e">
        <f t="shared" si="43"/>
        <v>#VALUE!</v>
      </c>
      <c r="DK10" s="119"/>
      <c r="DL10" s="244" t="e">
        <f t="shared" si="44"/>
        <v>#VALUE!</v>
      </c>
      <c r="DN10" s="243">
        <f>係数マスタ!$A$6</f>
        <v>3</v>
      </c>
      <c r="DO10" s="113" t="str">
        <f>係数マスタ!$B6</f>
        <v/>
      </c>
      <c r="DP10" s="119"/>
      <c r="DQ10" s="120" t="e">
        <f t="shared" si="45"/>
        <v>#VALUE!</v>
      </c>
      <c r="DR10" s="119"/>
      <c r="DS10" s="120" t="e">
        <f t="shared" si="46"/>
        <v>#VALUE!</v>
      </c>
      <c r="DT10" s="119"/>
      <c r="DU10" s="120" t="e">
        <f t="shared" si="47"/>
        <v>#VALUE!</v>
      </c>
      <c r="DV10" s="119"/>
      <c r="DW10" s="120" t="e">
        <f t="shared" si="48"/>
        <v>#VALUE!</v>
      </c>
      <c r="DX10" s="119"/>
      <c r="DY10" s="244" t="e">
        <f t="shared" si="49"/>
        <v>#VALUE!</v>
      </c>
      <c r="EA10" s="243">
        <f>係数マスタ!$A$6</f>
        <v>3</v>
      </c>
      <c r="EB10" s="113" t="str">
        <f>係数マスタ!$B6</f>
        <v/>
      </c>
      <c r="EC10" s="119"/>
      <c r="ED10" s="120" t="e">
        <f t="shared" si="50"/>
        <v>#VALUE!</v>
      </c>
      <c r="EE10" s="119"/>
      <c r="EF10" s="120" t="e">
        <f t="shared" si="51"/>
        <v>#VALUE!</v>
      </c>
      <c r="EG10" s="119"/>
      <c r="EH10" s="120" t="e">
        <f t="shared" si="52"/>
        <v>#VALUE!</v>
      </c>
      <c r="EI10" s="119"/>
      <c r="EJ10" s="120" t="e">
        <f t="shared" si="53"/>
        <v>#VALUE!</v>
      </c>
      <c r="EK10" s="119"/>
      <c r="EL10" s="244" t="e">
        <f t="shared" si="54"/>
        <v>#VALUE!</v>
      </c>
      <c r="EN10" s="243">
        <f>係数マスタ!$A$6</f>
        <v>3</v>
      </c>
      <c r="EO10" s="113" t="str">
        <f>係数マスタ!$B6</f>
        <v/>
      </c>
      <c r="EP10" s="119"/>
      <c r="EQ10" s="120" t="e">
        <f t="shared" si="55"/>
        <v>#VALUE!</v>
      </c>
      <c r="ER10" s="119"/>
      <c r="ES10" s="120" t="e">
        <f t="shared" si="56"/>
        <v>#VALUE!</v>
      </c>
      <c r="ET10" s="119"/>
      <c r="EU10" s="120" t="e">
        <f t="shared" si="57"/>
        <v>#VALUE!</v>
      </c>
      <c r="EV10" s="119"/>
      <c r="EW10" s="120" t="e">
        <f t="shared" si="58"/>
        <v>#VALUE!</v>
      </c>
      <c r="EX10" s="119"/>
      <c r="EY10" s="244" t="e">
        <f t="shared" si="59"/>
        <v>#VALUE!</v>
      </c>
      <c r="FA10" s="243">
        <f>係数マスタ!$A$6</f>
        <v>3</v>
      </c>
      <c r="FB10" s="113" t="str">
        <f>係数マスタ!$B6</f>
        <v/>
      </c>
      <c r="FC10" s="119"/>
      <c r="FD10" s="120" t="e">
        <f t="shared" si="60"/>
        <v>#VALUE!</v>
      </c>
      <c r="FE10" s="119"/>
      <c r="FF10" s="120" t="e">
        <f t="shared" si="61"/>
        <v>#VALUE!</v>
      </c>
      <c r="FG10" s="119"/>
      <c r="FH10" s="120" t="e">
        <f t="shared" si="62"/>
        <v>#VALUE!</v>
      </c>
      <c r="FI10" s="119"/>
      <c r="FJ10" s="120" t="e">
        <f t="shared" si="63"/>
        <v>#VALUE!</v>
      </c>
      <c r="FK10" s="119"/>
      <c r="FL10" s="244" t="e">
        <f t="shared" si="64"/>
        <v>#VALUE!</v>
      </c>
      <c r="FN10" s="243">
        <f>係数マスタ!$A$6</f>
        <v>3</v>
      </c>
      <c r="FO10" s="113" t="str">
        <f>係数マスタ!$B6</f>
        <v/>
      </c>
      <c r="FP10" s="119"/>
      <c r="FQ10" s="120" t="e">
        <f t="shared" si="65"/>
        <v>#VALUE!</v>
      </c>
      <c r="FR10" s="119"/>
      <c r="FS10" s="120" t="e">
        <f t="shared" si="66"/>
        <v>#VALUE!</v>
      </c>
      <c r="FT10" s="119"/>
      <c r="FU10" s="120" t="e">
        <f t="shared" si="67"/>
        <v>#VALUE!</v>
      </c>
      <c r="FV10" s="119"/>
      <c r="FW10" s="120" t="e">
        <f t="shared" si="68"/>
        <v>#VALUE!</v>
      </c>
      <c r="FX10" s="119"/>
      <c r="FY10" s="244" t="e">
        <f t="shared" si="69"/>
        <v>#VALUE!</v>
      </c>
      <c r="GA10" s="243">
        <f>係数マスタ!$A$6</f>
        <v>3</v>
      </c>
      <c r="GB10" s="113" t="str">
        <f>係数マスタ!$B6</f>
        <v/>
      </c>
      <c r="GC10" s="119"/>
      <c r="GD10" s="120" t="e">
        <f t="shared" si="70"/>
        <v>#VALUE!</v>
      </c>
      <c r="GE10" s="119"/>
      <c r="GF10" s="120" t="e">
        <f t="shared" si="71"/>
        <v>#VALUE!</v>
      </c>
      <c r="GG10" s="119"/>
      <c r="GH10" s="120" t="e">
        <f t="shared" si="72"/>
        <v>#VALUE!</v>
      </c>
      <c r="GI10" s="119"/>
      <c r="GJ10" s="120" t="e">
        <f t="shared" si="73"/>
        <v>#VALUE!</v>
      </c>
      <c r="GK10" s="119"/>
      <c r="GL10" s="244" t="e">
        <f t="shared" si="74"/>
        <v>#VALUE!</v>
      </c>
      <c r="GN10" s="243">
        <f>係数マスタ!$A$6</f>
        <v>3</v>
      </c>
      <c r="GO10" s="113" t="str">
        <f>係数マスタ!$B6</f>
        <v/>
      </c>
      <c r="GP10" s="119"/>
      <c r="GQ10" s="120" t="e">
        <f t="shared" si="75"/>
        <v>#VALUE!</v>
      </c>
      <c r="GR10" s="119"/>
      <c r="GS10" s="120" t="e">
        <f t="shared" si="76"/>
        <v>#VALUE!</v>
      </c>
      <c r="GT10" s="119"/>
      <c r="GU10" s="120" t="e">
        <f t="shared" si="77"/>
        <v>#VALUE!</v>
      </c>
      <c r="GV10" s="119"/>
      <c r="GW10" s="120" t="e">
        <f t="shared" si="78"/>
        <v>#VALUE!</v>
      </c>
      <c r="GX10" s="119"/>
      <c r="GY10" s="244" t="e">
        <f t="shared" si="79"/>
        <v>#VALUE!</v>
      </c>
      <c r="HA10" s="243">
        <f>係数マスタ!$A$6</f>
        <v>3</v>
      </c>
      <c r="HB10" s="113" t="str">
        <f>係数マスタ!$B6</f>
        <v/>
      </c>
      <c r="HC10" s="119"/>
      <c r="HD10" s="120" t="e">
        <f t="shared" si="80"/>
        <v>#VALUE!</v>
      </c>
      <c r="HE10" s="119"/>
      <c r="HF10" s="120" t="e">
        <f t="shared" si="81"/>
        <v>#VALUE!</v>
      </c>
      <c r="HG10" s="119"/>
      <c r="HH10" s="120" t="e">
        <f t="shared" si="82"/>
        <v>#VALUE!</v>
      </c>
      <c r="HI10" s="119"/>
      <c r="HJ10" s="120" t="e">
        <f t="shared" si="83"/>
        <v>#VALUE!</v>
      </c>
      <c r="HK10" s="119"/>
      <c r="HL10" s="244" t="e">
        <f t="shared" si="84"/>
        <v>#VALUE!</v>
      </c>
      <c r="HN10" s="243">
        <f>係数マスタ!$A$6</f>
        <v>3</v>
      </c>
      <c r="HO10" s="113" t="str">
        <f>係数マスタ!$B6</f>
        <v/>
      </c>
      <c r="HP10" s="119"/>
      <c r="HQ10" s="120" t="e">
        <f t="shared" si="85"/>
        <v>#VALUE!</v>
      </c>
      <c r="HR10" s="119"/>
      <c r="HS10" s="120" t="e">
        <f t="shared" si="86"/>
        <v>#VALUE!</v>
      </c>
      <c r="HT10" s="119"/>
      <c r="HU10" s="120" t="e">
        <f t="shared" si="87"/>
        <v>#VALUE!</v>
      </c>
      <c r="HV10" s="119"/>
      <c r="HW10" s="120" t="e">
        <f t="shared" si="88"/>
        <v>#VALUE!</v>
      </c>
      <c r="HX10" s="119"/>
      <c r="HY10" s="244" t="e">
        <f t="shared" si="89"/>
        <v>#VALUE!</v>
      </c>
      <c r="IA10" s="243">
        <f>係数マスタ!$A$6</f>
        <v>3</v>
      </c>
      <c r="IB10" s="113" t="str">
        <f>係数マスタ!$B6</f>
        <v/>
      </c>
      <c r="IC10" s="119"/>
      <c r="ID10" s="120" t="e">
        <f t="shared" si="90"/>
        <v>#VALUE!</v>
      </c>
      <c r="IE10" s="119"/>
      <c r="IF10" s="120" t="e">
        <f t="shared" si="91"/>
        <v>#VALUE!</v>
      </c>
      <c r="IG10" s="119"/>
      <c r="IH10" s="120" t="e">
        <f t="shared" si="92"/>
        <v>#VALUE!</v>
      </c>
      <c r="II10" s="119"/>
      <c r="IJ10" s="120" t="e">
        <f t="shared" si="93"/>
        <v>#VALUE!</v>
      </c>
      <c r="IK10" s="119"/>
      <c r="IL10" s="244" t="e">
        <f t="shared" si="94"/>
        <v>#VALUE!</v>
      </c>
      <c r="IN10" s="243">
        <f>係数マスタ!$A$6</f>
        <v>3</v>
      </c>
      <c r="IO10" s="113" t="str">
        <f>係数マスタ!$B6</f>
        <v/>
      </c>
      <c r="IP10" s="119"/>
      <c r="IQ10" s="120" t="e">
        <f t="shared" si="95"/>
        <v>#VALUE!</v>
      </c>
      <c r="IR10" s="119"/>
      <c r="IS10" s="120" t="e">
        <f t="shared" si="96"/>
        <v>#VALUE!</v>
      </c>
      <c r="IT10" s="119"/>
      <c r="IU10" s="120" t="e">
        <f t="shared" si="97"/>
        <v>#VALUE!</v>
      </c>
      <c r="IV10" s="119"/>
      <c r="IW10" s="120" t="e">
        <f t="shared" si="98"/>
        <v>#VALUE!</v>
      </c>
      <c r="IX10" s="119"/>
      <c r="IY10" s="244" t="e">
        <f t="shared" si="99"/>
        <v>#VALUE!</v>
      </c>
      <c r="JA10" s="243">
        <f>係数マスタ!$A$6</f>
        <v>3</v>
      </c>
      <c r="JB10" s="113" t="str">
        <f>係数マスタ!$B6</f>
        <v/>
      </c>
      <c r="JC10" s="119"/>
      <c r="JD10" s="120" t="e">
        <f t="shared" si="100"/>
        <v>#VALUE!</v>
      </c>
      <c r="JE10" s="119"/>
      <c r="JF10" s="120" t="e">
        <f t="shared" si="101"/>
        <v>#VALUE!</v>
      </c>
      <c r="JG10" s="119"/>
      <c r="JH10" s="120" t="e">
        <f t="shared" si="102"/>
        <v>#VALUE!</v>
      </c>
      <c r="JI10" s="119"/>
      <c r="JJ10" s="120" t="e">
        <f t="shared" si="103"/>
        <v>#VALUE!</v>
      </c>
      <c r="JK10" s="119"/>
      <c r="JL10" s="244" t="e">
        <f t="shared" si="104"/>
        <v>#VALUE!</v>
      </c>
      <c r="JN10" s="243">
        <f>係数マスタ!$A$6</f>
        <v>3</v>
      </c>
      <c r="JO10" s="113" t="str">
        <f>係数マスタ!$B6</f>
        <v/>
      </c>
      <c r="JP10" s="119"/>
      <c r="JQ10" s="120" t="e">
        <f t="shared" si="105"/>
        <v>#VALUE!</v>
      </c>
      <c r="JR10" s="119"/>
      <c r="JS10" s="120" t="e">
        <f t="shared" si="106"/>
        <v>#VALUE!</v>
      </c>
      <c r="JT10" s="119"/>
      <c r="JU10" s="120" t="e">
        <f t="shared" si="107"/>
        <v>#VALUE!</v>
      </c>
      <c r="JV10" s="119"/>
      <c r="JW10" s="120" t="e">
        <f t="shared" si="108"/>
        <v>#VALUE!</v>
      </c>
      <c r="JX10" s="119"/>
      <c r="JY10" s="244" t="e">
        <f t="shared" si="109"/>
        <v>#VALUE!</v>
      </c>
      <c r="KA10" s="243">
        <f>係数マスタ!$A$6</f>
        <v>3</v>
      </c>
      <c r="KB10" s="113" t="str">
        <f>係数マスタ!$B6</f>
        <v/>
      </c>
      <c r="KC10" s="119"/>
      <c r="KD10" s="120" t="e">
        <f t="shared" si="110"/>
        <v>#VALUE!</v>
      </c>
      <c r="KE10" s="119"/>
      <c r="KF10" s="120" t="e">
        <f t="shared" si="111"/>
        <v>#VALUE!</v>
      </c>
      <c r="KG10" s="119"/>
      <c r="KH10" s="120" t="e">
        <f t="shared" si="112"/>
        <v>#VALUE!</v>
      </c>
      <c r="KI10" s="119"/>
      <c r="KJ10" s="120" t="e">
        <f t="shared" si="113"/>
        <v>#VALUE!</v>
      </c>
      <c r="KK10" s="119"/>
      <c r="KL10" s="244" t="e">
        <f t="shared" si="114"/>
        <v>#VALUE!</v>
      </c>
      <c r="KN10" s="243">
        <f>係数マスタ!$A$6</f>
        <v>3</v>
      </c>
      <c r="KO10" s="113" t="str">
        <f>係数マスタ!$B6</f>
        <v/>
      </c>
      <c r="KP10" s="119"/>
      <c r="KQ10" s="120" t="e">
        <f t="shared" si="115"/>
        <v>#VALUE!</v>
      </c>
      <c r="KR10" s="119"/>
      <c r="KS10" s="120" t="e">
        <f t="shared" si="116"/>
        <v>#VALUE!</v>
      </c>
      <c r="KT10" s="119"/>
      <c r="KU10" s="120" t="e">
        <f t="shared" si="117"/>
        <v>#VALUE!</v>
      </c>
      <c r="KV10" s="119"/>
      <c r="KW10" s="120" t="e">
        <f t="shared" si="118"/>
        <v>#VALUE!</v>
      </c>
      <c r="KX10" s="119"/>
      <c r="KY10" s="244" t="e">
        <f t="shared" si="119"/>
        <v>#VALUE!</v>
      </c>
      <c r="LA10" s="243">
        <f>係数マスタ!$A$6</f>
        <v>3</v>
      </c>
      <c r="LB10" s="113" t="str">
        <f>係数マスタ!$B6</f>
        <v/>
      </c>
      <c r="LC10" s="119"/>
      <c r="LD10" s="120" t="e">
        <f t="shared" si="120"/>
        <v>#VALUE!</v>
      </c>
      <c r="LE10" s="119"/>
      <c r="LF10" s="120" t="e">
        <f t="shared" si="121"/>
        <v>#VALUE!</v>
      </c>
      <c r="LG10" s="119"/>
      <c r="LH10" s="120" t="e">
        <f t="shared" si="122"/>
        <v>#VALUE!</v>
      </c>
      <c r="LI10" s="119"/>
      <c r="LJ10" s="120" t="e">
        <f t="shared" si="123"/>
        <v>#VALUE!</v>
      </c>
      <c r="LK10" s="119"/>
      <c r="LL10" s="244" t="e">
        <f t="shared" si="124"/>
        <v>#VALUE!</v>
      </c>
      <c r="LN10" s="243">
        <f>係数マスタ!$A$6</f>
        <v>3</v>
      </c>
      <c r="LO10" s="113" t="str">
        <f>係数マスタ!$B6</f>
        <v/>
      </c>
      <c r="LP10" s="119"/>
      <c r="LQ10" s="120" t="e">
        <f t="shared" si="125"/>
        <v>#VALUE!</v>
      </c>
      <c r="LR10" s="119"/>
      <c r="LS10" s="120" t="e">
        <f t="shared" si="126"/>
        <v>#VALUE!</v>
      </c>
      <c r="LT10" s="119"/>
      <c r="LU10" s="120" t="e">
        <f t="shared" si="127"/>
        <v>#VALUE!</v>
      </c>
      <c r="LV10" s="119"/>
      <c r="LW10" s="120" t="e">
        <f t="shared" si="128"/>
        <v>#VALUE!</v>
      </c>
      <c r="LX10" s="119"/>
      <c r="LY10" s="244" t="e">
        <f t="shared" si="129"/>
        <v>#VALUE!</v>
      </c>
      <c r="MA10" s="243">
        <f>係数マスタ!$A$6</f>
        <v>3</v>
      </c>
      <c r="MB10" s="113" t="str">
        <f>係数マスタ!$B6</f>
        <v/>
      </c>
      <c r="MC10" s="119"/>
      <c r="MD10" s="120" t="e">
        <f t="shared" si="130"/>
        <v>#VALUE!</v>
      </c>
      <c r="ME10" s="119"/>
      <c r="MF10" s="120" t="e">
        <f t="shared" si="131"/>
        <v>#VALUE!</v>
      </c>
      <c r="MG10" s="119"/>
      <c r="MH10" s="120" t="e">
        <f t="shared" si="132"/>
        <v>#VALUE!</v>
      </c>
      <c r="MI10" s="119"/>
      <c r="MJ10" s="120" t="e">
        <f t="shared" si="133"/>
        <v>#VALUE!</v>
      </c>
      <c r="MK10" s="119"/>
      <c r="ML10" s="244" t="e">
        <f t="shared" si="134"/>
        <v>#VALUE!</v>
      </c>
      <c r="MN10" s="243">
        <f>係数マスタ!$A$6</f>
        <v>3</v>
      </c>
      <c r="MO10" s="113" t="str">
        <f>係数マスタ!$B6</f>
        <v/>
      </c>
      <c r="MP10" s="119"/>
      <c r="MQ10" s="120" t="e">
        <f t="shared" si="135"/>
        <v>#VALUE!</v>
      </c>
      <c r="MR10" s="119"/>
      <c r="MS10" s="120" t="e">
        <f t="shared" si="136"/>
        <v>#VALUE!</v>
      </c>
      <c r="MT10" s="119"/>
      <c r="MU10" s="120" t="e">
        <f t="shared" si="137"/>
        <v>#VALUE!</v>
      </c>
      <c r="MV10" s="119"/>
      <c r="MW10" s="120" t="e">
        <f t="shared" si="138"/>
        <v>#VALUE!</v>
      </c>
      <c r="MX10" s="119"/>
      <c r="MY10" s="244" t="e">
        <f t="shared" si="139"/>
        <v>#VALUE!</v>
      </c>
      <c r="NA10" s="243">
        <f>係数マスタ!$A$6</f>
        <v>3</v>
      </c>
      <c r="NB10" s="113" t="str">
        <f>係数マスタ!$B6</f>
        <v/>
      </c>
      <c r="NC10" s="119"/>
      <c r="ND10" s="120" t="e">
        <f t="shared" si="140"/>
        <v>#VALUE!</v>
      </c>
      <c r="NE10" s="119"/>
      <c r="NF10" s="120" t="e">
        <f t="shared" si="141"/>
        <v>#VALUE!</v>
      </c>
      <c r="NG10" s="119"/>
      <c r="NH10" s="120" t="e">
        <f t="shared" si="142"/>
        <v>#VALUE!</v>
      </c>
      <c r="NI10" s="119"/>
      <c r="NJ10" s="120" t="e">
        <f t="shared" si="143"/>
        <v>#VALUE!</v>
      </c>
      <c r="NK10" s="119"/>
      <c r="NL10" s="244" t="e">
        <f t="shared" si="144"/>
        <v>#VALUE!</v>
      </c>
      <c r="NN10" s="243">
        <f>係数マスタ!$A$6</f>
        <v>3</v>
      </c>
      <c r="NO10" s="113" t="str">
        <f>係数マスタ!$B6</f>
        <v/>
      </c>
      <c r="NP10" s="119"/>
      <c r="NQ10" s="120" t="e">
        <f t="shared" si="145"/>
        <v>#VALUE!</v>
      </c>
      <c r="NR10" s="119"/>
      <c r="NS10" s="120" t="e">
        <f t="shared" si="146"/>
        <v>#VALUE!</v>
      </c>
      <c r="NT10" s="119"/>
      <c r="NU10" s="120" t="e">
        <f t="shared" si="147"/>
        <v>#VALUE!</v>
      </c>
      <c r="NV10" s="119"/>
      <c r="NW10" s="120" t="e">
        <f t="shared" si="148"/>
        <v>#VALUE!</v>
      </c>
      <c r="NX10" s="119"/>
      <c r="NY10" s="244" t="e">
        <f t="shared" si="149"/>
        <v>#VALUE!</v>
      </c>
      <c r="OA10" s="243">
        <f>係数マスタ!$A$6</f>
        <v>3</v>
      </c>
      <c r="OB10" s="113" t="str">
        <f>係数マスタ!$B6</f>
        <v/>
      </c>
      <c r="OC10" s="119"/>
      <c r="OD10" s="120" t="e">
        <f t="shared" si="150"/>
        <v>#VALUE!</v>
      </c>
      <c r="OE10" s="119"/>
      <c r="OF10" s="120" t="e">
        <f t="shared" si="151"/>
        <v>#VALUE!</v>
      </c>
      <c r="OG10" s="119"/>
      <c r="OH10" s="120" t="e">
        <f t="shared" si="152"/>
        <v>#VALUE!</v>
      </c>
      <c r="OI10" s="119"/>
      <c r="OJ10" s="120" t="e">
        <f t="shared" si="153"/>
        <v>#VALUE!</v>
      </c>
      <c r="OK10" s="119"/>
      <c r="OL10" s="244" t="e">
        <f t="shared" si="154"/>
        <v>#VALUE!</v>
      </c>
      <c r="ON10" s="243">
        <f>係数マスタ!$A$6</f>
        <v>3</v>
      </c>
      <c r="OO10" s="113" t="str">
        <f>係数マスタ!$B6</f>
        <v/>
      </c>
      <c r="OP10" s="119"/>
      <c r="OQ10" s="120" t="e">
        <f t="shared" si="155"/>
        <v>#VALUE!</v>
      </c>
      <c r="OR10" s="119"/>
      <c r="OS10" s="120" t="e">
        <f t="shared" si="156"/>
        <v>#VALUE!</v>
      </c>
      <c r="OT10" s="119"/>
      <c r="OU10" s="120" t="e">
        <f t="shared" si="157"/>
        <v>#VALUE!</v>
      </c>
      <c r="OV10" s="119"/>
      <c r="OW10" s="120" t="e">
        <f t="shared" si="158"/>
        <v>#VALUE!</v>
      </c>
      <c r="OX10" s="119"/>
      <c r="OY10" s="244" t="e">
        <f t="shared" si="159"/>
        <v>#VALUE!</v>
      </c>
      <c r="PA10" s="243">
        <f>係数マスタ!$A$6</f>
        <v>3</v>
      </c>
      <c r="PB10" s="113" t="str">
        <f>係数マスタ!$B6</f>
        <v/>
      </c>
      <c r="PC10" s="119"/>
      <c r="PD10" s="120" t="e">
        <f t="shared" si="160"/>
        <v>#VALUE!</v>
      </c>
      <c r="PE10" s="119"/>
      <c r="PF10" s="120" t="e">
        <f t="shared" si="161"/>
        <v>#VALUE!</v>
      </c>
      <c r="PG10" s="119"/>
      <c r="PH10" s="120" t="e">
        <f t="shared" si="162"/>
        <v>#VALUE!</v>
      </c>
      <c r="PI10" s="119"/>
      <c r="PJ10" s="120" t="e">
        <f t="shared" si="163"/>
        <v>#VALUE!</v>
      </c>
      <c r="PK10" s="119"/>
      <c r="PL10" s="244" t="e">
        <f t="shared" si="164"/>
        <v>#VALUE!</v>
      </c>
      <c r="PN10" s="243">
        <f>係数マスタ!$A$6</f>
        <v>3</v>
      </c>
      <c r="PO10" s="113" t="str">
        <f>係数マスタ!$B6</f>
        <v/>
      </c>
      <c r="PP10" s="119"/>
      <c r="PQ10" s="120" t="e">
        <f t="shared" si="165"/>
        <v>#VALUE!</v>
      </c>
      <c r="PR10" s="119"/>
      <c r="PS10" s="120" t="e">
        <f t="shared" si="166"/>
        <v>#VALUE!</v>
      </c>
      <c r="PT10" s="119"/>
      <c r="PU10" s="120" t="e">
        <f t="shared" si="167"/>
        <v>#VALUE!</v>
      </c>
      <c r="PV10" s="119"/>
      <c r="PW10" s="120" t="e">
        <f t="shared" si="168"/>
        <v>#VALUE!</v>
      </c>
      <c r="PX10" s="119"/>
      <c r="PY10" s="244" t="e">
        <f t="shared" si="169"/>
        <v>#VALUE!</v>
      </c>
      <c r="QA10" s="243">
        <f>係数マスタ!$A$6</f>
        <v>3</v>
      </c>
      <c r="QB10" s="113" t="str">
        <f>係数マスタ!$B6</f>
        <v/>
      </c>
      <c r="QC10" s="119"/>
      <c r="QD10" s="120" t="e">
        <f t="shared" si="170"/>
        <v>#VALUE!</v>
      </c>
      <c r="QE10" s="119"/>
      <c r="QF10" s="120" t="e">
        <f t="shared" si="171"/>
        <v>#VALUE!</v>
      </c>
      <c r="QG10" s="119"/>
      <c r="QH10" s="120" t="e">
        <f t="shared" si="172"/>
        <v>#VALUE!</v>
      </c>
      <c r="QI10" s="119"/>
      <c r="QJ10" s="120" t="e">
        <f t="shared" si="173"/>
        <v>#VALUE!</v>
      </c>
      <c r="QK10" s="119"/>
      <c r="QL10" s="244" t="e">
        <f t="shared" si="174"/>
        <v>#VALUE!</v>
      </c>
      <c r="QN10" s="243">
        <f>係数マスタ!$A$6</f>
        <v>3</v>
      </c>
      <c r="QO10" s="113" t="str">
        <f>係数マスタ!$B6</f>
        <v/>
      </c>
      <c r="QP10" s="119"/>
      <c r="QQ10" s="120" t="e">
        <f t="shared" si="175"/>
        <v>#VALUE!</v>
      </c>
      <c r="QR10" s="119"/>
      <c r="QS10" s="120" t="e">
        <f t="shared" si="176"/>
        <v>#VALUE!</v>
      </c>
      <c r="QT10" s="119"/>
      <c r="QU10" s="120" t="e">
        <f t="shared" si="177"/>
        <v>#VALUE!</v>
      </c>
      <c r="QV10" s="119"/>
      <c r="QW10" s="120" t="e">
        <f t="shared" si="178"/>
        <v>#VALUE!</v>
      </c>
      <c r="QX10" s="119"/>
      <c r="QY10" s="244" t="e">
        <f t="shared" si="179"/>
        <v>#VALUE!</v>
      </c>
      <c r="RA10" s="243">
        <f>係数マスタ!$A$6</f>
        <v>3</v>
      </c>
      <c r="RB10" s="113" t="str">
        <f>係数マスタ!$B6</f>
        <v/>
      </c>
      <c r="RC10" s="119"/>
      <c r="RD10" s="120" t="e">
        <f t="shared" si="180"/>
        <v>#VALUE!</v>
      </c>
      <c r="RE10" s="119"/>
      <c r="RF10" s="120" t="e">
        <f t="shared" si="181"/>
        <v>#VALUE!</v>
      </c>
      <c r="RG10" s="119"/>
      <c r="RH10" s="120" t="e">
        <f t="shared" si="182"/>
        <v>#VALUE!</v>
      </c>
      <c r="RI10" s="119"/>
      <c r="RJ10" s="120" t="e">
        <f t="shared" si="183"/>
        <v>#VALUE!</v>
      </c>
      <c r="RK10" s="119"/>
      <c r="RL10" s="244" t="e">
        <f t="shared" si="184"/>
        <v>#VALUE!</v>
      </c>
      <c r="RN10" s="243">
        <f>係数マスタ!$A$6</f>
        <v>3</v>
      </c>
      <c r="RO10" s="113" t="str">
        <f>係数マスタ!$B6</f>
        <v/>
      </c>
      <c r="RP10" s="119"/>
      <c r="RQ10" s="120" t="e">
        <f t="shared" si="185"/>
        <v>#VALUE!</v>
      </c>
      <c r="RR10" s="119"/>
      <c r="RS10" s="120" t="e">
        <f t="shared" si="186"/>
        <v>#VALUE!</v>
      </c>
      <c r="RT10" s="119"/>
      <c r="RU10" s="120" t="e">
        <f t="shared" si="187"/>
        <v>#VALUE!</v>
      </c>
      <c r="RV10" s="119"/>
      <c r="RW10" s="120" t="e">
        <f t="shared" si="188"/>
        <v>#VALUE!</v>
      </c>
      <c r="RX10" s="119"/>
      <c r="RY10" s="244" t="e">
        <f t="shared" si="189"/>
        <v>#VALUE!</v>
      </c>
      <c r="SA10" s="243">
        <f>係数マスタ!$A$6</f>
        <v>3</v>
      </c>
      <c r="SB10" s="113" t="str">
        <f>係数マスタ!$B6</f>
        <v/>
      </c>
      <c r="SC10" s="119"/>
      <c r="SD10" s="120" t="e">
        <f t="shared" si="190"/>
        <v>#VALUE!</v>
      </c>
      <c r="SE10" s="119"/>
      <c r="SF10" s="120" t="e">
        <f t="shared" si="191"/>
        <v>#VALUE!</v>
      </c>
      <c r="SG10" s="119"/>
      <c r="SH10" s="120" t="e">
        <f t="shared" si="192"/>
        <v>#VALUE!</v>
      </c>
      <c r="SI10" s="119"/>
      <c r="SJ10" s="120" t="e">
        <f t="shared" si="193"/>
        <v>#VALUE!</v>
      </c>
      <c r="SK10" s="119"/>
      <c r="SL10" s="244" t="e">
        <f t="shared" si="194"/>
        <v>#VALUE!</v>
      </c>
      <c r="SN10" s="243">
        <f>係数マスタ!$A$6</f>
        <v>3</v>
      </c>
      <c r="SO10" s="113" t="str">
        <f>係数マスタ!$B6</f>
        <v/>
      </c>
      <c r="SP10" s="119"/>
      <c r="SQ10" s="120" t="e">
        <f t="shared" si="195"/>
        <v>#VALUE!</v>
      </c>
      <c r="SR10" s="119"/>
      <c r="SS10" s="120" t="e">
        <f t="shared" si="196"/>
        <v>#VALUE!</v>
      </c>
      <c r="ST10" s="119"/>
      <c r="SU10" s="120" t="e">
        <f t="shared" si="197"/>
        <v>#VALUE!</v>
      </c>
      <c r="SV10" s="119"/>
      <c r="SW10" s="120" t="e">
        <f t="shared" si="198"/>
        <v>#VALUE!</v>
      </c>
      <c r="SX10" s="119"/>
      <c r="SY10" s="244" t="e">
        <f t="shared" si="199"/>
        <v>#VALUE!</v>
      </c>
      <c r="TA10" s="243">
        <f>係数マスタ!$A$6</f>
        <v>3</v>
      </c>
      <c r="TB10" s="113" t="str">
        <f>係数マスタ!$B6</f>
        <v/>
      </c>
      <c r="TC10" s="119"/>
      <c r="TD10" s="120" t="e">
        <f t="shared" si="200"/>
        <v>#VALUE!</v>
      </c>
      <c r="TE10" s="119"/>
      <c r="TF10" s="120" t="e">
        <f t="shared" si="201"/>
        <v>#VALUE!</v>
      </c>
      <c r="TG10" s="119"/>
      <c r="TH10" s="120" t="e">
        <f t="shared" si="202"/>
        <v>#VALUE!</v>
      </c>
      <c r="TI10" s="119"/>
      <c r="TJ10" s="120" t="e">
        <f t="shared" si="203"/>
        <v>#VALUE!</v>
      </c>
      <c r="TK10" s="119"/>
      <c r="TL10" s="244" t="e">
        <f t="shared" si="204"/>
        <v>#VALUE!</v>
      </c>
      <c r="TN10" s="243">
        <f>係数マスタ!$A$6</f>
        <v>3</v>
      </c>
      <c r="TO10" s="113" t="str">
        <f>係数マスタ!$B6</f>
        <v/>
      </c>
      <c r="TP10" s="119"/>
      <c r="TQ10" s="120" t="e">
        <f t="shared" si="205"/>
        <v>#VALUE!</v>
      </c>
      <c r="TR10" s="119"/>
      <c r="TS10" s="120" t="e">
        <f t="shared" si="206"/>
        <v>#VALUE!</v>
      </c>
      <c r="TT10" s="119"/>
      <c r="TU10" s="120" t="e">
        <f t="shared" si="207"/>
        <v>#VALUE!</v>
      </c>
      <c r="TV10" s="119"/>
      <c r="TW10" s="120" t="e">
        <f t="shared" si="208"/>
        <v>#VALUE!</v>
      </c>
      <c r="TX10" s="119"/>
      <c r="TY10" s="244" t="e">
        <f t="shared" si="209"/>
        <v>#VALUE!</v>
      </c>
      <c r="UA10" s="243">
        <f>係数マスタ!$A$6</f>
        <v>3</v>
      </c>
      <c r="UB10" s="113" t="str">
        <f>係数マスタ!$B6</f>
        <v/>
      </c>
      <c r="UC10" s="119"/>
      <c r="UD10" s="120" t="e">
        <f t="shared" si="210"/>
        <v>#VALUE!</v>
      </c>
      <c r="UE10" s="119"/>
      <c r="UF10" s="120" t="e">
        <f t="shared" si="211"/>
        <v>#VALUE!</v>
      </c>
      <c r="UG10" s="119"/>
      <c r="UH10" s="120" t="e">
        <f t="shared" si="212"/>
        <v>#VALUE!</v>
      </c>
      <c r="UI10" s="119"/>
      <c r="UJ10" s="120" t="e">
        <f t="shared" si="213"/>
        <v>#VALUE!</v>
      </c>
      <c r="UK10" s="119"/>
      <c r="UL10" s="244" t="e">
        <f t="shared" si="214"/>
        <v>#VALUE!</v>
      </c>
      <c r="UN10" s="243">
        <f>係数マスタ!$A$6</f>
        <v>3</v>
      </c>
      <c r="UO10" s="113" t="str">
        <f>係数マスタ!$B6</f>
        <v/>
      </c>
      <c r="UP10" s="119"/>
      <c r="UQ10" s="120" t="e">
        <f t="shared" si="215"/>
        <v>#VALUE!</v>
      </c>
      <c r="UR10" s="119"/>
      <c r="US10" s="120" t="e">
        <f t="shared" si="216"/>
        <v>#VALUE!</v>
      </c>
      <c r="UT10" s="119"/>
      <c r="UU10" s="120" t="e">
        <f t="shared" si="217"/>
        <v>#VALUE!</v>
      </c>
      <c r="UV10" s="119"/>
      <c r="UW10" s="120" t="e">
        <f t="shared" si="218"/>
        <v>#VALUE!</v>
      </c>
      <c r="UX10" s="119"/>
      <c r="UY10" s="244" t="e">
        <f t="shared" si="219"/>
        <v>#VALUE!</v>
      </c>
      <c r="VA10" s="243">
        <f>係数マスタ!$A$6</f>
        <v>3</v>
      </c>
      <c r="VB10" s="113" t="str">
        <f>係数マスタ!$B6</f>
        <v/>
      </c>
      <c r="VC10" s="119"/>
      <c r="VD10" s="120" t="e">
        <f t="shared" si="220"/>
        <v>#VALUE!</v>
      </c>
      <c r="VE10" s="119"/>
      <c r="VF10" s="120" t="e">
        <f t="shared" si="221"/>
        <v>#VALUE!</v>
      </c>
      <c r="VG10" s="119"/>
      <c r="VH10" s="120" t="e">
        <f t="shared" si="222"/>
        <v>#VALUE!</v>
      </c>
      <c r="VI10" s="119"/>
      <c r="VJ10" s="120" t="e">
        <f t="shared" si="223"/>
        <v>#VALUE!</v>
      </c>
      <c r="VK10" s="119"/>
      <c r="VL10" s="244" t="e">
        <f t="shared" si="224"/>
        <v>#VALUE!</v>
      </c>
      <c r="VN10" s="243">
        <f>係数マスタ!$A$6</f>
        <v>3</v>
      </c>
      <c r="VO10" s="113" t="str">
        <f>係数マスタ!$B6</f>
        <v/>
      </c>
      <c r="VP10" s="119"/>
      <c r="VQ10" s="120" t="e">
        <f t="shared" si="225"/>
        <v>#VALUE!</v>
      </c>
      <c r="VR10" s="119"/>
      <c r="VS10" s="120" t="e">
        <f t="shared" si="226"/>
        <v>#VALUE!</v>
      </c>
      <c r="VT10" s="119"/>
      <c r="VU10" s="120" t="e">
        <f t="shared" si="227"/>
        <v>#VALUE!</v>
      </c>
      <c r="VV10" s="119"/>
      <c r="VW10" s="120" t="e">
        <f t="shared" si="228"/>
        <v>#VALUE!</v>
      </c>
      <c r="VX10" s="119"/>
      <c r="VY10" s="244" t="e">
        <f t="shared" si="229"/>
        <v>#VALUE!</v>
      </c>
      <c r="WA10" s="243">
        <f>係数マスタ!$A$6</f>
        <v>3</v>
      </c>
      <c r="WB10" s="113" t="str">
        <f>係数マスタ!$B6</f>
        <v/>
      </c>
      <c r="WC10" s="119"/>
      <c r="WD10" s="120" t="e">
        <f t="shared" si="230"/>
        <v>#VALUE!</v>
      </c>
      <c r="WE10" s="119"/>
      <c r="WF10" s="120" t="e">
        <f t="shared" si="231"/>
        <v>#VALUE!</v>
      </c>
      <c r="WG10" s="119"/>
      <c r="WH10" s="120" t="e">
        <f t="shared" si="232"/>
        <v>#VALUE!</v>
      </c>
      <c r="WI10" s="119"/>
      <c r="WJ10" s="120" t="e">
        <f t="shared" si="233"/>
        <v>#VALUE!</v>
      </c>
      <c r="WK10" s="119"/>
      <c r="WL10" s="244" t="e">
        <f t="shared" si="234"/>
        <v>#VALUE!</v>
      </c>
      <c r="WN10" s="243">
        <f>係数マスタ!$A$6</f>
        <v>3</v>
      </c>
      <c r="WO10" s="113" t="str">
        <f>係数マスタ!$B6</f>
        <v/>
      </c>
      <c r="WP10" s="119"/>
      <c r="WQ10" s="120" t="e">
        <f t="shared" si="235"/>
        <v>#VALUE!</v>
      </c>
      <c r="WR10" s="119"/>
      <c r="WS10" s="120" t="e">
        <f t="shared" si="236"/>
        <v>#VALUE!</v>
      </c>
      <c r="WT10" s="119"/>
      <c r="WU10" s="120" t="e">
        <f t="shared" si="237"/>
        <v>#VALUE!</v>
      </c>
      <c r="WV10" s="119"/>
      <c r="WW10" s="120" t="e">
        <f t="shared" si="238"/>
        <v>#VALUE!</v>
      </c>
      <c r="WX10" s="119"/>
      <c r="WY10" s="244" t="e">
        <f t="shared" si="239"/>
        <v>#VALUE!</v>
      </c>
      <c r="XA10" s="243">
        <f>係数マスタ!$A$6</f>
        <v>3</v>
      </c>
      <c r="XB10" s="113" t="str">
        <f>係数マスタ!$B6</f>
        <v/>
      </c>
      <c r="XC10" s="119"/>
      <c r="XD10" s="120" t="e">
        <f t="shared" si="240"/>
        <v>#VALUE!</v>
      </c>
      <c r="XE10" s="119"/>
      <c r="XF10" s="120" t="e">
        <f t="shared" si="241"/>
        <v>#VALUE!</v>
      </c>
      <c r="XG10" s="119"/>
      <c r="XH10" s="120" t="e">
        <f t="shared" si="242"/>
        <v>#VALUE!</v>
      </c>
      <c r="XI10" s="119"/>
      <c r="XJ10" s="120" t="e">
        <f t="shared" si="243"/>
        <v>#VALUE!</v>
      </c>
      <c r="XK10" s="119"/>
      <c r="XL10" s="244" t="e">
        <f t="shared" si="244"/>
        <v>#VALUE!</v>
      </c>
      <c r="XN10" s="243">
        <f>係数マスタ!$A$6</f>
        <v>3</v>
      </c>
      <c r="XO10" s="113" t="str">
        <f>係数マスタ!$B6</f>
        <v/>
      </c>
      <c r="XP10" s="119"/>
      <c r="XQ10" s="120" t="e">
        <f t="shared" si="245"/>
        <v>#VALUE!</v>
      </c>
      <c r="XR10" s="119"/>
      <c r="XS10" s="120" t="e">
        <f t="shared" si="246"/>
        <v>#VALUE!</v>
      </c>
      <c r="XT10" s="119"/>
      <c r="XU10" s="120" t="e">
        <f t="shared" si="247"/>
        <v>#VALUE!</v>
      </c>
      <c r="XV10" s="119"/>
      <c r="XW10" s="120" t="e">
        <f t="shared" si="248"/>
        <v>#VALUE!</v>
      </c>
      <c r="XX10" s="119"/>
      <c r="XY10" s="244" t="e">
        <f t="shared" si="249"/>
        <v>#VALUE!</v>
      </c>
    </row>
    <row r="11" spans="1:649" ht="14" customHeight="1">
      <c r="A11" s="243">
        <f>係数マスタ!$A$7</f>
        <v>4</v>
      </c>
      <c r="B11" s="113" t="str">
        <f>係数マスタ!$B7</f>
        <v/>
      </c>
      <c r="C11" s="119"/>
      <c r="D11" s="120" t="e">
        <f t="shared" si="0"/>
        <v>#VALUE!</v>
      </c>
      <c r="E11" s="119"/>
      <c r="F11" s="120" t="e">
        <f t="shared" si="1"/>
        <v>#VALUE!</v>
      </c>
      <c r="G11" s="119"/>
      <c r="H11" s="120" t="e">
        <f t="shared" si="2"/>
        <v>#VALUE!</v>
      </c>
      <c r="I11" s="119"/>
      <c r="J11" s="120" t="e">
        <f t="shared" si="3"/>
        <v>#VALUE!</v>
      </c>
      <c r="K11" s="119"/>
      <c r="L11" s="244" t="e">
        <f t="shared" si="4"/>
        <v>#VALUE!</v>
      </c>
      <c r="N11" s="243">
        <f>係数マスタ!$A$7</f>
        <v>4</v>
      </c>
      <c r="O11" s="113" t="str">
        <f>係数マスタ!$B7</f>
        <v/>
      </c>
      <c r="P11" s="119"/>
      <c r="Q11" s="120" t="e">
        <f t="shared" si="5"/>
        <v>#VALUE!</v>
      </c>
      <c r="R11" s="119"/>
      <c r="S11" s="120" t="e">
        <f t="shared" si="6"/>
        <v>#VALUE!</v>
      </c>
      <c r="T11" s="119"/>
      <c r="U11" s="120" t="e">
        <f t="shared" si="7"/>
        <v>#VALUE!</v>
      </c>
      <c r="V11" s="119"/>
      <c r="W11" s="120" t="e">
        <f t="shared" si="8"/>
        <v>#VALUE!</v>
      </c>
      <c r="X11" s="119"/>
      <c r="Y11" s="244" t="e">
        <f t="shared" si="9"/>
        <v>#VALUE!</v>
      </c>
      <c r="AA11" s="243">
        <f>係数マスタ!$A$7</f>
        <v>4</v>
      </c>
      <c r="AB11" s="113" t="str">
        <f>係数マスタ!$B7</f>
        <v/>
      </c>
      <c r="AC11" s="119"/>
      <c r="AD11" s="120" t="e">
        <f t="shared" si="10"/>
        <v>#VALUE!</v>
      </c>
      <c r="AE11" s="119"/>
      <c r="AF11" s="120" t="e">
        <f t="shared" si="11"/>
        <v>#VALUE!</v>
      </c>
      <c r="AG11" s="119"/>
      <c r="AH11" s="120" t="e">
        <f t="shared" si="12"/>
        <v>#VALUE!</v>
      </c>
      <c r="AI11" s="119"/>
      <c r="AJ11" s="120" t="e">
        <f t="shared" si="13"/>
        <v>#VALUE!</v>
      </c>
      <c r="AK11" s="119"/>
      <c r="AL11" s="244" t="e">
        <f t="shared" si="14"/>
        <v>#VALUE!</v>
      </c>
      <c r="AN11" s="243">
        <f>係数マスタ!$A$7</f>
        <v>4</v>
      </c>
      <c r="AO11" s="113" t="str">
        <f>係数マスタ!$B7</f>
        <v/>
      </c>
      <c r="AP11" s="119"/>
      <c r="AQ11" s="120" t="e">
        <f t="shared" si="15"/>
        <v>#VALUE!</v>
      </c>
      <c r="AR11" s="119"/>
      <c r="AS11" s="120" t="e">
        <f t="shared" si="16"/>
        <v>#VALUE!</v>
      </c>
      <c r="AT11" s="119"/>
      <c r="AU11" s="120" t="e">
        <f t="shared" si="17"/>
        <v>#VALUE!</v>
      </c>
      <c r="AV11" s="119"/>
      <c r="AW11" s="120" t="e">
        <f t="shared" si="18"/>
        <v>#VALUE!</v>
      </c>
      <c r="AX11" s="119"/>
      <c r="AY11" s="244" t="e">
        <f t="shared" si="19"/>
        <v>#VALUE!</v>
      </c>
      <c r="BA11" s="243">
        <f>係数マスタ!$A$7</f>
        <v>4</v>
      </c>
      <c r="BB11" s="113" t="str">
        <f>係数マスタ!$B7</f>
        <v/>
      </c>
      <c r="BC11" s="119"/>
      <c r="BD11" s="120" t="e">
        <f t="shared" si="20"/>
        <v>#VALUE!</v>
      </c>
      <c r="BE11" s="119"/>
      <c r="BF11" s="120" t="e">
        <f t="shared" si="21"/>
        <v>#VALUE!</v>
      </c>
      <c r="BG11" s="119"/>
      <c r="BH11" s="120" t="e">
        <f t="shared" si="22"/>
        <v>#VALUE!</v>
      </c>
      <c r="BI11" s="119"/>
      <c r="BJ11" s="120" t="e">
        <f t="shared" si="23"/>
        <v>#VALUE!</v>
      </c>
      <c r="BK11" s="119"/>
      <c r="BL11" s="244" t="e">
        <f t="shared" si="24"/>
        <v>#VALUE!</v>
      </c>
      <c r="BN11" s="243">
        <f>係数マスタ!$A$7</f>
        <v>4</v>
      </c>
      <c r="BO11" s="113" t="str">
        <f>係数マスタ!$B7</f>
        <v/>
      </c>
      <c r="BP11" s="119"/>
      <c r="BQ11" s="120" t="e">
        <f t="shared" si="25"/>
        <v>#VALUE!</v>
      </c>
      <c r="BR11" s="119"/>
      <c r="BS11" s="120" t="e">
        <f t="shared" si="26"/>
        <v>#VALUE!</v>
      </c>
      <c r="BT11" s="119"/>
      <c r="BU11" s="120" t="e">
        <f t="shared" si="27"/>
        <v>#VALUE!</v>
      </c>
      <c r="BV11" s="119"/>
      <c r="BW11" s="120" t="e">
        <f t="shared" si="28"/>
        <v>#VALUE!</v>
      </c>
      <c r="BX11" s="119"/>
      <c r="BY11" s="244" t="e">
        <f t="shared" si="29"/>
        <v>#VALUE!</v>
      </c>
      <c r="CA11" s="243">
        <f>係数マスタ!$A$7</f>
        <v>4</v>
      </c>
      <c r="CB11" s="113" t="str">
        <f>係数マスタ!$B7</f>
        <v/>
      </c>
      <c r="CC11" s="119"/>
      <c r="CD11" s="120" t="e">
        <f t="shared" si="30"/>
        <v>#VALUE!</v>
      </c>
      <c r="CE11" s="119"/>
      <c r="CF11" s="120" t="e">
        <f t="shared" si="31"/>
        <v>#VALUE!</v>
      </c>
      <c r="CG11" s="119"/>
      <c r="CH11" s="120" t="e">
        <f t="shared" si="32"/>
        <v>#VALUE!</v>
      </c>
      <c r="CI11" s="119"/>
      <c r="CJ11" s="120" t="e">
        <f t="shared" si="33"/>
        <v>#VALUE!</v>
      </c>
      <c r="CK11" s="119"/>
      <c r="CL11" s="244" t="e">
        <f t="shared" si="34"/>
        <v>#VALUE!</v>
      </c>
      <c r="CN11" s="243">
        <f>係数マスタ!$A$7</f>
        <v>4</v>
      </c>
      <c r="CO11" s="113" t="str">
        <f>係数マスタ!$B7</f>
        <v/>
      </c>
      <c r="CP11" s="119"/>
      <c r="CQ11" s="120" t="e">
        <f t="shared" si="35"/>
        <v>#VALUE!</v>
      </c>
      <c r="CR11" s="119"/>
      <c r="CS11" s="120" t="e">
        <f t="shared" si="36"/>
        <v>#VALUE!</v>
      </c>
      <c r="CT11" s="119"/>
      <c r="CU11" s="120" t="e">
        <f t="shared" si="37"/>
        <v>#VALUE!</v>
      </c>
      <c r="CV11" s="119"/>
      <c r="CW11" s="120" t="e">
        <f t="shared" si="38"/>
        <v>#VALUE!</v>
      </c>
      <c r="CX11" s="119"/>
      <c r="CY11" s="244" t="e">
        <f t="shared" si="39"/>
        <v>#VALUE!</v>
      </c>
      <c r="DA11" s="243">
        <f>係数マスタ!$A$7</f>
        <v>4</v>
      </c>
      <c r="DB11" s="113" t="str">
        <f>係数マスタ!$B7</f>
        <v/>
      </c>
      <c r="DC11" s="119"/>
      <c r="DD11" s="120" t="e">
        <f t="shared" si="40"/>
        <v>#VALUE!</v>
      </c>
      <c r="DE11" s="119"/>
      <c r="DF11" s="120" t="e">
        <f t="shared" si="41"/>
        <v>#VALUE!</v>
      </c>
      <c r="DG11" s="119"/>
      <c r="DH11" s="120" t="e">
        <f t="shared" si="42"/>
        <v>#VALUE!</v>
      </c>
      <c r="DI11" s="119"/>
      <c r="DJ11" s="120" t="e">
        <f t="shared" si="43"/>
        <v>#VALUE!</v>
      </c>
      <c r="DK11" s="119"/>
      <c r="DL11" s="244" t="e">
        <f t="shared" si="44"/>
        <v>#VALUE!</v>
      </c>
      <c r="DN11" s="243">
        <f>係数マスタ!$A$7</f>
        <v>4</v>
      </c>
      <c r="DO11" s="113" t="str">
        <f>係数マスタ!$B7</f>
        <v/>
      </c>
      <c r="DP11" s="119"/>
      <c r="DQ11" s="120" t="e">
        <f t="shared" si="45"/>
        <v>#VALUE!</v>
      </c>
      <c r="DR11" s="119"/>
      <c r="DS11" s="120" t="e">
        <f t="shared" si="46"/>
        <v>#VALUE!</v>
      </c>
      <c r="DT11" s="119"/>
      <c r="DU11" s="120" t="e">
        <f t="shared" si="47"/>
        <v>#VALUE!</v>
      </c>
      <c r="DV11" s="119"/>
      <c r="DW11" s="120" t="e">
        <f t="shared" si="48"/>
        <v>#VALUE!</v>
      </c>
      <c r="DX11" s="119"/>
      <c r="DY11" s="244" t="e">
        <f t="shared" si="49"/>
        <v>#VALUE!</v>
      </c>
      <c r="EA11" s="243">
        <f>係数マスタ!$A$7</f>
        <v>4</v>
      </c>
      <c r="EB11" s="113" t="str">
        <f>係数マスタ!$B7</f>
        <v/>
      </c>
      <c r="EC11" s="119"/>
      <c r="ED11" s="120" t="e">
        <f t="shared" si="50"/>
        <v>#VALUE!</v>
      </c>
      <c r="EE11" s="119"/>
      <c r="EF11" s="120" t="e">
        <f t="shared" si="51"/>
        <v>#VALUE!</v>
      </c>
      <c r="EG11" s="119"/>
      <c r="EH11" s="120" t="e">
        <f t="shared" si="52"/>
        <v>#VALUE!</v>
      </c>
      <c r="EI11" s="119"/>
      <c r="EJ11" s="120" t="e">
        <f t="shared" si="53"/>
        <v>#VALUE!</v>
      </c>
      <c r="EK11" s="119"/>
      <c r="EL11" s="244" t="e">
        <f t="shared" si="54"/>
        <v>#VALUE!</v>
      </c>
      <c r="EN11" s="243">
        <f>係数マスタ!$A$7</f>
        <v>4</v>
      </c>
      <c r="EO11" s="113" t="str">
        <f>係数マスタ!$B7</f>
        <v/>
      </c>
      <c r="EP11" s="119"/>
      <c r="EQ11" s="120" t="e">
        <f t="shared" si="55"/>
        <v>#VALUE!</v>
      </c>
      <c r="ER11" s="119"/>
      <c r="ES11" s="120" t="e">
        <f t="shared" si="56"/>
        <v>#VALUE!</v>
      </c>
      <c r="ET11" s="119"/>
      <c r="EU11" s="120" t="e">
        <f t="shared" si="57"/>
        <v>#VALUE!</v>
      </c>
      <c r="EV11" s="119"/>
      <c r="EW11" s="120" t="e">
        <f t="shared" si="58"/>
        <v>#VALUE!</v>
      </c>
      <c r="EX11" s="119"/>
      <c r="EY11" s="244" t="e">
        <f t="shared" si="59"/>
        <v>#VALUE!</v>
      </c>
      <c r="FA11" s="243">
        <f>係数マスタ!$A$7</f>
        <v>4</v>
      </c>
      <c r="FB11" s="113" t="str">
        <f>係数マスタ!$B7</f>
        <v/>
      </c>
      <c r="FC11" s="119"/>
      <c r="FD11" s="120" t="e">
        <f t="shared" si="60"/>
        <v>#VALUE!</v>
      </c>
      <c r="FE11" s="119"/>
      <c r="FF11" s="120" t="e">
        <f t="shared" si="61"/>
        <v>#VALUE!</v>
      </c>
      <c r="FG11" s="119"/>
      <c r="FH11" s="120" t="e">
        <f t="shared" si="62"/>
        <v>#VALUE!</v>
      </c>
      <c r="FI11" s="119"/>
      <c r="FJ11" s="120" t="e">
        <f t="shared" si="63"/>
        <v>#VALUE!</v>
      </c>
      <c r="FK11" s="119"/>
      <c r="FL11" s="244" t="e">
        <f t="shared" si="64"/>
        <v>#VALUE!</v>
      </c>
      <c r="FN11" s="243">
        <f>係数マスタ!$A$7</f>
        <v>4</v>
      </c>
      <c r="FO11" s="113" t="str">
        <f>係数マスタ!$B7</f>
        <v/>
      </c>
      <c r="FP11" s="119"/>
      <c r="FQ11" s="120" t="e">
        <f t="shared" si="65"/>
        <v>#VALUE!</v>
      </c>
      <c r="FR11" s="119"/>
      <c r="FS11" s="120" t="e">
        <f t="shared" si="66"/>
        <v>#VALUE!</v>
      </c>
      <c r="FT11" s="119"/>
      <c r="FU11" s="120" t="e">
        <f t="shared" si="67"/>
        <v>#VALUE!</v>
      </c>
      <c r="FV11" s="119"/>
      <c r="FW11" s="120" t="e">
        <f t="shared" si="68"/>
        <v>#VALUE!</v>
      </c>
      <c r="FX11" s="119"/>
      <c r="FY11" s="244" t="e">
        <f t="shared" si="69"/>
        <v>#VALUE!</v>
      </c>
      <c r="GA11" s="243">
        <f>係数マスタ!$A$7</f>
        <v>4</v>
      </c>
      <c r="GB11" s="113" t="str">
        <f>係数マスタ!$B7</f>
        <v/>
      </c>
      <c r="GC11" s="119"/>
      <c r="GD11" s="120" t="e">
        <f t="shared" si="70"/>
        <v>#VALUE!</v>
      </c>
      <c r="GE11" s="119"/>
      <c r="GF11" s="120" t="e">
        <f t="shared" si="71"/>
        <v>#VALUE!</v>
      </c>
      <c r="GG11" s="119"/>
      <c r="GH11" s="120" t="e">
        <f t="shared" si="72"/>
        <v>#VALUE!</v>
      </c>
      <c r="GI11" s="119"/>
      <c r="GJ11" s="120" t="e">
        <f t="shared" si="73"/>
        <v>#VALUE!</v>
      </c>
      <c r="GK11" s="119"/>
      <c r="GL11" s="244" t="e">
        <f t="shared" si="74"/>
        <v>#VALUE!</v>
      </c>
      <c r="GN11" s="243">
        <f>係数マスタ!$A$7</f>
        <v>4</v>
      </c>
      <c r="GO11" s="113" t="str">
        <f>係数マスタ!$B7</f>
        <v/>
      </c>
      <c r="GP11" s="119"/>
      <c r="GQ11" s="120" t="e">
        <f t="shared" si="75"/>
        <v>#VALUE!</v>
      </c>
      <c r="GR11" s="119"/>
      <c r="GS11" s="120" t="e">
        <f t="shared" si="76"/>
        <v>#VALUE!</v>
      </c>
      <c r="GT11" s="119"/>
      <c r="GU11" s="120" t="e">
        <f t="shared" si="77"/>
        <v>#VALUE!</v>
      </c>
      <c r="GV11" s="119"/>
      <c r="GW11" s="120" t="e">
        <f t="shared" si="78"/>
        <v>#VALUE!</v>
      </c>
      <c r="GX11" s="119"/>
      <c r="GY11" s="244" t="e">
        <f t="shared" si="79"/>
        <v>#VALUE!</v>
      </c>
      <c r="HA11" s="243">
        <f>係数マスタ!$A$7</f>
        <v>4</v>
      </c>
      <c r="HB11" s="113" t="str">
        <f>係数マスタ!$B7</f>
        <v/>
      </c>
      <c r="HC11" s="119"/>
      <c r="HD11" s="120" t="e">
        <f t="shared" si="80"/>
        <v>#VALUE!</v>
      </c>
      <c r="HE11" s="119"/>
      <c r="HF11" s="120" t="e">
        <f t="shared" si="81"/>
        <v>#VALUE!</v>
      </c>
      <c r="HG11" s="119"/>
      <c r="HH11" s="120" t="e">
        <f t="shared" si="82"/>
        <v>#VALUE!</v>
      </c>
      <c r="HI11" s="119"/>
      <c r="HJ11" s="120" t="e">
        <f t="shared" si="83"/>
        <v>#VALUE!</v>
      </c>
      <c r="HK11" s="119"/>
      <c r="HL11" s="244" t="e">
        <f t="shared" si="84"/>
        <v>#VALUE!</v>
      </c>
      <c r="HN11" s="243">
        <f>係数マスタ!$A$7</f>
        <v>4</v>
      </c>
      <c r="HO11" s="113" t="str">
        <f>係数マスタ!$B7</f>
        <v/>
      </c>
      <c r="HP11" s="119"/>
      <c r="HQ11" s="120" t="e">
        <f t="shared" si="85"/>
        <v>#VALUE!</v>
      </c>
      <c r="HR11" s="119"/>
      <c r="HS11" s="120" t="e">
        <f t="shared" si="86"/>
        <v>#VALUE!</v>
      </c>
      <c r="HT11" s="119"/>
      <c r="HU11" s="120" t="e">
        <f t="shared" si="87"/>
        <v>#VALUE!</v>
      </c>
      <c r="HV11" s="119"/>
      <c r="HW11" s="120" t="e">
        <f t="shared" si="88"/>
        <v>#VALUE!</v>
      </c>
      <c r="HX11" s="119"/>
      <c r="HY11" s="244" t="e">
        <f t="shared" si="89"/>
        <v>#VALUE!</v>
      </c>
      <c r="IA11" s="243">
        <f>係数マスタ!$A$7</f>
        <v>4</v>
      </c>
      <c r="IB11" s="113" t="str">
        <f>係数マスタ!$B7</f>
        <v/>
      </c>
      <c r="IC11" s="119"/>
      <c r="ID11" s="120" t="e">
        <f t="shared" si="90"/>
        <v>#VALUE!</v>
      </c>
      <c r="IE11" s="119"/>
      <c r="IF11" s="120" t="e">
        <f t="shared" si="91"/>
        <v>#VALUE!</v>
      </c>
      <c r="IG11" s="119"/>
      <c r="IH11" s="120" t="e">
        <f t="shared" si="92"/>
        <v>#VALUE!</v>
      </c>
      <c r="II11" s="119"/>
      <c r="IJ11" s="120" t="e">
        <f t="shared" si="93"/>
        <v>#VALUE!</v>
      </c>
      <c r="IK11" s="119"/>
      <c r="IL11" s="244" t="e">
        <f t="shared" si="94"/>
        <v>#VALUE!</v>
      </c>
      <c r="IN11" s="243">
        <f>係数マスタ!$A$7</f>
        <v>4</v>
      </c>
      <c r="IO11" s="113" t="str">
        <f>係数マスタ!$B7</f>
        <v/>
      </c>
      <c r="IP11" s="119"/>
      <c r="IQ11" s="120" t="e">
        <f t="shared" si="95"/>
        <v>#VALUE!</v>
      </c>
      <c r="IR11" s="119"/>
      <c r="IS11" s="120" t="e">
        <f t="shared" si="96"/>
        <v>#VALUE!</v>
      </c>
      <c r="IT11" s="119"/>
      <c r="IU11" s="120" t="e">
        <f t="shared" si="97"/>
        <v>#VALUE!</v>
      </c>
      <c r="IV11" s="119"/>
      <c r="IW11" s="120" t="e">
        <f t="shared" si="98"/>
        <v>#VALUE!</v>
      </c>
      <c r="IX11" s="119"/>
      <c r="IY11" s="244" t="e">
        <f t="shared" si="99"/>
        <v>#VALUE!</v>
      </c>
      <c r="JA11" s="243">
        <f>係数マスタ!$A$7</f>
        <v>4</v>
      </c>
      <c r="JB11" s="113" t="str">
        <f>係数マスタ!$B7</f>
        <v/>
      </c>
      <c r="JC11" s="119"/>
      <c r="JD11" s="120" t="e">
        <f t="shared" si="100"/>
        <v>#VALUE!</v>
      </c>
      <c r="JE11" s="119"/>
      <c r="JF11" s="120" t="e">
        <f t="shared" si="101"/>
        <v>#VALUE!</v>
      </c>
      <c r="JG11" s="119"/>
      <c r="JH11" s="120" t="e">
        <f t="shared" si="102"/>
        <v>#VALUE!</v>
      </c>
      <c r="JI11" s="119"/>
      <c r="JJ11" s="120" t="e">
        <f t="shared" si="103"/>
        <v>#VALUE!</v>
      </c>
      <c r="JK11" s="119"/>
      <c r="JL11" s="244" t="e">
        <f t="shared" si="104"/>
        <v>#VALUE!</v>
      </c>
      <c r="JN11" s="243">
        <f>係数マスタ!$A$7</f>
        <v>4</v>
      </c>
      <c r="JO11" s="113" t="str">
        <f>係数マスタ!$B7</f>
        <v/>
      </c>
      <c r="JP11" s="119"/>
      <c r="JQ11" s="120" t="e">
        <f t="shared" si="105"/>
        <v>#VALUE!</v>
      </c>
      <c r="JR11" s="119"/>
      <c r="JS11" s="120" t="e">
        <f t="shared" si="106"/>
        <v>#VALUE!</v>
      </c>
      <c r="JT11" s="119"/>
      <c r="JU11" s="120" t="e">
        <f t="shared" si="107"/>
        <v>#VALUE!</v>
      </c>
      <c r="JV11" s="119"/>
      <c r="JW11" s="120" t="e">
        <f t="shared" si="108"/>
        <v>#VALUE!</v>
      </c>
      <c r="JX11" s="119"/>
      <c r="JY11" s="244" t="e">
        <f t="shared" si="109"/>
        <v>#VALUE!</v>
      </c>
      <c r="KA11" s="243">
        <f>係数マスタ!$A$7</f>
        <v>4</v>
      </c>
      <c r="KB11" s="113" t="str">
        <f>係数マスタ!$B7</f>
        <v/>
      </c>
      <c r="KC11" s="119"/>
      <c r="KD11" s="120" t="e">
        <f t="shared" si="110"/>
        <v>#VALUE!</v>
      </c>
      <c r="KE11" s="119"/>
      <c r="KF11" s="120" t="e">
        <f t="shared" si="111"/>
        <v>#VALUE!</v>
      </c>
      <c r="KG11" s="119"/>
      <c r="KH11" s="120" t="e">
        <f t="shared" si="112"/>
        <v>#VALUE!</v>
      </c>
      <c r="KI11" s="119"/>
      <c r="KJ11" s="120" t="e">
        <f t="shared" si="113"/>
        <v>#VALUE!</v>
      </c>
      <c r="KK11" s="119"/>
      <c r="KL11" s="244" t="e">
        <f t="shared" si="114"/>
        <v>#VALUE!</v>
      </c>
      <c r="KN11" s="243">
        <f>係数マスタ!$A$7</f>
        <v>4</v>
      </c>
      <c r="KO11" s="113" t="str">
        <f>係数マスタ!$B7</f>
        <v/>
      </c>
      <c r="KP11" s="119"/>
      <c r="KQ11" s="120" t="e">
        <f t="shared" si="115"/>
        <v>#VALUE!</v>
      </c>
      <c r="KR11" s="119"/>
      <c r="KS11" s="120" t="e">
        <f t="shared" si="116"/>
        <v>#VALUE!</v>
      </c>
      <c r="KT11" s="119"/>
      <c r="KU11" s="120" t="e">
        <f t="shared" si="117"/>
        <v>#VALUE!</v>
      </c>
      <c r="KV11" s="119"/>
      <c r="KW11" s="120" t="e">
        <f t="shared" si="118"/>
        <v>#VALUE!</v>
      </c>
      <c r="KX11" s="119"/>
      <c r="KY11" s="244" t="e">
        <f t="shared" si="119"/>
        <v>#VALUE!</v>
      </c>
      <c r="LA11" s="243">
        <f>係数マスタ!$A$7</f>
        <v>4</v>
      </c>
      <c r="LB11" s="113" t="str">
        <f>係数マスタ!$B7</f>
        <v/>
      </c>
      <c r="LC11" s="119"/>
      <c r="LD11" s="120" t="e">
        <f t="shared" si="120"/>
        <v>#VALUE!</v>
      </c>
      <c r="LE11" s="119"/>
      <c r="LF11" s="120" t="e">
        <f t="shared" si="121"/>
        <v>#VALUE!</v>
      </c>
      <c r="LG11" s="119"/>
      <c r="LH11" s="120" t="e">
        <f t="shared" si="122"/>
        <v>#VALUE!</v>
      </c>
      <c r="LI11" s="119"/>
      <c r="LJ11" s="120" t="e">
        <f t="shared" si="123"/>
        <v>#VALUE!</v>
      </c>
      <c r="LK11" s="119"/>
      <c r="LL11" s="244" t="e">
        <f t="shared" si="124"/>
        <v>#VALUE!</v>
      </c>
      <c r="LN11" s="243">
        <f>係数マスタ!$A$7</f>
        <v>4</v>
      </c>
      <c r="LO11" s="113" t="str">
        <f>係数マスタ!$B7</f>
        <v/>
      </c>
      <c r="LP11" s="119"/>
      <c r="LQ11" s="120" t="e">
        <f t="shared" si="125"/>
        <v>#VALUE!</v>
      </c>
      <c r="LR11" s="119"/>
      <c r="LS11" s="120" t="e">
        <f t="shared" si="126"/>
        <v>#VALUE!</v>
      </c>
      <c r="LT11" s="119"/>
      <c r="LU11" s="120" t="e">
        <f t="shared" si="127"/>
        <v>#VALUE!</v>
      </c>
      <c r="LV11" s="119"/>
      <c r="LW11" s="120" t="e">
        <f t="shared" si="128"/>
        <v>#VALUE!</v>
      </c>
      <c r="LX11" s="119"/>
      <c r="LY11" s="244" t="e">
        <f t="shared" si="129"/>
        <v>#VALUE!</v>
      </c>
      <c r="MA11" s="243">
        <f>係数マスタ!$A$7</f>
        <v>4</v>
      </c>
      <c r="MB11" s="113" t="str">
        <f>係数マスタ!$B7</f>
        <v/>
      </c>
      <c r="MC11" s="119"/>
      <c r="MD11" s="120" t="e">
        <f t="shared" si="130"/>
        <v>#VALUE!</v>
      </c>
      <c r="ME11" s="119"/>
      <c r="MF11" s="120" t="e">
        <f t="shared" si="131"/>
        <v>#VALUE!</v>
      </c>
      <c r="MG11" s="119"/>
      <c r="MH11" s="120" t="e">
        <f t="shared" si="132"/>
        <v>#VALUE!</v>
      </c>
      <c r="MI11" s="119"/>
      <c r="MJ11" s="120" t="e">
        <f t="shared" si="133"/>
        <v>#VALUE!</v>
      </c>
      <c r="MK11" s="119"/>
      <c r="ML11" s="244" t="e">
        <f t="shared" si="134"/>
        <v>#VALUE!</v>
      </c>
      <c r="MN11" s="243">
        <f>係数マスタ!$A$7</f>
        <v>4</v>
      </c>
      <c r="MO11" s="113" t="str">
        <f>係数マスタ!$B7</f>
        <v/>
      </c>
      <c r="MP11" s="119"/>
      <c r="MQ11" s="120" t="e">
        <f t="shared" si="135"/>
        <v>#VALUE!</v>
      </c>
      <c r="MR11" s="119"/>
      <c r="MS11" s="120" t="e">
        <f t="shared" si="136"/>
        <v>#VALUE!</v>
      </c>
      <c r="MT11" s="119"/>
      <c r="MU11" s="120" t="e">
        <f t="shared" si="137"/>
        <v>#VALUE!</v>
      </c>
      <c r="MV11" s="119"/>
      <c r="MW11" s="120" t="e">
        <f t="shared" si="138"/>
        <v>#VALUE!</v>
      </c>
      <c r="MX11" s="119"/>
      <c r="MY11" s="244" t="e">
        <f t="shared" si="139"/>
        <v>#VALUE!</v>
      </c>
      <c r="NA11" s="243">
        <f>係数マスタ!$A$7</f>
        <v>4</v>
      </c>
      <c r="NB11" s="113" t="str">
        <f>係数マスタ!$B7</f>
        <v/>
      </c>
      <c r="NC11" s="119"/>
      <c r="ND11" s="120" t="e">
        <f t="shared" si="140"/>
        <v>#VALUE!</v>
      </c>
      <c r="NE11" s="119"/>
      <c r="NF11" s="120" t="e">
        <f t="shared" si="141"/>
        <v>#VALUE!</v>
      </c>
      <c r="NG11" s="119"/>
      <c r="NH11" s="120" t="e">
        <f t="shared" si="142"/>
        <v>#VALUE!</v>
      </c>
      <c r="NI11" s="119"/>
      <c r="NJ11" s="120" t="e">
        <f t="shared" si="143"/>
        <v>#VALUE!</v>
      </c>
      <c r="NK11" s="119"/>
      <c r="NL11" s="244" t="e">
        <f t="shared" si="144"/>
        <v>#VALUE!</v>
      </c>
      <c r="NN11" s="243">
        <f>係数マスタ!$A$7</f>
        <v>4</v>
      </c>
      <c r="NO11" s="113" t="str">
        <f>係数マスタ!$B7</f>
        <v/>
      </c>
      <c r="NP11" s="119"/>
      <c r="NQ11" s="120" t="e">
        <f t="shared" si="145"/>
        <v>#VALUE!</v>
      </c>
      <c r="NR11" s="119"/>
      <c r="NS11" s="120" t="e">
        <f t="shared" si="146"/>
        <v>#VALUE!</v>
      </c>
      <c r="NT11" s="119"/>
      <c r="NU11" s="120" t="e">
        <f t="shared" si="147"/>
        <v>#VALUE!</v>
      </c>
      <c r="NV11" s="119"/>
      <c r="NW11" s="120" t="e">
        <f t="shared" si="148"/>
        <v>#VALUE!</v>
      </c>
      <c r="NX11" s="119"/>
      <c r="NY11" s="244" t="e">
        <f t="shared" si="149"/>
        <v>#VALUE!</v>
      </c>
      <c r="OA11" s="243">
        <f>係数マスタ!$A$7</f>
        <v>4</v>
      </c>
      <c r="OB11" s="113" t="str">
        <f>係数マスタ!$B7</f>
        <v/>
      </c>
      <c r="OC11" s="119"/>
      <c r="OD11" s="120" t="e">
        <f t="shared" si="150"/>
        <v>#VALUE!</v>
      </c>
      <c r="OE11" s="119"/>
      <c r="OF11" s="120" t="e">
        <f t="shared" si="151"/>
        <v>#VALUE!</v>
      </c>
      <c r="OG11" s="119"/>
      <c r="OH11" s="120" t="e">
        <f t="shared" si="152"/>
        <v>#VALUE!</v>
      </c>
      <c r="OI11" s="119"/>
      <c r="OJ11" s="120" t="e">
        <f t="shared" si="153"/>
        <v>#VALUE!</v>
      </c>
      <c r="OK11" s="119"/>
      <c r="OL11" s="244" t="e">
        <f t="shared" si="154"/>
        <v>#VALUE!</v>
      </c>
      <c r="ON11" s="243">
        <f>係数マスタ!$A$7</f>
        <v>4</v>
      </c>
      <c r="OO11" s="113" t="str">
        <f>係数マスタ!$B7</f>
        <v/>
      </c>
      <c r="OP11" s="119"/>
      <c r="OQ11" s="120" t="e">
        <f t="shared" si="155"/>
        <v>#VALUE!</v>
      </c>
      <c r="OR11" s="119"/>
      <c r="OS11" s="120" t="e">
        <f t="shared" si="156"/>
        <v>#VALUE!</v>
      </c>
      <c r="OT11" s="119"/>
      <c r="OU11" s="120" t="e">
        <f t="shared" si="157"/>
        <v>#VALUE!</v>
      </c>
      <c r="OV11" s="119"/>
      <c r="OW11" s="120" t="e">
        <f t="shared" si="158"/>
        <v>#VALUE!</v>
      </c>
      <c r="OX11" s="119"/>
      <c r="OY11" s="244" t="e">
        <f t="shared" si="159"/>
        <v>#VALUE!</v>
      </c>
      <c r="PA11" s="243">
        <f>係数マスタ!$A$7</f>
        <v>4</v>
      </c>
      <c r="PB11" s="113" t="str">
        <f>係数マスタ!$B7</f>
        <v/>
      </c>
      <c r="PC11" s="119"/>
      <c r="PD11" s="120" t="e">
        <f t="shared" si="160"/>
        <v>#VALUE!</v>
      </c>
      <c r="PE11" s="119"/>
      <c r="PF11" s="120" t="e">
        <f t="shared" si="161"/>
        <v>#VALUE!</v>
      </c>
      <c r="PG11" s="119"/>
      <c r="PH11" s="120" t="e">
        <f t="shared" si="162"/>
        <v>#VALUE!</v>
      </c>
      <c r="PI11" s="119"/>
      <c r="PJ11" s="120" t="e">
        <f t="shared" si="163"/>
        <v>#VALUE!</v>
      </c>
      <c r="PK11" s="119"/>
      <c r="PL11" s="244" t="e">
        <f t="shared" si="164"/>
        <v>#VALUE!</v>
      </c>
      <c r="PN11" s="243">
        <f>係数マスタ!$A$7</f>
        <v>4</v>
      </c>
      <c r="PO11" s="113" t="str">
        <f>係数マスタ!$B7</f>
        <v/>
      </c>
      <c r="PP11" s="119"/>
      <c r="PQ11" s="120" t="e">
        <f t="shared" si="165"/>
        <v>#VALUE!</v>
      </c>
      <c r="PR11" s="119"/>
      <c r="PS11" s="120" t="e">
        <f t="shared" si="166"/>
        <v>#VALUE!</v>
      </c>
      <c r="PT11" s="119"/>
      <c r="PU11" s="120" t="e">
        <f t="shared" si="167"/>
        <v>#VALUE!</v>
      </c>
      <c r="PV11" s="119"/>
      <c r="PW11" s="120" t="e">
        <f t="shared" si="168"/>
        <v>#VALUE!</v>
      </c>
      <c r="PX11" s="119"/>
      <c r="PY11" s="244" t="e">
        <f t="shared" si="169"/>
        <v>#VALUE!</v>
      </c>
      <c r="QA11" s="243">
        <f>係数マスタ!$A$7</f>
        <v>4</v>
      </c>
      <c r="QB11" s="113" t="str">
        <f>係数マスタ!$B7</f>
        <v/>
      </c>
      <c r="QC11" s="119"/>
      <c r="QD11" s="120" t="e">
        <f t="shared" si="170"/>
        <v>#VALUE!</v>
      </c>
      <c r="QE11" s="119"/>
      <c r="QF11" s="120" t="e">
        <f t="shared" si="171"/>
        <v>#VALUE!</v>
      </c>
      <c r="QG11" s="119"/>
      <c r="QH11" s="120" t="e">
        <f t="shared" si="172"/>
        <v>#VALUE!</v>
      </c>
      <c r="QI11" s="119"/>
      <c r="QJ11" s="120" t="e">
        <f t="shared" si="173"/>
        <v>#VALUE!</v>
      </c>
      <c r="QK11" s="119"/>
      <c r="QL11" s="244" t="e">
        <f t="shared" si="174"/>
        <v>#VALUE!</v>
      </c>
      <c r="QN11" s="243">
        <f>係数マスタ!$A$7</f>
        <v>4</v>
      </c>
      <c r="QO11" s="113" t="str">
        <f>係数マスタ!$B7</f>
        <v/>
      </c>
      <c r="QP11" s="119"/>
      <c r="QQ11" s="120" t="e">
        <f t="shared" si="175"/>
        <v>#VALUE!</v>
      </c>
      <c r="QR11" s="119"/>
      <c r="QS11" s="120" t="e">
        <f t="shared" si="176"/>
        <v>#VALUE!</v>
      </c>
      <c r="QT11" s="119"/>
      <c r="QU11" s="120" t="e">
        <f t="shared" si="177"/>
        <v>#VALUE!</v>
      </c>
      <c r="QV11" s="119"/>
      <c r="QW11" s="120" t="e">
        <f t="shared" si="178"/>
        <v>#VALUE!</v>
      </c>
      <c r="QX11" s="119"/>
      <c r="QY11" s="244" t="e">
        <f t="shared" si="179"/>
        <v>#VALUE!</v>
      </c>
      <c r="RA11" s="243">
        <f>係数マスタ!$A$7</f>
        <v>4</v>
      </c>
      <c r="RB11" s="113" t="str">
        <f>係数マスタ!$B7</f>
        <v/>
      </c>
      <c r="RC11" s="119"/>
      <c r="RD11" s="120" t="e">
        <f t="shared" si="180"/>
        <v>#VALUE!</v>
      </c>
      <c r="RE11" s="119"/>
      <c r="RF11" s="120" t="e">
        <f t="shared" si="181"/>
        <v>#VALUE!</v>
      </c>
      <c r="RG11" s="119"/>
      <c r="RH11" s="120" t="e">
        <f t="shared" si="182"/>
        <v>#VALUE!</v>
      </c>
      <c r="RI11" s="119"/>
      <c r="RJ11" s="120" t="e">
        <f t="shared" si="183"/>
        <v>#VALUE!</v>
      </c>
      <c r="RK11" s="119"/>
      <c r="RL11" s="244" t="e">
        <f t="shared" si="184"/>
        <v>#VALUE!</v>
      </c>
      <c r="RN11" s="243">
        <f>係数マスタ!$A$7</f>
        <v>4</v>
      </c>
      <c r="RO11" s="113" t="str">
        <f>係数マスタ!$B7</f>
        <v/>
      </c>
      <c r="RP11" s="119"/>
      <c r="RQ11" s="120" t="e">
        <f t="shared" si="185"/>
        <v>#VALUE!</v>
      </c>
      <c r="RR11" s="119"/>
      <c r="RS11" s="120" t="e">
        <f t="shared" si="186"/>
        <v>#VALUE!</v>
      </c>
      <c r="RT11" s="119"/>
      <c r="RU11" s="120" t="e">
        <f t="shared" si="187"/>
        <v>#VALUE!</v>
      </c>
      <c r="RV11" s="119"/>
      <c r="RW11" s="120" t="e">
        <f t="shared" si="188"/>
        <v>#VALUE!</v>
      </c>
      <c r="RX11" s="119"/>
      <c r="RY11" s="244" t="e">
        <f t="shared" si="189"/>
        <v>#VALUE!</v>
      </c>
      <c r="SA11" s="243">
        <f>係数マスタ!$A$7</f>
        <v>4</v>
      </c>
      <c r="SB11" s="113" t="str">
        <f>係数マスタ!$B7</f>
        <v/>
      </c>
      <c r="SC11" s="119"/>
      <c r="SD11" s="120" t="e">
        <f t="shared" si="190"/>
        <v>#VALUE!</v>
      </c>
      <c r="SE11" s="119"/>
      <c r="SF11" s="120" t="e">
        <f t="shared" si="191"/>
        <v>#VALUE!</v>
      </c>
      <c r="SG11" s="119"/>
      <c r="SH11" s="120" t="e">
        <f t="shared" si="192"/>
        <v>#VALUE!</v>
      </c>
      <c r="SI11" s="119"/>
      <c r="SJ11" s="120" t="e">
        <f t="shared" si="193"/>
        <v>#VALUE!</v>
      </c>
      <c r="SK11" s="119"/>
      <c r="SL11" s="244" t="e">
        <f t="shared" si="194"/>
        <v>#VALUE!</v>
      </c>
      <c r="SN11" s="243">
        <f>係数マスタ!$A$7</f>
        <v>4</v>
      </c>
      <c r="SO11" s="113" t="str">
        <f>係数マスタ!$B7</f>
        <v/>
      </c>
      <c r="SP11" s="119"/>
      <c r="SQ11" s="120" t="e">
        <f t="shared" si="195"/>
        <v>#VALUE!</v>
      </c>
      <c r="SR11" s="119"/>
      <c r="SS11" s="120" t="e">
        <f t="shared" si="196"/>
        <v>#VALUE!</v>
      </c>
      <c r="ST11" s="119"/>
      <c r="SU11" s="120" t="e">
        <f t="shared" si="197"/>
        <v>#VALUE!</v>
      </c>
      <c r="SV11" s="119"/>
      <c r="SW11" s="120" t="e">
        <f t="shared" si="198"/>
        <v>#VALUE!</v>
      </c>
      <c r="SX11" s="119"/>
      <c r="SY11" s="244" t="e">
        <f t="shared" si="199"/>
        <v>#VALUE!</v>
      </c>
      <c r="TA11" s="243">
        <f>係数マスタ!$A$7</f>
        <v>4</v>
      </c>
      <c r="TB11" s="113" t="str">
        <f>係数マスタ!$B7</f>
        <v/>
      </c>
      <c r="TC11" s="119"/>
      <c r="TD11" s="120" t="e">
        <f t="shared" si="200"/>
        <v>#VALUE!</v>
      </c>
      <c r="TE11" s="119"/>
      <c r="TF11" s="120" t="e">
        <f t="shared" si="201"/>
        <v>#VALUE!</v>
      </c>
      <c r="TG11" s="119"/>
      <c r="TH11" s="120" t="e">
        <f t="shared" si="202"/>
        <v>#VALUE!</v>
      </c>
      <c r="TI11" s="119"/>
      <c r="TJ11" s="120" t="e">
        <f t="shared" si="203"/>
        <v>#VALUE!</v>
      </c>
      <c r="TK11" s="119"/>
      <c r="TL11" s="244" t="e">
        <f t="shared" si="204"/>
        <v>#VALUE!</v>
      </c>
      <c r="TN11" s="243">
        <f>係数マスタ!$A$7</f>
        <v>4</v>
      </c>
      <c r="TO11" s="113" t="str">
        <f>係数マスタ!$B7</f>
        <v/>
      </c>
      <c r="TP11" s="119"/>
      <c r="TQ11" s="120" t="e">
        <f t="shared" si="205"/>
        <v>#VALUE!</v>
      </c>
      <c r="TR11" s="119"/>
      <c r="TS11" s="120" t="e">
        <f t="shared" si="206"/>
        <v>#VALUE!</v>
      </c>
      <c r="TT11" s="119"/>
      <c r="TU11" s="120" t="e">
        <f t="shared" si="207"/>
        <v>#VALUE!</v>
      </c>
      <c r="TV11" s="119"/>
      <c r="TW11" s="120" t="e">
        <f t="shared" si="208"/>
        <v>#VALUE!</v>
      </c>
      <c r="TX11" s="119"/>
      <c r="TY11" s="244" t="e">
        <f t="shared" si="209"/>
        <v>#VALUE!</v>
      </c>
      <c r="UA11" s="243">
        <f>係数マスタ!$A$7</f>
        <v>4</v>
      </c>
      <c r="UB11" s="113" t="str">
        <f>係数マスタ!$B7</f>
        <v/>
      </c>
      <c r="UC11" s="119"/>
      <c r="UD11" s="120" t="e">
        <f t="shared" si="210"/>
        <v>#VALUE!</v>
      </c>
      <c r="UE11" s="119"/>
      <c r="UF11" s="120" t="e">
        <f t="shared" si="211"/>
        <v>#VALUE!</v>
      </c>
      <c r="UG11" s="119"/>
      <c r="UH11" s="120" t="e">
        <f t="shared" si="212"/>
        <v>#VALUE!</v>
      </c>
      <c r="UI11" s="119"/>
      <c r="UJ11" s="120" t="e">
        <f t="shared" si="213"/>
        <v>#VALUE!</v>
      </c>
      <c r="UK11" s="119"/>
      <c r="UL11" s="244" t="e">
        <f t="shared" si="214"/>
        <v>#VALUE!</v>
      </c>
      <c r="UN11" s="243">
        <f>係数マスタ!$A$7</f>
        <v>4</v>
      </c>
      <c r="UO11" s="113" t="str">
        <f>係数マスタ!$B7</f>
        <v/>
      </c>
      <c r="UP11" s="119"/>
      <c r="UQ11" s="120" t="e">
        <f t="shared" si="215"/>
        <v>#VALUE!</v>
      </c>
      <c r="UR11" s="119"/>
      <c r="US11" s="120" t="e">
        <f t="shared" si="216"/>
        <v>#VALUE!</v>
      </c>
      <c r="UT11" s="119"/>
      <c r="UU11" s="120" t="e">
        <f t="shared" si="217"/>
        <v>#VALUE!</v>
      </c>
      <c r="UV11" s="119"/>
      <c r="UW11" s="120" t="e">
        <f t="shared" si="218"/>
        <v>#VALUE!</v>
      </c>
      <c r="UX11" s="119"/>
      <c r="UY11" s="244" t="e">
        <f t="shared" si="219"/>
        <v>#VALUE!</v>
      </c>
      <c r="VA11" s="243">
        <f>係数マスタ!$A$7</f>
        <v>4</v>
      </c>
      <c r="VB11" s="113" t="str">
        <f>係数マスタ!$B7</f>
        <v/>
      </c>
      <c r="VC11" s="119"/>
      <c r="VD11" s="120" t="e">
        <f t="shared" si="220"/>
        <v>#VALUE!</v>
      </c>
      <c r="VE11" s="119"/>
      <c r="VF11" s="120" t="e">
        <f t="shared" si="221"/>
        <v>#VALUE!</v>
      </c>
      <c r="VG11" s="119"/>
      <c r="VH11" s="120" t="e">
        <f t="shared" si="222"/>
        <v>#VALUE!</v>
      </c>
      <c r="VI11" s="119"/>
      <c r="VJ11" s="120" t="e">
        <f t="shared" si="223"/>
        <v>#VALUE!</v>
      </c>
      <c r="VK11" s="119"/>
      <c r="VL11" s="244" t="e">
        <f t="shared" si="224"/>
        <v>#VALUE!</v>
      </c>
      <c r="VN11" s="243">
        <f>係数マスタ!$A$7</f>
        <v>4</v>
      </c>
      <c r="VO11" s="113" t="str">
        <f>係数マスタ!$B7</f>
        <v/>
      </c>
      <c r="VP11" s="119"/>
      <c r="VQ11" s="120" t="e">
        <f t="shared" si="225"/>
        <v>#VALUE!</v>
      </c>
      <c r="VR11" s="119"/>
      <c r="VS11" s="120" t="e">
        <f t="shared" si="226"/>
        <v>#VALUE!</v>
      </c>
      <c r="VT11" s="119"/>
      <c r="VU11" s="120" t="e">
        <f t="shared" si="227"/>
        <v>#VALUE!</v>
      </c>
      <c r="VV11" s="119"/>
      <c r="VW11" s="120" t="e">
        <f t="shared" si="228"/>
        <v>#VALUE!</v>
      </c>
      <c r="VX11" s="119"/>
      <c r="VY11" s="244" t="e">
        <f t="shared" si="229"/>
        <v>#VALUE!</v>
      </c>
      <c r="WA11" s="243">
        <f>係数マスタ!$A$7</f>
        <v>4</v>
      </c>
      <c r="WB11" s="113" t="str">
        <f>係数マスタ!$B7</f>
        <v/>
      </c>
      <c r="WC11" s="119"/>
      <c r="WD11" s="120" t="e">
        <f t="shared" si="230"/>
        <v>#VALUE!</v>
      </c>
      <c r="WE11" s="119"/>
      <c r="WF11" s="120" t="e">
        <f t="shared" si="231"/>
        <v>#VALUE!</v>
      </c>
      <c r="WG11" s="119"/>
      <c r="WH11" s="120" t="e">
        <f t="shared" si="232"/>
        <v>#VALUE!</v>
      </c>
      <c r="WI11" s="119"/>
      <c r="WJ11" s="120" t="e">
        <f t="shared" si="233"/>
        <v>#VALUE!</v>
      </c>
      <c r="WK11" s="119"/>
      <c r="WL11" s="244" t="e">
        <f t="shared" si="234"/>
        <v>#VALUE!</v>
      </c>
      <c r="WN11" s="243">
        <f>係数マスタ!$A$7</f>
        <v>4</v>
      </c>
      <c r="WO11" s="113" t="str">
        <f>係数マスタ!$B7</f>
        <v/>
      </c>
      <c r="WP11" s="119"/>
      <c r="WQ11" s="120" t="e">
        <f t="shared" si="235"/>
        <v>#VALUE!</v>
      </c>
      <c r="WR11" s="119"/>
      <c r="WS11" s="120" t="e">
        <f t="shared" si="236"/>
        <v>#VALUE!</v>
      </c>
      <c r="WT11" s="119"/>
      <c r="WU11" s="120" t="e">
        <f t="shared" si="237"/>
        <v>#VALUE!</v>
      </c>
      <c r="WV11" s="119"/>
      <c r="WW11" s="120" t="e">
        <f t="shared" si="238"/>
        <v>#VALUE!</v>
      </c>
      <c r="WX11" s="119"/>
      <c r="WY11" s="244" t="e">
        <f t="shared" si="239"/>
        <v>#VALUE!</v>
      </c>
      <c r="XA11" s="243">
        <f>係数マスタ!$A$7</f>
        <v>4</v>
      </c>
      <c r="XB11" s="113" t="str">
        <f>係数マスタ!$B7</f>
        <v/>
      </c>
      <c r="XC11" s="119"/>
      <c r="XD11" s="120" t="e">
        <f t="shared" si="240"/>
        <v>#VALUE!</v>
      </c>
      <c r="XE11" s="119"/>
      <c r="XF11" s="120" t="e">
        <f t="shared" si="241"/>
        <v>#VALUE!</v>
      </c>
      <c r="XG11" s="119"/>
      <c r="XH11" s="120" t="e">
        <f t="shared" si="242"/>
        <v>#VALUE!</v>
      </c>
      <c r="XI11" s="119"/>
      <c r="XJ11" s="120" t="e">
        <f t="shared" si="243"/>
        <v>#VALUE!</v>
      </c>
      <c r="XK11" s="119"/>
      <c r="XL11" s="244" t="e">
        <f t="shared" si="244"/>
        <v>#VALUE!</v>
      </c>
      <c r="XN11" s="243">
        <f>係数マスタ!$A$7</f>
        <v>4</v>
      </c>
      <c r="XO11" s="113" t="str">
        <f>係数マスタ!$B7</f>
        <v/>
      </c>
      <c r="XP11" s="119"/>
      <c r="XQ11" s="120" t="e">
        <f t="shared" si="245"/>
        <v>#VALUE!</v>
      </c>
      <c r="XR11" s="119"/>
      <c r="XS11" s="120" t="e">
        <f t="shared" si="246"/>
        <v>#VALUE!</v>
      </c>
      <c r="XT11" s="119"/>
      <c r="XU11" s="120" t="e">
        <f t="shared" si="247"/>
        <v>#VALUE!</v>
      </c>
      <c r="XV11" s="119"/>
      <c r="XW11" s="120" t="e">
        <f t="shared" si="248"/>
        <v>#VALUE!</v>
      </c>
      <c r="XX11" s="119"/>
      <c r="XY11" s="244" t="e">
        <f t="shared" si="249"/>
        <v>#VALUE!</v>
      </c>
    </row>
    <row r="12" spans="1:649" ht="14" customHeight="1">
      <c r="A12" s="243">
        <f>係数マスタ!$A$8</f>
        <v>5</v>
      </c>
      <c r="B12" s="113" t="str">
        <f>係数マスタ!$B8</f>
        <v/>
      </c>
      <c r="C12" s="119"/>
      <c r="D12" s="120" t="e">
        <f t="shared" si="0"/>
        <v>#VALUE!</v>
      </c>
      <c r="E12" s="119"/>
      <c r="F12" s="120" t="e">
        <f t="shared" si="1"/>
        <v>#VALUE!</v>
      </c>
      <c r="G12" s="119"/>
      <c r="H12" s="120" t="e">
        <f t="shared" si="2"/>
        <v>#VALUE!</v>
      </c>
      <c r="I12" s="119"/>
      <c r="J12" s="120" t="e">
        <f t="shared" si="3"/>
        <v>#VALUE!</v>
      </c>
      <c r="K12" s="119"/>
      <c r="L12" s="244" t="e">
        <f t="shared" si="4"/>
        <v>#VALUE!</v>
      </c>
      <c r="N12" s="243">
        <f>係数マスタ!$A$8</f>
        <v>5</v>
      </c>
      <c r="O12" s="113" t="str">
        <f>係数マスタ!$B8</f>
        <v/>
      </c>
      <c r="P12" s="119"/>
      <c r="Q12" s="120" t="e">
        <f t="shared" si="5"/>
        <v>#VALUE!</v>
      </c>
      <c r="R12" s="119"/>
      <c r="S12" s="120" t="e">
        <f t="shared" si="6"/>
        <v>#VALUE!</v>
      </c>
      <c r="T12" s="119"/>
      <c r="U12" s="120" t="e">
        <f t="shared" si="7"/>
        <v>#VALUE!</v>
      </c>
      <c r="V12" s="119"/>
      <c r="W12" s="120" t="e">
        <f t="shared" si="8"/>
        <v>#VALUE!</v>
      </c>
      <c r="X12" s="119"/>
      <c r="Y12" s="244" t="e">
        <f t="shared" si="9"/>
        <v>#VALUE!</v>
      </c>
      <c r="AA12" s="243">
        <f>係数マスタ!$A$8</f>
        <v>5</v>
      </c>
      <c r="AB12" s="113" t="str">
        <f>係数マスタ!$B8</f>
        <v/>
      </c>
      <c r="AC12" s="119"/>
      <c r="AD12" s="120" t="e">
        <f t="shared" si="10"/>
        <v>#VALUE!</v>
      </c>
      <c r="AE12" s="119"/>
      <c r="AF12" s="120" t="e">
        <f t="shared" si="11"/>
        <v>#VALUE!</v>
      </c>
      <c r="AG12" s="119"/>
      <c r="AH12" s="120" t="e">
        <f t="shared" si="12"/>
        <v>#VALUE!</v>
      </c>
      <c r="AI12" s="119"/>
      <c r="AJ12" s="120" t="e">
        <f t="shared" si="13"/>
        <v>#VALUE!</v>
      </c>
      <c r="AK12" s="119"/>
      <c r="AL12" s="244" t="e">
        <f t="shared" si="14"/>
        <v>#VALUE!</v>
      </c>
      <c r="AN12" s="243">
        <f>係数マスタ!$A$8</f>
        <v>5</v>
      </c>
      <c r="AO12" s="113" t="str">
        <f>係数マスタ!$B8</f>
        <v/>
      </c>
      <c r="AP12" s="119"/>
      <c r="AQ12" s="120" t="e">
        <f t="shared" si="15"/>
        <v>#VALUE!</v>
      </c>
      <c r="AR12" s="119"/>
      <c r="AS12" s="120" t="e">
        <f t="shared" si="16"/>
        <v>#VALUE!</v>
      </c>
      <c r="AT12" s="119"/>
      <c r="AU12" s="120" t="e">
        <f t="shared" si="17"/>
        <v>#VALUE!</v>
      </c>
      <c r="AV12" s="119"/>
      <c r="AW12" s="120" t="e">
        <f t="shared" si="18"/>
        <v>#VALUE!</v>
      </c>
      <c r="AX12" s="119"/>
      <c r="AY12" s="244" t="e">
        <f t="shared" si="19"/>
        <v>#VALUE!</v>
      </c>
      <c r="BA12" s="243">
        <f>係数マスタ!$A$8</f>
        <v>5</v>
      </c>
      <c r="BB12" s="113" t="str">
        <f>係数マスタ!$B8</f>
        <v/>
      </c>
      <c r="BC12" s="119"/>
      <c r="BD12" s="120" t="e">
        <f t="shared" si="20"/>
        <v>#VALUE!</v>
      </c>
      <c r="BE12" s="119"/>
      <c r="BF12" s="120" t="e">
        <f t="shared" si="21"/>
        <v>#VALUE!</v>
      </c>
      <c r="BG12" s="119"/>
      <c r="BH12" s="120" t="e">
        <f t="shared" si="22"/>
        <v>#VALUE!</v>
      </c>
      <c r="BI12" s="119"/>
      <c r="BJ12" s="120" t="e">
        <f t="shared" si="23"/>
        <v>#VALUE!</v>
      </c>
      <c r="BK12" s="119"/>
      <c r="BL12" s="244" t="e">
        <f t="shared" si="24"/>
        <v>#VALUE!</v>
      </c>
      <c r="BN12" s="243">
        <f>係数マスタ!$A$8</f>
        <v>5</v>
      </c>
      <c r="BO12" s="113" t="str">
        <f>係数マスタ!$B8</f>
        <v/>
      </c>
      <c r="BP12" s="119"/>
      <c r="BQ12" s="120" t="e">
        <f t="shared" si="25"/>
        <v>#VALUE!</v>
      </c>
      <c r="BR12" s="119"/>
      <c r="BS12" s="120" t="e">
        <f t="shared" si="26"/>
        <v>#VALUE!</v>
      </c>
      <c r="BT12" s="119"/>
      <c r="BU12" s="120" t="e">
        <f t="shared" si="27"/>
        <v>#VALUE!</v>
      </c>
      <c r="BV12" s="119"/>
      <c r="BW12" s="120" t="e">
        <f t="shared" si="28"/>
        <v>#VALUE!</v>
      </c>
      <c r="BX12" s="119"/>
      <c r="BY12" s="244" t="e">
        <f t="shared" si="29"/>
        <v>#VALUE!</v>
      </c>
      <c r="CA12" s="243">
        <f>係数マスタ!$A$8</f>
        <v>5</v>
      </c>
      <c r="CB12" s="113" t="str">
        <f>係数マスタ!$B8</f>
        <v/>
      </c>
      <c r="CC12" s="119"/>
      <c r="CD12" s="120" t="e">
        <f t="shared" si="30"/>
        <v>#VALUE!</v>
      </c>
      <c r="CE12" s="119"/>
      <c r="CF12" s="120" t="e">
        <f t="shared" si="31"/>
        <v>#VALUE!</v>
      </c>
      <c r="CG12" s="119"/>
      <c r="CH12" s="120" t="e">
        <f t="shared" si="32"/>
        <v>#VALUE!</v>
      </c>
      <c r="CI12" s="119"/>
      <c r="CJ12" s="120" t="e">
        <f t="shared" si="33"/>
        <v>#VALUE!</v>
      </c>
      <c r="CK12" s="119"/>
      <c r="CL12" s="244" t="e">
        <f t="shared" si="34"/>
        <v>#VALUE!</v>
      </c>
      <c r="CN12" s="243">
        <f>係数マスタ!$A$8</f>
        <v>5</v>
      </c>
      <c r="CO12" s="113" t="str">
        <f>係数マスタ!$B8</f>
        <v/>
      </c>
      <c r="CP12" s="119"/>
      <c r="CQ12" s="120" t="e">
        <f t="shared" si="35"/>
        <v>#VALUE!</v>
      </c>
      <c r="CR12" s="119"/>
      <c r="CS12" s="120" t="e">
        <f t="shared" si="36"/>
        <v>#VALUE!</v>
      </c>
      <c r="CT12" s="119"/>
      <c r="CU12" s="120" t="e">
        <f t="shared" si="37"/>
        <v>#VALUE!</v>
      </c>
      <c r="CV12" s="119"/>
      <c r="CW12" s="120" t="e">
        <f t="shared" si="38"/>
        <v>#VALUE!</v>
      </c>
      <c r="CX12" s="119"/>
      <c r="CY12" s="244" t="e">
        <f t="shared" si="39"/>
        <v>#VALUE!</v>
      </c>
      <c r="DA12" s="243">
        <f>係数マスタ!$A$8</f>
        <v>5</v>
      </c>
      <c r="DB12" s="113" t="str">
        <f>係数マスタ!$B8</f>
        <v/>
      </c>
      <c r="DC12" s="119"/>
      <c r="DD12" s="120" t="e">
        <f t="shared" si="40"/>
        <v>#VALUE!</v>
      </c>
      <c r="DE12" s="119"/>
      <c r="DF12" s="120" t="e">
        <f t="shared" si="41"/>
        <v>#VALUE!</v>
      </c>
      <c r="DG12" s="119"/>
      <c r="DH12" s="120" t="e">
        <f t="shared" si="42"/>
        <v>#VALUE!</v>
      </c>
      <c r="DI12" s="119"/>
      <c r="DJ12" s="120" t="e">
        <f t="shared" si="43"/>
        <v>#VALUE!</v>
      </c>
      <c r="DK12" s="119"/>
      <c r="DL12" s="244" t="e">
        <f t="shared" si="44"/>
        <v>#VALUE!</v>
      </c>
      <c r="DN12" s="243">
        <f>係数マスタ!$A$8</f>
        <v>5</v>
      </c>
      <c r="DO12" s="113" t="str">
        <f>係数マスタ!$B8</f>
        <v/>
      </c>
      <c r="DP12" s="119"/>
      <c r="DQ12" s="120" t="e">
        <f t="shared" si="45"/>
        <v>#VALUE!</v>
      </c>
      <c r="DR12" s="119"/>
      <c r="DS12" s="120" t="e">
        <f t="shared" si="46"/>
        <v>#VALUE!</v>
      </c>
      <c r="DT12" s="119"/>
      <c r="DU12" s="120" t="e">
        <f t="shared" si="47"/>
        <v>#VALUE!</v>
      </c>
      <c r="DV12" s="119"/>
      <c r="DW12" s="120" t="e">
        <f t="shared" si="48"/>
        <v>#VALUE!</v>
      </c>
      <c r="DX12" s="119"/>
      <c r="DY12" s="244" t="e">
        <f t="shared" si="49"/>
        <v>#VALUE!</v>
      </c>
      <c r="EA12" s="243">
        <f>係数マスタ!$A$8</f>
        <v>5</v>
      </c>
      <c r="EB12" s="113" t="str">
        <f>係数マスタ!$B8</f>
        <v/>
      </c>
      <c r="EC12" s="119"/>
      <c r="ED12" s="120" t="e">
        <f t="shared" si="50"/>
        <v>#VALUE!</v>
      </c>
      <c r="EE12" s="119"/>
      <c r="EF12" s="120" t="e">
        <f t="shared" si="51"/>
        <v>#VALUE!</v>
      </c>
      <c r="EG12" s="119"/>
      <c r="EH12" s="120" t="e">
        <f t="shared" si="52"/>
        <v>#VALUE!</v>
      </c>
      <c r="EI12" s="119"/>
      <c r="EJ12" s="120" t="e">
        <f t="shared" si="53"/>
        <v>#VALUE!</v>
      </c>
      <c r="EK12" s="119"/>
      <c r="EL12" s="244" t="e">
        <f t="shared" si="54"/>
        <v>#VALUE!</v>
      </c>
      <c r="EN12" s="243">
        <f>係数マスタ!$A$8</f>
        <v>5</v>
      </c>
      <c r="EO12" s="113" t="str">
        <f>係数マスタ!$B8</f>
        <v/>
      </c>
      <c r="EP12" s="119"/>
      <c r="EQ12" s="120" t="e">
        <f t="shared" si="55"/>
        <v>#VALUE!</v>
      </c>
      <c r="ER12" s="119"/>
      <c r="ES12" s="120" t="e">
        <f t="shared" si="56"/>
        <v>#VALUE!</v>
      </c>
      <c r="ET12" s="119"/>
      <c r="EU12" s="120" t="e">
        <f t="shared" si="57"/>
        <v>#VALUE!</v>
      </c>
      <c r="EV12" s="119"/>
      <c r="EW12" s="120" t="e">
        <f t="shared" si="58"/>
        <v>#VALUE!</v>
      </c>
      <c r="EX12" s="119"/>
      <c r="EY12" s="244" t="e">
        <f t="shared" si="59"/>
        <v>#VALUE!</v>
      </c>
      <c r="FA12" s="243">
        <f>係数マスタ!$A$8</f>
        <v>5</v>
      </c>
      <c r="FB12" s="113" t="str">
        <f>係数マスタ!$B8</f>
        <v/>
      </c>
      <c r="FC12" s="119"/>
      <c r="FD12" s="120" t="e">
        <f t="shared" si="60"/>
        <v>#VALUE!</v>
      </c>
      <c r="FE12" s="119"/>
      <c r="FF12" s="120" t="e">
        <f t="shared" si="61"/>
        <v>#VALUE!</v>
      </c>
      <c r="FG12" s="119"/>
      <c r="FH12" s="120" t="e">
        <f t="shared" si="62"/>
        <v>#VALUE!</v>
      </c>
      <c r="FI12" s="119"/>
      <c r="FJ12" s="120" t="e">
        <f t="shared" si="63"/>
        <v>#VALUE!</v>
      </c>
      <c r="FK12" s="119"/>
      <c r="FL12" s="244" t="e">
        <f t="shared" si="64"/>
        <v>#VALUE!</v>
      </c>
      <c r="FN12" s="243">
        <f>係数マスタ!$A$8</f>
        <v>5</v>
      </c>
      <c r="FO12" s="113" t="str">
        <f>係数マスタ!$B8</f>
        <v/>
      </c>
      <c r="FP12" s="119"/>
      <c r="FQ12" s="120" t="e">
        <f t="shared" si="65"/>
        <v>#VALUE!</v>
      </c>
      <c r="FR12" s="119"/>
      <c r="FS12" s="120" t="e">
        <f t="shared" si="66"/>
        <v>#VALUE!</v>
      </c>
      <c r="FT12" s="119"/>
      <c r="FU12" s="120" t="e">
        <f t="shared" si="67"/>
        <v>#VALUE!</v>
      </c>
      <c r="FV12" s="119"/>
      <c r="FW12" s="120" t="e">
        <f t="shared" si="68"/>
        <v>#VALUE!</v>
      </c>
      <c r="FX12" s="119"/>
      <c r="FY12" s="244" t="e">
        <f t="shared" si="69"/>
        <v>#VALUE!</v>
      </c>
      <c r="GA12" s="243">
        <f>係数マスタ!$A$8</f>
        <v>5</v>
      </c>
      <c r="GB12" s="113" t="str">
        <f>係数マスタ!$B8</f>
        <v/>
      </c>
      <c r="GC12" s="119"/>
      <c r="GD12" s="120" t="e">
        <f t="shared" si="70"/>
        <v>#VALUE!</v>
      </c>
      <c r="GE12" s="119"/>
      <c r="GF12" s="120" t="e">
        <f t="shared" si="71"/>
        <v>#VALUE!</v>
      </c>
      <c r="GG12" s="119"/>
      <c r="GH12" s="120" t="e">
        <f t="shared" si="72"/>
        <v>#VALUE!</v>
      </c>
      <c r="GI12" s="119"/>
      <c r="GJ12" s="120" t="e">
        <f t="shared" si="73"/>
        <v>#VALUE!</v>
      </c>
      <c r="GK12" s="119"/>
      <c r="GL12" s="244" t="e">
        <f t="shared" si="74"/>
        <v>#VALUE!</v>
      </c>
      <c r="GN12" s="243">
        <f>係数マスタ!$A$8</f>
        <v>5</v>
      </c>
      <c r="GO12" s="113" t="str">
        <f>係数マスタ!$B8</f>
        <v/>
      </c>
      <c r="GP12" s="119"/>
      <c r="GQ12" s="120" t="e">
        <f t="shared" si="75"/>
        <v>#VALUE!</v>
      </c>
      <c r="GR12" s="119"/>
      <c r="GS12" s="120" t="e">
        <f t="shared" si="76"/>
        <v>#VALUE!</v>
      </c>
      <c r="GT12" s="119"/>
      <c r="GU12" s="120" t="e">
        <f t="shared" si="77"/>
        <v>#VALUE!</v>
      </c>
      <c r="GV12" s="119"/>
      <c r="GW12" s="120" t="e">
        <f t="shared" si="78"/>
        <v>#VALUE!</v>
      </c>
      <c r="GX12" s="119"/>
      <c r="GY12" s="244" t="e">
        <f t="shared" si="79"/>
        <v>#VALUE!</v>
      </c>
      <c r="HA12" s="243">
        <f>係数マスタ!$A$8</f>
        <v>5</v>
      </c>
      <c r="HB12" s="113" t="str">
        <f>係数マスタ!$B8</f>
        <v/>
      </c>
      <c r="HC12" s="119"/>
      <c r="HD12" s="120" t="e">
        <f t="shared" si="80"/>
        <v>#VALUE!</v>
      </c>
      <c r="HE12" s="119"/>
      <c r="HF12" s="120" t="e">
        <f t="shared" si="81"/>
        <v>#VALUE!</v>
      </c>
      <c r="HG12" s="119"/>
      <c r="HH12" s="120" t="e">
        <f t="shared" si="82"/>
        <v>#VALUE!</v>
      </c>
      <c r="HI12" s="119"/>
      <c r="HJ12" s="120" t="e">
        <f t="shared" si="83"/>
        <v>#VALUE!</v>
      </c>
      <c r="HK12" s="119"/>
      <c r="HL12" s="244" t="e">
        <f t="shared" si="84"/>
        <v>#VALUE!</v>
      </c>
      <c r="HN12" s="243">
        <f>係数マスタ!$A$8</f>
        <v>5</v>
      </c>
      <c r="HO12" s="113" t="str">
        <f>係数マスタ!$B8</f>
        <v/>
      </c>
      <c r="HP12" s="119"/>
      <c r="HQ12" s="120" t="e">
        <f t="shared" si="85"/>
        <v>#VALUE!</v>
      </c>
      <c r="HR12" s="119"/>
      <c r="HS12" s="120" t="e">
        <f t="shared" si="86"/>
        <v>#VALUE!</v>
      </c>
      <c r="HT12" s="119"/>
      <c r="HU12" s="120" t="e">
        <f t="shared" si="87"/>
        <v>#VALUE!</v>
      </c>
      <c r="HV12" s="119"/>
      <c r="HW12" s="120" t="e">
        <f t="shared" si="88"/>
        <v>#VALUE!</v>
      </c>
      <c r="HX12" s="119"/>
      <c r="HY12" s="244" t="e">
        <f t="shared" si="89"/>
        <v>#VALUE!</v>
      </c>
      <c r="IA12" s="243">
        <f>係数マスタ!$A$8</f>
        <v>5</v>
      </c>
      <c r="IB12" s="113" t="str">
        <f>係数マスタ!$B8</f>
        <v/>
      </c>
      <c r="IC12" s="119"/>
      <c r="ID12" s="120" t="e">
        <f t="shared" si="90"/>
        <v>#VALUE!</v>
      </c>
      <c r="IE12" s="119"/>
      <c r="IF12" s="120" t="e">
        <f t="shared" si="91"/>
        <v>#VALUE!</v>
      </c>
      <c r="IG12" s="119"/>
      <c r="IH12" s="120" t="e">
        <f t="shared" si="92"/>
        <v>#VALUE!</v>
      </c>
      <c r="II12" s="119"/>
      <c r="IJ12" s="120" t="e">
        <f t="shared" si="93"/>
        <v>#VALUE!</v>
      </c>
      <c r="IK12" s="119"/>
      <c r="IL12" s="244" t="e">
        <f t="shared" si="94"/>
        <v>#VALUE!</v>
      </c>
      <c r="IN12" s="243">
        <f>係数マスタ!$A$8</f>
        <v>5</v>
      </c>
      <c r="IO12" s="113" t="str">
        <f>係数マスタ!$B8</f>
        <v/>
      </c>
      <c r="IP12" s="119"/>
      <c r="IQ12" s="120" t="e">
        <f t="shared" si="95"/>
        <v>#VALUE!</v>
      </c>
      <c r="IR12" s="119"/>
      <c r="IS12" s="120" t="e">
        <f t="shared" si="96"/>
        <v>#VALUE!</v>
      </c>
      <c r="IT12" s="119"/>
      <c r="IU12" s="120" t="e">
        <f t="shared" si="97"/>
        <v>#VALUE!</v>
      </c>
      <c r="IV12" s="119"/>
      <c r="IW12" s="120" t="e">
        <f t="shared" si="98"/>
        <v>#VALUE!</v>
      </c>
      <c r="IX12" s="119"/>
      <c r="IY12" s="244" t="e">
        <f t="shared" si="99"/>
        <v>#VALUE!</v>
      </c>
      <c r="JA12" s="243">
        <f>係数マスタ!$A$8</f>
        <v>5</v>
      </c>
      <c r="JB12" s="113" t="str">
        <f>係数マスタ!$B8</f>
        <v/>
      </c>
      <c r="JC12" s="119"/>
      <c r="JD12" s="120" t="e">
        <f t="shared" si="100"/>
        <v>#VALUE!</v>
      </c>
      <c r="JE12" s="119"/>
      <c r="JF12" s="120" t="e">
        <f t="shared" si="101"/>
        <v>#VALUE!</v>
      </c>
      <c r="JG12" s="119"/>
      <c r="JH12" s="120" t="e">
        <f t="shared" si="102"/>
        <v>#VALUE!</v>
      </c>
      <c r="JI12" s="119"/>
      <c r="JJ12" s="120" t="e">
        <f t="shared" si="103"/>
        <v>#VALUE!</v>
      </c>
      <c r="JK12" s="119"/>
      <c r="JL12" s="244" t="e">
        <f t="shared" si="104"/>
        <v>#VALUE!</v>
      </c>
      <c r="JN12" s="243">
        <f>係数マスタ!$A$8</f>
        <v>5</v>
      </c>
      <c r="JO12" s="113" t="str">
        <f>係数マスタ!$B8</f>
        <v/>
      </c>
      <c r="JP12" s="119"/>
      <c r="JQ12" s="120" t="e">
        <f t="shared" si="105"/>
        <v>#VALUE!</v>
      </c>
      <c r="JR12" s="119"/>
      <c r="JS12" s="120" t="e">
        <f t="shared" si="106"/>
        <v>#VALUE!</v>
      </c>
      <c r="JT12" s="119"/>
      <c r="JU12" s="120" t="e">
        <f t="shared" si="107"/>
        <v>#VALUE!</v>
      </c>
      <c r="JV12" s="119"/>
      <c r="JW12" s="120" t="e">
        <f t="shared" si="108"/>
        <v>#VALUE!</v>
      </c>
      <c r="JX12" s="119"/>
      <c r="JY12" s="244" t="e">
        <f t="shared" si="109"/>
        <v>#VALUE!</v>
      </c>
      <c r="KA12" s="243">
        <f>係数マスタ!$A$8</f>
        <v>5</v>
      </c>
      <c r="KB12" s="113" t="str">
        <f>係数マスタ!$B8</f>
        <v/>
      </c>
      <c r="KC12" s="119"/>
      <c r="KD12" s="120" t="e">
        <f t="shared" si="110"/>
        <v>#VALUE!</v>
      </c>
      <c r="KE12" s="119"/>
      <c r="KF12" s="120" t="e">
        <f t="shared" si="111"/>
        <v>#VALUE!</v>
      </c>
      <c r="KG12" s="119"/>
      <c r="KH12" s="120" t="e">
        <f t="shared" si="112"/>
        <v>#VALUE!</v>
      </c>
      <c r="KI12" s="119"/>
      <c r="KJ12" s="120" t="e">
        <f t="shared" si="113"/>
        <v>#VALUE!</v>
      </c>
      <c r="KK12" s="119"/>
      <c r="KL12" s="244" t="e">
        <f t="shared" si="114"/>
        <v>#VALUE!</v>
      </c>
      <c r="KN12" s="243">
        <f>係数マスタ!$A$8</f>
        <v>5</v>
      </c>
      <c r="KO12" s="113" t="str">
        <f>係数マスタ!$B8</f>
        <v/>
      </c>
      <c r="KP12" s="119"/>
      <c r="KQ12" s="120" t="e">
        <f t="shared" si="115"/>
        <v>#VALUE!</v>
      </c>
      <c r="KR12" s="119"/>
      <c r="KS12" s="120" t="e">
        <f t="shared" si="116"/>
        <v>#VALUE!</v>
      </c>
      <c r="KT12" s="119"/>
      <c r="KU12" s="120" t="e">
        <f t="shared" si="117"/>
        <v>#VALUE!</v>
      </c>
      <c r="KV12" s="119"/>
      <c r="KW12" s="120" t="e">
        <f t="shared" si="118"/>
        <v>#VALUE!</v>
      </c>
      <c r="KX12" s="119"/>
      <c r="KY12" s="244" t="e">
        <f t="shared" si="119"/>
        <v>#VALUE!</v>
      </c>
      <c r="LA12" s="243">
        <f>係数マスタ!$A$8</f>
        <v>5</v>
      </c>
      <c r="LB12" s="113" t="str">
        <f>係数マスタ!$B8</f>
        <v/>
      </c>
      <c r="LC12" s="119"/>
      <c r="LD12" s="120" t="e">
        <f t="shared" si="120"/>
        <v>#VALUE!</v>
      </c>
      <c r="LE12" s="119"/>
      <c r="LF12" s="120" t="e">
        <f t="shared" si="121"/>
        <v>#VALUE!</v>
      </c>
      <c r="LG12" s="119"/>
      <c r="LH12" s="120" t="e">
        <f t="shared" si="122"/>
        <v>#VALUE!</v>
      </c>
      <c r="LI12" s="119"/>
      <c r="LJ12" s="120" t="e">
        <f t="shared" si="123"/>
        <v>#VALUE!</v>
      </c>
      <c r="LK12" s="119"/>
      <c r="LL12" s="244" t="e">
        <f t="shared" si="124"/>
        <v>#VALUE!</v>
      </c>
      <c r="LN12" s="243">
        <f>係数マスタ!$A$8</f>
        <v>5</v>
      </c>
      <c r="LO12" s="113" t="str">
        <f>係数マスタ!$B8</f>
        <v/>
      </c>
      <c r="LP12" s="119"/>
      <c r="LQ12" s="120" t="e">
        <f t="shared" si="125"/>
        <v>#VALUE!</v>
      </c>
      <c r="LR12" s="119"/>
      <c r="LS12" s="120" t="e">
        <f t="shared" si="126"/>
        <v>#VALUE!</v>
      </c>
      <c r="LT12" s="119"/>
      <c r="LU12" s="120" t="e">
        <f t="shared" si="127"/>
        <v>#VALUE!</v>
      </c>
      <c r="LV12" s="119"/>
      <c r="LW12" s="120" t="e">
        <f t="shared" si="128"/>
        <v>#VALUE!</v>
      </c>
      <c r="LX12" s="119"/>
      <c r="LY12" s="244" t="e">
        <f t="shared" si="129"/>
        <v>#VALUE!</v>
      </c>
      <c r="MA12" s="243">
        <f>係数マスタ!$A$8</f>
        <v>5</v>
      </c>
      <c r="MB12" s="113" t="str">
        <f>係数マスタ!$B8</f>
        <v/>
      </c>
      <c r="MC12" s="119"/>
      <c r="MD12" s="120" t="e">
        <f t="shared" si="130"/>
        <v>#VALUE!</v>
      </c>
      <c r="ME12" s="119"/>
      <c r="MF12" s="120" t="e">
        <f t="shared" si="131"/>
        <v>#VALUE!</v>
      </c>
      <c r="MG12" s="119"/>
      <c r="MH12" s="120" t="e">
        <f t="shared" si="132"/>
        <v>#VALUE!</v>
      </c>
      <c r="MI12" s="119"/>
      <c r="MJ12" s="120" t="e">
        <f t="shared" si="133"/>
        <v>#VALUE!</v>
      </c>
      <c r="MK12" s="119"/>
      <c r="ML12" s="244" t="e">
        <f t="shared" si="134"/>
        <v>#VALUE!</v>
      </c>
      <c r="MN12" s="243">
        <f>係数マスタ!$A$8</f>
        <v>5</v>
      </c>
      <c r="MO12" s="113" t="str">
        <f>係数マスタ!$B8</f>
        <v/>
      </c>
      <c r="MP12" s="119"/>
      <c r="MQ12" s="120" t="e">
        <f t="shared" si="135"/>
        <v>#VALUE!</v>
      </c>
      <c r="MR12" s="119"/>
      <c r="MS12" s="120" t="e">
        <f t="shared" si="136"/>
        <v>#VALUE!</v>
      </c>
      <c r="MT12" s="119"/>
      <c r="MU12" s="120" t="e">
        <f t="shared" si="137"/>
        <v>#VALUE!</v>
      </c>
      <c r="MV12" s="119"/>
      <c r="MW12" s="120" t="e">
        <f t="shared" si="138"/>
        <v>#VALUE!</v>
      </c>
      <c r="MX12" s="119"/>
      <c r="MY12" s="244" t="e">
        <f t="shared" si="139"/>
        <v>#VALUE!</v>
      </c>
      <c r="NA12" s="243">
        <f>係数マスタ!$A$8</f>
        <v>5</v>
      </c>
      <c r="NB12" s="113" t="str">
        <f>係数マスタ!$B8</f>
        <v/>
      </c>
      <c r="NC12" s="119"/>
      <c r="ND12" s="120" t="e">
        <f t="shared" si="140"/>
        <v>#VALUE!</v>
      </c>
      <c r="NE12" s="119"/>
      <c r="NF12" s="120" t="e">
        <f t="shared" si="141"/>
        <v>#VALUE!</v>
      </c>
      <c r="NG12" s="119"/>
      <c r="NH12" s="120" t="e">
        <f t="shared" si="142"/>
        <v>#VALUE!</v>
      </c>
      <c r="NI12" s="119"/>
      <c r="NJ12" s="120" t="e">
        <f t="shared" si="143"/>
        <v>#VALUE!</v>
      </c>
      <c r="NK12" s="119"/>
      <c r="NL12" s="244" t="e">
        <f t="shared" si="144"/>
        <v>#VALUE!</v>
      </c>
      <c r="NN12" s="243">
        <f>係数マスタ!$A$8</f>
        <v>5</v>
      </c>
      <c r="NO12" s="113" t="str">
        <f>係数マスタ!$B8</f>
        <v/>
      </c>
      <c r="NP12" s="119"/>
      <c r="NQ12" s="120" t="e">
        <f t="shared" si="145"/>
        <v>#VALUE!</v>
      </c>
      <c r="NR12" s="119"/>
      <c r="NS12" s="120" t="e">
        <f t="shared" si="146"/>
        <v>#VALUE!</v>
      </c>
      <c r="NT12" s="119"/>
      <c r="NU12" s="120" t="e">
        <f t="shared" si="147"/>
        <v>#VALUE!</v>
      </c>
      <c r="NV12" s="119"/>
      <c r="NW12" s="120" t="e">
        <f t="shared" si="148"/>
        <v>#VALUE!</v>
      </c>
      <c r="NX12" s="119"/>
      <c r="NY12" s="244" t="e">
        <f t="shared" si="149"/>
        <v>#VALUE!</v>
      </c>
      <c r="OA12" s="243">
        <f>係数マスタ!$A$8</f>
        <v>5</v>
      </c>
      <c r="OB12" s="113" t="str">
        <f>係数マスタ!$B8</f>
        <v/>
      </c>
      <c r="OC12" s="119"/>
      <c r="OD12" s="120" t="e">
        <f t="shared" si="150"/>
        <v>#VALUE!</v>
      </c>
      <c r="OE12" s="119"/>
      <c r="OF12" s="120" t="e">
        <f t="shared" si="151"/>
        <v>#VALUE!</v>
      </c>
      <c r="OG12" s="119"/>
      <c r="OH12" s="120" t="e">
        <f t="shared" si="152"/>
        <v>#VALUE!</v>
      </c>
      <c r="OI12" s="119"/>
      <c r="OJ12" s="120" t="e">
        <f t="shared" si="153"/>
        <v>#VALUE!</v>
      </c>
      <c r="OK12" s="119"/>
      <c r="OL12" s="244" t="e">
        <f t="shared" si="154"/>
        <v>#VALUE!</v>
      </c>
      <c r="ON12" s="243">
        <f>係数マスタ!$A$8</f>
        <v>5</v>
      </c>
      <c r="OO12" s="113" t="str">
        <f>係数マスタ!$B8</f>
        <v/>
      </c>
      <c r="OP12" s="119"/>
      <c r="OQ12" s="120" t="e">
        <f t="shared" si="155"/>
        <v>#VALUE!</v>
      </c>
      <c r="OR12" s="119"/>
      <c r="OS12" s="120" t="e">
        <f t="shared" si="156"/>
        <v>#VALUE!</v>
      </c>
      <c r="OT12" s="119"/>
      <c r="OU12" s="120" t="e">
        <f t="shared" si="157"/>
        <v>#VALUE!</v>
      </c>
      <c r="OV12" s="119"/>
      <c r="OW12" s="120" t="e">
        <f t="shared" si="158"/>
        <v>#VALUE!</v>
      </c>
      <c r="OX12" s="119"/>
      <c r="OY12" s="244" t="e">
        <f t="shared" si="159"/>
        <v>#VALUE!</v>
      </c>
      <c r="PA12" s="243">
        <f>係数マスタ!$A$8</f>
        <v>5</v>
      </c>
      <c r="PB12" s="113" t="str">
        <f>係数マスタ!$B8</f>
        <v/>
      </c>
      <c r="PC12" s="119"/>
      <c r="PD12" s="120" t="e">
        <f t="shared" si="160"/>
        <v>#VALUE!</v>
      </c>
      <c r="PE12" s="119"/>
      <c r="PF12" s="120" t="e">
        <f t="shared" si="161"/>
        <v>#VALUE!</v>
      </c>
      <c r="PG12" s="119"/>
      <c r="PH12" s="120" t="e">
        <f t="shared" si="162"/>
        <v>#VALUE!</v>
      </c>
      <c r="PI12" s="119"/>
      <c r="PJ12" s="120" t="e">
        <f t="shared" si="163"/>
        <v>#VALUE!</v>
      </c>
      <c r="PK12" s="119"/>
      <c r="PL12" s="244" t="e">
        <f t="shared" si="164"/>
        <v>#VALUE!</v>
      </c>
      <c r="PN12" s="243">
        <f>係数マスタ!$A$8</f>
        <v>5</v>
      </c>
      <c r="PO12" s="113" t="str">
        <f>係数マスタ!$B8</f>
        <v/>
      </c>
      <c r="PP12" s="119"/>
      <c r="PQ12" s="120" t="e">
        <f t="shared" si="165"/>
        <v>#VALUE!</v>
      </c>
      <c r="PR12" s="119"/>
      <c r="PS12" s="120" t="e">
        <f t="shared" si="166"/>
        <v>#VALUE!</v>
      </c>
      <c r="PT12" s="119"/>
      <c r="PU12" s="120" t="e">
        <f t="shared" si="167"/>
        <v>#VALUE!</v>
      </c>
      <c r="PV12" s="119"/>
      <c r="PW12" s="120" t="e">
        <f t="shared" si="168"/>
        <v>#VALUE!</v>
      </c>
      <c r="PX12" s="119"/>
      <c r="PY12" s="244" t="e">
        <f t="shared" si="169"/>
        <v>#VALUE!</v>
      </c>
      <c r="QA12" s="243">
        <f>係数マスタ!$A$8</f>
        <v>5</v>
      </c>
      <c r="QB12" s="113" t="str">
        <f>係数マスタ!$B8</f>
        <v/>
      </c>
      <c r="QC12" s="119"/>
      <c r="QD12" s="120" t="e">
        <f t="shared" si="170"/>
        <v>#VALUE!</v>
      </c>
      <c r="QE12" s="119"/>
      <c r="QF12" s="120" t="e">
        <f t="shared" si="171"/>
        <v>#VALUE!</v>
      </c>
      <c r="QG12" s="119"/>
      <c r="QH12" s="120" t="e">
        <f t="shared" si="172"/>
        <v>#VALUE!</v>
      </c>
      <c r="QI12" s="119"/>
      <c r="QJ12" s="120" t="e">
        <f t="shared" si="173"/>
        <v>#VALUE!</v>
      </c>
      <c r="QK12" s="119"/>
      <c r="QL12" s="244" t="e">
        <f t="shared" si="174"/>
        <v>#VALUE!</v>
      </c>
      <c r="QN12" s="243">
        <f>係数マスタ!$A$8</f>
        <v>5</v>
      </c>
      <c r="QO12" s="113" t="str">
        <f>係数マスタ!$B8</f>
        <v/>
      </c>
      <c r="QP12" s="119"/>
      <c r="QQ12" s="120" t="e">
        <f t="shared" si="175"/>
        <v>#VALUE!</v>
      </c>
      <c r="QR12" s="119"/>
      <c r="QS12" s="120" t="e">
        <f t="shared" si="176"/>
        <v>#VALUE!</v>
      </c>
      <c r="QT12" s="119"/>
      <c r="QU12" s="120" t="e">
        <f t="shared" si="177"/>
        <v>#VALUE!</v>
      </c>
      <c r="QV12" s="119"/>
      <c r="QW12" s="120" t="e">
        <f t="shared" si="178"/>
        <v>#VALUE!</v>
      </c>
      <c r="QX12" s="119"/>
      <c r="QY12" s="244" t="e">
        <f t="shared" si="179"/>
        <v>#VALUE!</v>
      </c>
      <c r="RA12" s="243">
        <f>係数マスタ!$A$8</f>
        <v>5</v>
      </c>
      <c r="RB12" s="113" t="str">
        <f>係数マスタ!$B8</f>
        <v/>
      </c>
      <c r="RC12" s="119"/>
      <c r="RD12" s="120" t="e">
        <f t="shared" si="180"/>
        <v>#VALUE!</v>
      </c>
      <c r="RE12" s="119"/>
      <c r="RF12" s="120" t="e">
        <f t="shared" si="181"/>
        <v>#VALUE!</v>
      </c>
      <c r="RG12" s="119"/>
      <c r="RH12" s="120" t="e">
        <f t="shared" si="182"/>
        <v>#VALUE!</v>
      </c>
      <c r="RI12" s="119"/>
      <c r="RJ12" s="120" t="e">
        <f t="shared" si="183"/>
        <v>#VALUE!</v>
      </c>
      <c r="RK12" s="119"/>
      <c r="RL12" s="244" t="e">
        <f t="shared" si="184"/>
        <v>#VALUE!</v>
      </c>
      <c r="RN12" s="243">
        <f>係数マスタ!$A$8</f>
        <v>5</v>
      </c>
      <c r="RO12" s="113" t="str">
        <f>係数マスタ!$B8</f>
        <v/>
      </c>
      <c r="RP12" s="119"/>
      <c r="RQ12" s="120" t="e">
        <f t="shared" si="185"/>
        <v>#VALUE!</v>
      </c>
      <c r="RR12" s="119"/>
      <c r="RS12" s="120" t="e">
        <f t="shared" si="186"/>
        <v>#VALUE!</v>
      </c>
      <c r="RT12" s="119"/>
      <c r="RU12" s="120" t="e">
        <f t="shared" si="187"/>
        <v>#VALUE!</v>
      </c>
      <c r="RV12" s="119"/>
      <c r="RW12" s="120" t="e">
        <f t="shared" si="188"/>
        <v>#VALUE!</v>
      </c>
      <c r="RX12" s="119"/>
      <c r="RY12" s="244" t="e">
        <f t="shared" si="189"/>
        <v>#VALUE!</v>
      </c>
      <c r="SA12" s="243">
        <f>係数マスタ!$A$8</f>
        <v>5</v>
      </c>
      <c r="SB12" s="113" t="str">
        <f>係数マスタ!$B8</f>
        <v/>
      </c>
      <c r="SC12" s="119"/>
      <c r="SD12" s="120" t="e">
        <f t="shared" si="190"/>
        <v>#VALUE!</v>
      </c>
      <c r="SE12" s="119"/>
      <c r="SF12" s="120" t="e">
        <f t="shared" si="191"/>
        <v>#VALUE!</v>
      </c>
      <c r="SG12" s="119"/>
      <c r="SH12" s="120" t="e">
        <f t="shared" si="192"/>
        <v>#VALUE!</v>
      </c>
      <c r="SI12" s="119"/>
      <c r="SJ12" s="120" t="e">
        <f t="shared" si="193"/>
        <v>#VALUE!</v>
      </c>
      <c r="SK12" s="119"/>
      <c r="SL12" s="244" t="e">
        <f t="shared" si="194"/>
        <v>#VALUE!</v>
      </c>
      <c r="SN12" s="243">
        <f>係数マスタ!$A$8</f>
        <v>5</v>
      </c>
      <c r="SO12" s="113" t="str">
        <f>係数マスタ!$B8</f>
        <v/>
      </c>
      <c r="SP12" s="119"/>
      <c r="SQ12" s="120" t="e">
        <f t="shared" si="195"/>
        <v>#VALUE!</v>
      </c>
      <c r="SR12" s="119"/>
      <c r="SS12" s="120" t="e">
        <f t="shared" si="196"/>
        <v>#VALUE!</v>
      </c>
      <c r="ST12" s="119"/>
      <c r="SU12" s="120" t="e">
        <f t="shared" si="197"/>
        <v>#VALUE!</v>
      </c>
      <c r="SV12" s="119"/>
      <c r="SW12" s="120" t="e">
        <f t="shared" si="198"/>
        <v>#VALUE!</v>
      </c>
      <c r="SX12" s="119"/>
      <c r="SY12" s="244" t="e">
        <f t="shared" si="199"/>
        <v>#VALUE!</v>
      </c>
      <c r="TA12" s="243">
        <f>係数マスタ!$A$8</f>
        <v>5</v>
      </c>
      <c r="TB12" s="113" t="str">
        <f>係数マスタ!$B8</f>
        <v/>
      </c>
      <c r="TC12" s="119"/>
      <c r="TD12" s="120" t="e">
        <f t="shared" si="200"/>
        <v>#VALUE!</v>
      </c>
      <c r="TE12" s="119"/>
      <c r="TF12" s="120" t="e">
        <f t="shared" si="201"/>
        <v>#VALUE!</v>
      </c>
      <c r="TG12" s="119"/>
      <c r="TH12" s="120" t="e">
        <f t="shared" si="202"/>
        <v>#VALUE!</v>
      </c>
      <c r="TI12" s="119"/>
      <c r="TJ12" s="120" t="e">
        <f t="shared" si="203"/>
        <v>#VALUE!</v>
      </c>
      <c r="TK12" s="119"/>
      <c r="TL12" s="244" t="e">
        <f t="shared" si="204"/>
        <v>#VALUE!</v>
      </c>
      <c r="TN12" s="243">
        <f>係数マスタ!$A$8</f>
        <v>5</v>
      </c>
      <c r="TO12" s="113" t="str">
        <f>係数マスタ!$B8</f>
        <v/>
      </c>
      <c r="TP12" s="119"/>
      <c r="TQ12" s="120" t="e">
        <f t="shared" si="205"/>
        <v>#VALUE!</v>
      </c>
      <c r="TR12" s="119"/>
      <c r="TS12" s="120" t="e">
        <f t="shared" si="206"/>
        <v>#VALUE!</v>
      </c>
      <c r="TT12" s="119"/>
      <c r="TU12" s="120" t="e">
        <f t="shared" si="207"/>
        <v>#VALUE!</v>
      </c>
      <c r="TV12" s="119"/>
      <c r="TW12" s="120" t="e">
        <f t="shared" si="208"/>
        <v>#VALUE!</v>
      </c>
      <c r="TX12" s="119"/>
      <c r="TY12" s="244" t="e">
        <f t="shared" si="209"/>
        <v>#VALUE!</v>
      </c>
      <c r="UA12" s="243">
        <f>係数マスタ!$A$8</f>
        <v>5</v>
      </c>
      <c r="UB12" s="113" t="str">
        <f>係数マスタ!$B8</f>
        <v/>
      </c>
      <c r="UC12" s="119"/>
      <c r="UD12" s="120" t="e">
        <f t="shared" si="210"/>
        <v>#VALUE!</v>
      </c>
      <c r="UE12" s="119"/>
      <c r="UF12" s="120" t="e">
        <f t="shared" si="211"/>
        <v>#VALUE!</v>
      </c>
      <c r="UG12" s="119"/>
      <c r="UH12" s="120" t="e">
        <f t="shared" si="212"/>
        <v>#VALUE!</v>
      </c>
      <c r="UI12" s="119"/>
      <c r="UJ12" s="120" t="e">
        <f t="shared" si="213"/>
        <v>#VALUE!</v>
      </c>
      <c r="UK12" s="119"/>
      <c r="UL12" s="244" t="e">
        <f t="shared" si="214"/>
        <v>#VALUE!</v>
      </c>
      <c r="UN12" s="243">
        <f>係数マスタ!$A$8</f>
        <v>5</v>
      </c>
      <c r="UO12" s="113" t="str">
        <f>係数マスタ!$B8</f>
        <v/>
      </c>
      <c r="UP12" s="119"/>
      <c r="UQ12" s="120" t="e">
        <f t="shared" si="215"/>
        <v>#VALUE!</v>
      </c>
      <c r="UR12" s="119"/>
      <c r="US12" s="120" t="e">
        <f t="shared" si="216"/>
        <v>#VALUE!</v>
      </c>
      <c r="UT12" s="119"/>
      <c r="UU12" s="120" t="e">
        <f t="shared" si="217"/>
        <v>#VALUE!</v>
      </c>
      <c r="UV12" s="119"/>
      <c r="UW12" s="120" t="e">
        <f t="shared" si="218"/>
        <v>#VALUE!</v>
      </c>
      <c r="UX12" s="119"/>
      <c r="UY12" s="244" t="e">
        <f t="shared" si="219"/>
        <v>#VALUE!</v>
      </c>
      <c r="VA12" s="243">
        <f>係数マスタ!$A$8</f>
        <v>5</v>
      </c>
      <c r="VB12" s="113" t="str">
        <f>係数マスタ!$B8</f>
        <v/>
      </c>
      <c r="VC12" s="119"/>
      <c r="VD12" s="120" t="e">
        <f t="shared" si="220"/>
        <v>#VALUE!</v>
      </c>
      <c r="VE12" s="119"/>
      <c r="VF12" s="120" t="e">
        <f t="shared" si="221"/>
        <v>#VALUE!</v>
      </c>
      <c r="VG12" s="119"/>
      <c r="VH12" s="120" t="e">
        <f t="shared" si="222"/>
        <v>#VALUE!</v>
      </c>
      <c r="VI12" s="119"/>
      <c r="VJ12" s="120" t="e">
        <f t="shared" si="223"/>
        <v>#VALUE!</v>
      </c>
      <c r="VK12" s="119"/>
      <c r="VL12" s="244" t="e">
        <f t="shared" si="224"/>
        <v>#VALUE!</v>
      </c>
      <c r="VN12" s="243">
        <f>係数マスタ!$A$8</f>
        <v>5</v>
      </c>
      <c r="VO12" s="113" t="str">
        <f>係数マスタ!$B8</f>
        <v/>
      </c>
      <c r="VP12" s="119"/>
      <c r="VQ12" s="120" t="e">
        <f t="shared" si="225"/>
        <v>#VALUE!</v>
      </c>
      <c r="VR12" s="119"/>
      <c r="VS12" s="120" t="e">
        <f t="shared" si="226"/>
        <v>#VALUE!</v>
      </c>
      <c r="VT12" s="119"/>
      <c r="VU12" s="120" t="e">
        <f t="shared" si="227"/>
        <v>#VALUE!</v>
      </c>
      <c r="VV12" s="119"/>
      <c r="VW12" s="120" t="e">
        <f t="shared" si="228"/>
        <v>#VALUE!</v>
      </c>
      <c r="VX12" s="119"/>
      <c r="VY12" s="244" t="e">
        <f t="shared" si="229"/>
        <v>#VALUE!</v>
      </c>
      <c r="WA12" s="243">
        <f>係数マスタ!$A$8</f>
        <v>5</v>
      </c>
      <c r="WB12" s="113" t="str">
        <f>係数マスタ!$B8</f>
        <v/>
      </c>
      <c r="WC12" s="119"/>
      <c r="WD12" s="120" t="e">
        <f t="shared" si="230"/>
        <v>#VALUE!</v>
      </c>
      <c r="WE12" s="119"/>
      <c r="WF12" s="120" t="e">
        <f t="shared" si="231"/>
        <v>#VALUE!</v>
      </c>
      <c r="WG12" s="119"/>
      <c r="WH12" s="120" t="e">
        <f t="shared" si="232"/>
        <v>#VALUE!</v>
      </c>
      <c r="WI12" s="119"/>
      <c r="WJ12" s="120" t="e">
        <f t="shared" si="233"/>
        <v>#VALUE!</v>
      </c>
      <c r="WK12" s="119"/>
      <c r="WL12" s="244" t="e">
        <f t="shared" si="234"/>
        <v>#VALUE!</v>
      </c>
      <c r="WN12" s="243">
        <f>係数マスタ!$A$8</f>
        <v>5</v>
      </c>
      <c r="WO12" s="113" t="str">
        <f>係数マスタ!$B8</f>
        <v/>
      </c>
      <c r="WP12" s="119"/>
      <c r="WQ12" s="120" t="e">
        <f t="shared" si="235"/>
        <v>#VALUE!</v>
      </c>
      <c r="WR12" s="119"/>
      <c r="WS12" s="120" t="e">
        <f t="shared" si="236"/>
        <v>#VALUE!</v>
      </c>
      <c r="WT12" s="119"/>
      <c r="WU12" s="120" t="e">
        <f t="shared" si="237"/>
        <v>#VALUE!</v>
      </c>
      <c r="WV12" s="119"/>
      <c r="WW12" s="120" t="e">
        <f t="shared" si="238"/>
        <v>#VALUE!</v>
      </c>
      <c r="WX12" s="119"/>
      <c r="WY12" s="244" t="e">
        <f t="shared" si="239"/>
        <v>#VALUE!</v>
      </c>
      <c r="XA12" s="243">
        <f>係数マスタ!$A$8</f>
        <v>5</v>
      </c>
      <c r="XB12" s="113" t="str">
        <f>係数マスタ!$B8</f>
        <v/>
      </c>
      <c r="XC12" s="119"/>
      <c r="XD12" s="120" t="e">
        <f t="shared" si="240"/>
        <v>#VALUE!</v>
      </c>
      <c r="XE12" s="119"/>
      <c r="XF12" s="120" t="e">
        <f t="shared" si="241"/>
        <v>#VALUE!</v>
      </c>
      <c r="XG12" s="119"/>
      <c r="XH12" s="120" t="e">
        <f t="shared" si="242"/>
        <v>#VALUE!</v>
      </c>
      <c r="XI12" s="119"/>
      <c r="XJ12" s="120" t="e">
        <f t="shared" si="243"/>
        <v>#VALUE!</v>
      </c>
      <c r="XK12" s="119"/>
      <c r="XL12" s="244" t="e">
        <f t="shared" si="244"/>
        <v>#VALUE!</v>
      </c>
      <c r="XN12" s="243">
        <f>係数マスタ!$A$8</f>
        <v>5</v>
      </c>
      <c r="XO12" s="113" t="str">
        <f>係数マスタ!$B8</f>
        <v/>
      </c>
      <c r="XP12" s="119"/>
      <c r="XQ12" s="120" t="e">
        <f t="shared" si="245"/>
        <v>#VALUE!</v>
      </c>
      <c r="XR12" s="119"/>
      <c r="XS12" s="120" t="e">
        <f t="shared" si="246"/>
        <v>#VALUE!</v>
      </c>
      <c r="XT12" s="119"/>
      <c r="XU12" s="120" t="e">
        <f t="shared" si="247"/>
        <v>#VALUE!</v>
      </c>
      <c r="XV12" s="119"/>
      <c r="XW12" s="120" t="e">
        <f t="shared" si="248"/>
        <v>#VALUE!</v>
      </c>
      <c r="XX12" s="119"/>
      <c r="XY12" s="244" t="e">
        <f t="shared" si="249"/>
        <v>#VALUE!</v>
      </c>
    </row>
    <row r="13" spans="1:649" ht="14" customHeight="1">
      <c r="A13" s="243">
        <f>係数マスタ!$A$9</f>
        <v>6</v>
      </c>
      <c r="B13" s="113" t="str">
        <f>係数マスタ!$B9</f>
        <v/>
      </c>
      <c r="C13" s="119"/>
      <c r="D13" s="120" t="e">
        <f t="shared" si="0"/>
        <v>#VALUE!</v>
      </c>
      <c r="E13" s="119"/>
      <c r="F13" s="120" t="e">
        <f t="shared" si="1"/>
        <v>#VALUE!</v>
      </c>
      <c r="G13" s="119"/>
      <c r="H13" s="120" t="e">
        <f t="shared" si="2"/>
        <v>#VALUE!</v>
      </c>
      <c r="I13" s="119"/>
      <c r="J13" s="120" t="e">
        <f t="shared" si="3"/>
        <v>#VALUE!</v>
      </c>
      <c r="K13" s="119"/>
      <c r="L13" s="244" t="e">
        <f t="shared" si="4"/>
        <v>#VALUE!</v>
      </c>
      <c r="N13" s="243">
        <f>係数マスタ!$A$9</f>
        <v>6</v>
      </c>
      <c r="O13" s="113" t="str">
        <f>係数マスタ!$B9</f>
        <v/>
      </c>
      <c r="P13" s="119"/>
      <c r="Q13" s="120" t="e">
        <f t="shared" si="5"/>
        <v>#VALUE!</v>
      </c>
      <c r="R13" s="119"/>
      <c r="S13" s="120" t="e">
        <f t="shared" si="6"/>
        <v>#VALUE!</v>
      </c>
      <c r="T13" s="119"/>
      <c r="U13" s="120" t="e">
        <f t="shared" si="7"/>
        <v>#VALUE!</v>
      </c>
      <c r="V13" s="119"/>
      <c r="W13" s="120" t="e">
        <f t="shared" si="8"/>
        <v>#VALUE!</v>
      </c>
      <c r="X13" s="119"/>
      <c r="Y13" s="244" t="e">
        <f t="shared" si="9"/>
        <v>#VALUE!</v>
      </c>
      <c r="AA13" s="243">
        <f>係数マスタ!$A$9</f>
        <v>6</v>
      </c>
      <c r="AB13" s="113" t="str">
        <f>係数マスタ!$B9</f>
        <v/>
      </c>
      <c r="AC13" s="119"/>
      <c r="AD13" s="120" t="e">
        <f t="shared" si="10"/>
        <v>#VALUE!</v>
      </c>
      <c r="AE13" s="119"/>
      <c r="AF13" s="120" t="e">
        <f t="shared" si="11"/>
        <v>#VALUE!</v>
      </c>
      <c r="AG13" s="119"/>
      <c r="AH13" s="120" t="e">
        <f t="shared" si="12"/>
        <v>#VALUE!</v>
      </c>
      <c r="AI13" s="119"/>
      <c r="AJ13" s="120" t="e">
        <f t="shared" si="13"/>
        <v>#VALUE!</v>
      </c>
      <c r="AK13" s="119"/>
      <c r="AL13" s="244" t="e">
        <f t="shared" si="14"/>
        <v>#VALUE!</v>
      </c>
      <c r="AN13" s="243">
        <f>係数マスタ!$A$9</f>
        <v>6</v>
      </c>
      <c r="AO13" s="113" t="str">
        <f>係数マスタ!$B9</f>
        <v/>
      </c>
      <c r="AP13" s="119"/>
      <c r="AQ13" s="120" t="e">
        <f t="shared" si="15"/>
        <v>#VALUE!</v>
      </c>
      <c r="AR13" s="119"/>
      <c r="AS13" s="120" t="e">
        <f t="shared" si="16"/>
        <v>#VALUE!</v>
      </c>
      <c r="AT13" s="119"/>
      <c r="AU13" s="120" t="e">
        <f t="shared" si="17"/>
        <v>#VALUE!</v>
      </c>
      <c r="AV13" s="119"/>
      <c r="AW13" s="120" t="e">
        <f t="shared" si="18"/>
        <v>#VALUE!</v>
      </c>
      <c r="AX13" s="119"/>
      <c r="AY13" s="244" t="e">
        <f t="shared" si="19"/>
        <v>#VALUE!</v>
      </c>
      <c r="BA13" s="243">
        <f>係数マスタ!$A$9</f>
        <v>6</v>
      </c>
      <c r="BB13" s="113" t="str">
        <f>係数マスタ!$B9</f>
        <v/>
      </c>
      <c r="BC13" s="119"/>
      <c r="BD13" s="120" t="e">
        <f t="shared" si="20"/>
        <v>#VALUE!</v>
      </c>
      <c r="BE13" s="119"/>
      <c r="BF13" s="120" t="e">
        <f t="shared" si="21"/>
        <v>#VALUE!</v>
      </c>
      <c r="BG13" s="119"/>
      <c r="BH13" s="120" t="e">
        <f t="shared" si="22"/>
        <v>#VALUE!</v>
      </c>
      <c r="BI13" s="119"/>
      <c r="BJ13" s="120" t="e">
        <f t="shared" si="23"/>
        <v>#VALUE!</v>
      </c>
      <c r="BK13" s="119"/>
      <c r="BL13" s="244" t="e">
        <f t="shared" si="24"/>
        <v>#VALUE!</v>
      </c>
      <c r="BN13" s="243">
        <f>係数マスタ!$A$9</f>
        <v>6</v>
      </c>
      <c r="BO13" s="113" t="str">
        <f>係数マスタ!$B9</f>
        <v/>
      </c>
      <c r="BP13" s="119"/>
      <c r="BQ13" s="120" t="e">
        <f t="shared" si="25"/>
        <v>#VALUE!</v>
      </c>
      <c r="BR13" s="119"/>
      <c r="BS13" s="120" t="e">
        <f t="shared" si="26"/>
        <v>#VALUE!</v>
      </c>
      <c r="BT13" s="119"/>
      <c r="BU13" s="120" t="e">
        <f t="shared" si="27"/>
        <v>#VALUE!</v>
      </c>
      <c r="BV13" s="119"/>
      <c r="BW13" s="120" t="e">
        <f t="shared" si="28"/>
        <v>#VALUE!</v>
      </c>
      <c r="BX13" s="119"/>
      <c r="BY13" s="244" t="e">
        <f t="shared" si="29"/>
        <v>#VALUE!</v>
      </c>
      <c r="CA13" s="243">
        <f>係数マスタ!$A$9</f>
        <v>6</v>
      </c>
      <c r="CB13" s="113" t="str">
        <f>係数マスタ!$B9</f>
        <v/>
      </c>
      <c r="CC13" s="119"/>
      <c r="CD13" s="120" t="e">
        <f t="shared" si="30"/>
        <v>#VALUE!</v>
      </c>
      <c r="CE13" s="119"/>
      <c r="CF13" s="120" t="e">
        <f t="shared" si="31"/>
        <v>#VALUE!</v>
      </c>
      <c r="CG13" s="119"/>
      <c r="CH13" s="120" t="e">
        <f t="shared" si="32"/>
        <v>#VALUE!</v>
      </c>
      <c r="CI13" s="119"/>
      <c r="CJ13" s="120" t="e">
        <f t="shared" si="33"/>
        <v>#VALUE!</v>
      </c>
      <c r="CK13" s="119"/>
      <c r="CL13" s="244" t="e">
        <f t="shared" si="34"/>
        <v>#VALUE!</v>
      </c>
      <c r="CN13" s="243">
        <f>係数マスタ!$A$9</f>
        <v>6</v>
      </c>
      <c r="CO13" s="113" t="str">
        <f>係数マスタ!$B9</f>
        <v/>
      </c>
      <c r="CP13" s="119"/>
      <c r="CQ13" s="120" t="e">
        <f t="shared" si="35"/>
        <v>#VALUE!</v>
      </c>
      <c r="CR13" s="119"/>
      <c r="CS13" s="120" t="e">
        <f t="shared" si="36"/>
        <v>#VALUE!</v>
      </c>
      <c r="CT13" s="119"/>
      <c r="CU13" s="120" t="e">
        <f t="shared" si="37"/>
        <v>#VALUE!</v>
      </c>
      <c r="CV13" s="119"/>
      <c r="CW13" s="120" t="e">
        <f t="shared" si="38"/>
        <v>#VALUE!</v>
      </c>
      <c r="CX13" s="119"/>
      <c r="CY13" s="244" t="e">
        <f t="shared" si="39"/>
        <v>#VALUE!</v>
      </c>
      <c r="DA13" s="243">
        <f>係数マスタ!$A$9</f>
        <v>6</v>
      </c>
      <c r="DB13" s="113" t="str">
        <f>係数マスタ!$B9</f>
        <v/>
      </c>
      <c r="DC13" s="119"/>
      <c r="DD13" s="120" t="e">
        <f t="shared" si="40"/>
        <v>#VALUE!</v>
      </c>
      <c r="DE13" s="119"/>
      <c r="DF13" s="120" t="e">
        <f t="shared" si="41"/>
        <v>#VALUE!</v>
      </c>
      <c r="DG13" s="119"/>
      <c r="DH13" s="120" t="e">
        <f t="shared" si="42"/>
        <v>#VALUE!</v>
      </c>
      <c r="DI13" s="119"/>
      <c r="DJ13" s="120" t="e">
        <f t="shared" si="43"/>
        <v>#VALUE!</v>
      </c>
      <c r="DK13" s="119"/>
      <c r="DL13" s="244" t="e">
        <f t="shared" si="44"/>
        <v>#VALUE!</v>
      </c>
      <c r="DN13" s="243">
        <f>係数マスタ!$A$9</f>
        <v>6</v>
      </c>
      <c r="DO13" s="113" t="str">
        <f>係数マスタ!$B9</f>
        <v/>
      </c>
      <c r="DP13" s="119"/>
      <c r="DQ13" s="120" t="e">
        <f t="shared" si="45"/>
        <v>#VALUE!</v>
      </c>
      <c r="DR13" s="119"/>
      <c r="DS13" s="120" t="e">
        <f t="shared" si="46"/>
        <v>#VALUE!</v>
      </c>
      <c r="DT13" s="119"/>
      <c r="DU13" s="120" t="e">
        <f t="shared" si="47"/>
        <v>#VALUE!</v>
      </c>
      <c r="DV13" s="119"/>
      <c r="DW13" s="120" t="e">
        <f t="shared" si="48"/>
        <v>#VALUE!</v>
      </c>
      <c r="DX13" s="119"/>
      <c r="DY13" s="244" t="e">
        <f t="shared" si="49"/>
        <v>#VALUE!</v>
      </c>
      <c r="EA13" s="243">
        <f>係数マスタ!$A$9</f>
        <v>6</v>
      </c>
      <c r="EB13" s="113" t="str">
        <f>係数マスタ!$B9</f>
        <v/>
      </c>
      <c r="EC13" s="119"/>
      <c r="ED13" s="120" t="e">
        <f t="shared" si="50"/>
        <v>#VALUE!</v>
      </c>
      <c r="EE13" s="119"/>
      <c r="EF13" s="120" t="e">
        <f t="shared" si="51"/>
        <v>#VALUE!</v>
      </c>
      <c r="EG13" s="119"/>
      <c r="EH13" s="120" t="e">
        <f t="shared" si="52"/>
        <v>#VALUE!</v>
      </c>
      <c r="EI13" s="119"/>
      <c r="EJ13" s="120" t="e">
        <f t="shared" si="53"/>
        <v>#VALUE!</v>
      </c>
      <c r="EK13" s="119"/>
      <c r="EL13" s="244" t="e">
        <f t="shared" si="54"/>
        <v>#VALUE!</v>
      </c>
      <c r="EN13" s="243">
        <f>係数マスタ!$A$9</f>
        <v>6</v>
      </c>
      <c r="EO13" s="113" t="str">
        <f>係数マスタ!$B9</f>
        <v/>
      </c>
      <c r="EP13" s="119"/>
      <c r="EQ13" s="120" t="e">
        <f t="shared" si="55"/>
        <v>#VALUE!</v>
      </c>
      <c r="ER13" s="119"/>
      <c r="ES13" s="120" t="e">
        <f t="shared" si="56"/>
        <v>#VALUE!</v>
      </c>
      <c r="ET13" s="119"/>
      <c r="EU13" s="120" t="e">
        <f t="shared" si="57"/>
        <v>#VALUE!</v>
      </c>
      <c r="EV13" s="119"/>
      <c r="EW13" s="120" t="e">
        <f t="shared" si="58"/>
        <v>#VALUE!</v>
      </c>
      <c r="EX13" s="119"/>
      <c r="EY13" s="244" t="e">
        <f t="shared" si="59"/>
        <v>#VALUE!</v>
      </c>
      <c r="FA13" s="243">
        <f>係数マスタ!$A$9</f>
        <v>6</v>
      </c>
      <c r="FB13" s="113" t="str">
        <f>係数マスタ!$B9</f>
        <v/>
      </c>
      <c r="FC13" s="119"/>
      <c r="FD13" s="120" t="e">
        <f t="shared" si="60"/>
        <v>#VALUE!</v>
      </c>
      <c r="FE13" s="119"/>
      <c r="FF13" s="120" t="e">
        <f t="shared" si="61"/>
        <v>#VALUE!</v>
      </c>
      <c r="FG13" s="119"/>
      <c r="FH13" s="120" t="e">
        <f t="shared" si="62"/>
        <v>#VALUE!</v>
      </c>
      <c r="FI13" s="119"/>
      <c r="FJ13" s="120" t="e">
        <f t="shared" si="63"/>
        <v>#VALUE!</v>
      </c>
      <c r="FK13" s="119"/>
      <c r="FL13" s="244" t="e">
        <f t="shared" si="64"/>
        <v>#VALUE!</v>
      </c>
      <c r="FN13" s="243">
        <f>係数マスタ!$A$9</f>
        <v>6</v>
      </c>
      <c r="FO13" s="113" t="str">
        <f>係数マスタ!$B9</f>
        <v/>
      </c>
      <c r="FP13" s="119"/>
      <c r="FQ13" s="120" t="e">
        <f t="shared" si="65"/>
        <v>#VALUE!</v>
      </c>
      <c r="FR13" s="119"/>
      <c r="FS13" s="120" t="e">
        <f t="shared" si="66"/>
        <v>#VALUE!</v>
      </c>
      <c r="FT13" s="119"/>
      <c r="FU13" s="120" t="e">
        <f t="shared" si="67"/>
        <v>#VALUE!</v>
      </c>
      <c r="FV13" s="119"/>
      <c r="FW13" s="120" t="e">
        <f t="shared" si="68"/>
        <v>#VALUE!</v>
      </c>
      <c r="FX13" s="119"/>
      <c r="FY13" s="244" t="e">
        <f t="shared" si="69"/>
        <v>#VALUE!</v>
      </c>
      <c r="GA13" s="243">
        <f>係数マスタ!$A$9</f>
        <v>6</v>
      </c>
      <c r="GB13" s="113" t="str">
        <f>係数マスタ!$B9</f>
        <v/>
      </c>
      <c r="GC13" s="119"/>
      <c r="GD13" s="120" t="e">
        <f t="shared" si="70"/>
        <v>#VALUE!</v>
      </c>
      <c r="GE13" s="119"/>
      <c r="GF13" s="120" t="e">
        <f t="shared" si="71"/>
        <v>#VALUE!</v>
      </c>
      <c r="GG13" s="119"/>
      <c r="GH13" s="120" t="e">
        <f t="shared" si="72"/>
        <v>#VALUE!</v>
      </c>
      <c r="GI13" s="119"/>
      <c r="GJ13" s="120" t="e">
        <f t="shared" si="73"/>
        <v>#VALUE!</v>
      </c>
      <c r="GK13" s="119"/>
      <c r="GL13" s="244" t="e">
        <f t="shared" si="74"/>
        <v>#VALUE!</v>
      </c>
      <c r="GN13" s="243">
        <f>係数マスタ!$A$9</f>
        <v>6</v>
      </c>
      <c r="GO13" s="113" t="str">
        <f>係数マスタ!$B9</f>
        <v/>
      </c>
      <c r="GP13" s="119"/>
      <c r="GQ13" s="120" t="e">
        <f t="shared" si="75"/>
        <v>#VALUE!</v>
      </c>
      <c r="GR13" s="119"/>
      <c r="GS13" s="120" t="e">
        <f t="shared" si="76"/>
        <v>#VALUE!</v>
      </c>
      <c r="GT13" s="119"/>
      <c r="GU13" s="120" t="e">
        <f t="shared" si="77"/>
        <v>#VALUE!</v>
      </c>
      <c r="GV13" s="119"/>
      <c r="GW13" s="120" t="e">
        <f t="shared" si="78"/>
        <v>#VALUE!</v>
      </c>
      <c r="GX13" s="119"/>
      <c r="GY13" s="244" t="e">
        <f t="shared" si="79"/>
        <v>#VALUE!</v>
      </c>
      <c r="HA13" s="243">
        <f>係数マスタ!$A$9</f>
        <v>6</v>
      </c>
      <c r="HB13" s="113" t="str">
        <f>係数マスタ!$B9</f>
        <v/>
      </c>
      <c r="HC13" s="119"/>
      <c r="HD13" s="120" t="e">
        <f t="shared" si="80"/>
        <v>#VALUE!</v>
      </c>
      <c r="HE13" s="119"/>
      <c r="HF13" s="120" t="e">
        <f t="shared" si="81"/>
        <v>#VALUE!</v>
      </c>
      <c r="HG13" s="119"/>
      <c r="HH13" s="120" t="e">
        <f t="shared" si="82"/>
        <v>#VALUE!</v>
      </c>
      <c r="HI13" s="119"/>
      <c r="HJ13" s="120" t="e">
        <f t="shared" si="83"/>
        <v>#VALUE!</v>
      </c>
      <c r="HK13" s="119"/>
      <c r="HL13" s="244" t="e">
        <f t="shared" si="84"/>
        <v>#VALUE!</v>
      </c>
      <c r="HN13" s="243">
        <f>係数マスタ!$A$9</f>
        <v>6</v>
      </c>
      <c r="HO13" s="113" t="str">
        <f>係数マスタ!$B9</f>
        <v/>
      </c>
      <c r="HP13" s="119"/>
      <c r="HQ13" s="120" t="e">
        <f t="shared" si="85"/>
        <v>#VALUE!</v>
      </c>
      <c r="HR13" s="119"/>
      <c r="HS13" s="120" t="e">
        <f t="shared" si="86"/>
        <v>#VALUE!</v>
      </c>
      <c r="HT13" s="119"/>
      <c r="HU13" s="120" t="e">
        <f t="shared" si="87"/>
        <v>#VALUE!</v>
      </c>
      <c r="HV13" s="119"/>
      <c r="HW13" s="120" t="e">
        <f t="shared" si="88"/>
        <v>#VALUE!</v>
      </c>
      <c r="HX13" s="119"/>
      <c r="HY13" s="244" t="e">
        <f t="shared" si="89"/>
        <v>#VALUE!</v>
      </c>
      <c r="IA13" s="243">
        <f>係数マスタ!$A$9</f>
        <v>6</v>
      </c>
      <c r="IB13" s="113" t="str">
        <f>係数マスタ!$B9</f>
        <v/>
      </c>
      <c r="IC13" s="119"/>
      <c r="ID13" s="120" t="e">
        <f t="shared" si="90"/>
        <v>#VALUE!</v>
      </c>
      <c r="IE13" s="119"/>
      <c r="IF13" s="120" t="e">
        <f t="shared" si="91"/>
        <v>#VALUE!</v>
      </c>
      <c r="IG13" s="119"/>
      <c r="IH13" s="120" t="e">
        <f t="shared" si="92"/>
        <v>#VALUE!</v>
      </c>
      <c r="II13" s="119"/>
      <c r="IJ13" s="120" t="e">
        <f t="shared" si="93"/>
        <v>#VALUE!</v>
      </c>
      <c r="IK13" s="119"/>
      <c r="IL13" s="244" t="e">
        <f t="shared" si="94"/>
        <v>#VALUE!</v>
      </c>
      <c r="IN13" s="243">
        <f>係数マスタ!$A$9</f>
        <v>6</v>
      </c>
      <c r="IO13" s="113" t="str">
        <f>係数マスタ!$B9</f>
        <v/>
      </c>
      <c r="IP13" s="119"/>
      <c r="IQ13" s="120" t="e">
        <f t="shared" si="95"/>
        <v>#VALUE!</v>
      </c>
      <c r="IR13" s="119"/>
      <c r="IS13" s="120" t="e">
        <f t="shared" si="96"/>
        <v>#VALUE!</v>
      </c>
      <c r="IT13" s="119"/>
      <c r="IU13" s="120" t="e">
        <f t="shared" si="97"/>
        <v>#VALUE!</v>
      </c>
      <c r="IV13" s="119"/>
      <c r="IW13" s="120" t="e">
        <f t="shared" si="98"/>
        <v>#VALUE!</v>
      </c>
      <c r="IX13" s="119"/>
      <c r="IY13" s="244" t="e">
        <f t="shared" si="99"/>
        <v>#VALUE!</v>
      </c>
      <c r="JA13" s="243">
        <f>係数マスタ!$A$9</f>
        <v>6</v>
      </c>
      <c r="JB13" s="113" t="str">
        <f>係数マスタ!$B9</f>
        <v/>
      </c>
      <c r="JC13" s="119"/>
      <c r="JD13" s="120" t="e">
        <f t="shared" si="100"/>
        <v>#VALUE!</v>
      </c>
      <c r="JE13" s="119"/>
      <c r="JF13" s="120" t="e">
        <f t="shared" si="101"/>
        <v>#VALUE!</v>
      </c>
      <c r="JG13" s="119"/>
      <c r="JH13" s="120" t="e">
        <f t="shared" si="102"/>
        <v>#VALUE!</v>
      </c>
      <c r="JI13" s="119"/>
      <c r="JJ13" s="120" t="e">
        <f t="shared" si="103"/>
        <v>#VALUE!</v>
      </c>
      <c r="JK13" s="119"/>
      <c r="JL13" s="244" t="e">
        <f t="shared" si="104"/>
        <v>#VALUE!</v>
      </c>
      <c r="JN13" s="243">
        <f>係数マスタ!$A$9</f>
        <v>6</v>
      </c>
      <c r="JO13" s="113" t="str">
        <f>係数マスタ!$B9</f>
        <v/>
      </c>
      <c r="JP13" s="119"/>
      <c r="JQ13" s="120" t="e">
        <f t="shared" si="105"/>
        <v>#VALUE!</v>
      </c>
      <c r="JR13" s="119"/>
      <c r="JS13" s="120" t="e">
        <f t="shared" si="106"/>
        <v>#VALUE!</v>
      </c>
      <c r="JT13" s="119"/>
      <c r="JU13" s="120" t="e">
        <f t="shared" si="107"/>
        <v>#VALUE!</v>
      </c>
      <c r="JV13" s="119"/>
      <c r="JW13" s="120" t="e">
        <f t="shared" si="108"/>
        <v>#VALUE!</v>
      </c>
      <c r="JX13" s="119"/>
      <c r="JY13" s="244" t="e">
        <f t="shared" si="109"/>
        <v>#VALUE!</v>
      </c>
      <c r="KA13" s="243">
        <f>係数マスタ!$A$9</f>
        <v>6</v>
      </c>
      <c r="KB13" s="113" t="str">
        <f>係数マスタ!$B9</f>
        <v/>
      </c>
      <c r="KC13" s="119"/>
      <c r="KD13" s="120" t="e">
        <f t="shared" si="110"/>
        <v>#VALUE!</v>
      </c>
      <c r="KE13" s="119"/>
      <c r="KF13" s="120" t="e">
        <f t="shared" si="111"/>
        <v>#VALUE!</v>
      </c>
      <c r="KG13" s="119"/>
      <c r="KH13" s="120" t="e">
        <f t="shared" si="112"/>
        <v>#VALUE!</v>
      </c>
      <c r="KI13" s="119"/>
      <c r="KJ13" s="120" t="e">
        <f t="shared" si="113"/>
        <v>#VALUE!</v>
      </c>
      <c r="KK13" s="119"/>
      <c r="KL13" s="244" t="e">
        <f t="shared" si="114"/>
        <v>#VALUE!</v>
      </c>
      <c r="KN13" s="243">
        <f>係数マスタ!$A$9</f>
        <v>6</v>
      </c>
      <c r="KO13" s="113" t="str">
        <f>係数マスタ!$B9</f>
        <v/>
      </c>
      <c r="KP13" s="119"/>
      <c r="KQ13" s="120" t="e">
        <f t="shared" si="115"/>
        <v>#VALUE!</v>
      </c>
      <c r="KR13" s="119"/>
      <c r="KS13" s="120" t="e">
        <f t="shared" si="116"/>
        <v>#VALUE!</v>
      </c>
      <c r="KT13" s="119"/>
      <c r="KU13" s="120" t="e">
        <f t="shared" si="117"/>
        <v>#VALUE!</v>
      </c>
      <c r="KV13" s="119"/>
      <c r="KW13" s="120" t="e">
        <f t="shared" si="118"/>
        <v>#VALUE!</v>
      </c>
      <c r="KX13" s="119"/>
      <c r="KY13" s="244" t="e">
        <f t="shared" si="119"/>
        <v>#VALUE!</v>
      </c>
      <c r="LA13" s="243">
        <f>係数マスタ!$A$9</f>
        <v>6</v>
      </c>
      <c r="LB13" s="113" t="str">
        <f>係数マスタ!$B9</f>
        <v/>
      </c>
      <c r="LC13" s="119"/>
      <c r="LD13" s="120" t="e">
        <f t="shared" si="120"/>
        <v>#VALUE!</v>
      </c>
      <c r="LE13" s="119"/>
      <c r="LF13" s="120" t="e">
        <f t="shared" si="121"/>
        <v>#VALUE!</v>
      </c>
      <c r="LG13" s="119"/>
      <c r="LH13" s="120" t="e">
        <f t="shared" si="122"/>
        <v>#VALUE!</v>
      </c>
      <c r="LI13" s="119"/>
      <c r="LJ13" s="120" t="e">
        <f t="shared" si="123"/>
        <v>#VALUE!</v>
      </c>
      <c r="LK13" s="119"/>
      <c r="LL13" s="244" t="e">
        <f t="shared" si="124"/>
        <v>#VALUE!</v>
      </c>
      <c r="LN13" s="243">
        <f>係数マスタ!$A$9</f>
        <v>6</v>
      </c>
      <c r="LO13" s="113" t="str">
        <f>係数マスタ!$B9</f>
        <v/>
      </c>
      <c r="LP13" s="119"/>
      <c r="LQ13" s="120" t="e">
        <f t="shared" si="125"/>
        <v>#VALUE!</v>
      </c>
      <c r="LR13" s="119"/>
      <c r="LS13" s="120" t="e">
        <f t="shared" si="126"/>
        <v>#VALUE!</v>
      </c>
      <c r="LT13" s="119"/>
      <c r="LU13" s="120" t="e">
        <f t="shared" si="127"/>
        <v>#VALUE!</v>
      </c>
      <c r="LV13" s="119"/>
      <c r="LW13" s="120" t="e">
        <f t="shared" si="128"/>
        <v>#VALUE!</v>
      </c>
      <c r="LX13" s="119"/>
      <c r="LY13" s="244" t="e">
        <f t="shared" si="129"/>
        <v>#VALUE!</v>
      </c>
      <c r="MA13" s="243">
        <f>係数マスタ!$A$9</f>
        <v>6</v>
      </c>
      <c r="MB13" s="113" t="str">
        <f>係数マスタ!$B9</f>
        <v/>
      </c>
      <c r="MC13" s="119"/>
      <c r="MD13" s="120" t="e">
        <f t="shared" si="130"/>
        <v>#VALUE!</v>
      </c>
      <c r="ME13" s="119"/>
      <c r="MF13" s="120" t="e">
        <f t="shared" si="131"/>
        <v>#VALUE!</v>
      </c>
      <c r="MG13" s="119"/>
      <c r="MH13" s="120" t="e">
        <f t="shared" si="132"/>
        <v>#VALUE!</v>
      </c>
      <c r="MI13" s="119"/>
      <c r="MJ13" s="120" t="e">
        <f t="shared" si="133"/>
        <v>#VALUE!</v>
      </c>
      <c r="MK13" s="119"/>
      <c r="ML13" s="244" t="e">
        <f t="shared" si="134"/>
        <v>#VALUE!</v>
      </c>
      <c r="MN13" s="243">
        <f>係数マスタ!$A$9</f>
        <v>6</v>
      </c>
      <c r="MO13" s="113" t="str">
        <f>係数マスタ!$B9</f>
        <v/>
      </c>
      <c r="MP13" s="119"/>
      <c r="MQ13" s="120" t="e">
        <f t="shared" si="135"/>
        <v>#VALUE!</v>
      </c>
      <c r="MR13" s="119"/>
      <c r="MS13" s="120" t="e">
        <f t="shared" si="136"/>
        <v>#VALUE!</v>
      </c>
      <c r="MT13" s="119"/>
      <c r="MU13" s="120" t="e">
        <f t="shared" si="137"/>
        <v>#VALUE!</v>
      </c>
      <c r="MV13" s="119"/>
      <c r="MW13" s="120" t="e">
        <f t="shared" si="138"/>
        <v>#VALUE!</v>
      </c>
      <c r="MX13" s="119"/>
      <c r="MY13" s="244" t="e">
        <f t="shared" si="139"/>
        <v>#VALUE!</v>
      </c>
      <c r="NA13" s="243">
        <f>係数マスタ!$A$9</f>
        <v>6</v>
      </c>
      <c r="NB13" s="113" t="str">
        <f>係数マスタ!$B9</f>
        <v/>
      </c>
      <c r="NC13" s="119"/>
      <c r="ND13" s="120" t="e">
        <f t="shared" si="140"/>
        <v>#VALUE!</v>
      </c>
      <c r="NE13" s="119"/>
      <c r="NF13" s="120" t="e">
        <f t="shared" si="141"/>
        <v>#VALUE!</v>
      </c>
      <c r="NG13" s="119"/>
      <c r="NH13" s="120" t="e">
        <f t="shared" si="142"/>
        <v>#VALUE!</v>
      </c>
      <c r="NI13" s="119"/>
      <c r="NJ13" s="120" t="e">
        <f t="shared" si="143"/>
        <v>#VALUE!</v>
      </c>
      <c r="NK13" s="119"/>
      <c r="NL13" s="244" t="e">
        <f t="shared" si="144"/>
        <v>#VALUE!</v>
      </c>
      <c r="NN13" s="243">
        <f>係数マスタ!$A$9</f>
        <v>6</v>
      </c>
      <c r="NO13" s="113" t="str">
        <f>係数マスタ!$B9</f>
        <v/>
      </c>
      <c r="NP13" s="119"/>
      <c r="NQ13" s="120" t="e">
        <f t="shared" si="145"/>
        <v>#VALUE!</v>
      </c>
      <c r="NR13" s="119"/>
      <c r="NS13" s="120" t="e">
        <f t="shared" si="146"/>
        <v>#VALUE!</v>
      </c>
      <c r="NT13" s="119"/>
      <c r="NU13" s="120" t="e">
        <f t="shared" si="147"/>
        <v>#VALUE!</v>
      </c>
      <c r="NV13" s="119"/>
      <c r="NW13" s="120" t="e">
        <f t="shared" si="148"/>
        <v>#VALUE!</v>
      </c>
      <c r="NX13" s="119"/>
      <c r="NY13" s="244" t="e">
        <f t="shared" si="149"/>
        <v>#VALUE!</v>
      </c>
      <c r="OA13" s="243">
        <f>係数マスタ!$A$9</f>
        <v>6</v>
      </c>
      <c r="OB13" s="113" t="str">
        <f>係数マスタ!$B9</f>
        <v/>
      </c>
      <c r="OC13" s="119"/>
      <c r="OD13" s="120" t="e">
        <f t="shared" si="150"/>
        <v>#VALUE!</v>
      </c>
      <c r="OE13" s="119"/>
      <c r="OF13" s="120" t="e">
        <f t="shared" si="151"/>
        <v>#VALUE!</v>
      </c>
      <c r="OG13" s="119"/>
      <c r="OH13" s="120" t="e">
        <f t="shared" si="152"/>
        <v>#VALUE!</v>
      </c>
      <c r="OI13" s="119"/>
      <c r="OJ13" s="120" t="e">
        <f t="shared" si="153"/>
        <v>#VALUE!</v>
      </c>
      <c r="OK13" s="119"/>
      <c r="OL13" s="244" t="e">
        <f t="shared" si="154"/>
        <v>#VALUE!</v>
      </c>
      <c r="ON13" s="243">
        <f>係数マスタ!$A$9</f>
        <v>6</v>
      </c>
      <c r="OO13" s="113" t="str">
        <f>係数マスタ!$B9</f>
        <v/>
      </c>
      <c r="OP13" s="119"/>
      <c r="OQ13" s="120" t="e">
        <f t="shared" si="155"/>
        <v>#VALUE!</v>
      </c>
      <c r="OR13" s="119"/>
      <c r="OS13" s="120" t="e">
        <f t="shared" si="156"/>
        <v>#VALUE!</v>
      </c>
      <c r="OT13" s="119"/>
      <c r="OU13" s="120" t="e">
        <f t="shared" si="157"/>
        <v>#VALUE!</v>
      </c>
      <c r="OV13" s="119"/>
      <c r="OW13" s="120" t="e">
        <f t="shared" si="158"/>
        <v>#VALUE!</v>
      </c>
      <c r="OX13" s="119"/>
      <c r="OY13" s="244" t="e">
        <f t="shared" si="159"/>
        <v>#VALUE!</v>
      </c>
      <c r="PA13" s="243">
        <f>係数マスタ!$A$9</f>
        <v>6</v>
      </c>
      <c r="PB13" s="113" t="str">
        <f>係数マスタ!$B9</f>
        <v/>
      </c>
      <c r="PC13" s="119"/>
      <c r="PD13" s="120" t="e">
        <f t="shared" si="160"/>
        <v>#VALUE!</v>
      </c>
      <c r="PE13" s="119"/>
      <c r="PF13" s="120" t="e">
        <f t="shared" si="161"/>
        <v>#VALUE!</v>
      </c>
      <c r="PG13" s="119"/>
      <c r="PH13" s="120" t="e">
        <f t="shared" si="162"/>
        <v>#VALUE!</v>
      </c>
      <c r="PI13" s="119"/>
      <c r="PJ13" s="120" t="e">
        <f t="shared" si="163"/>
        <v>#VALUE!</v>
      </c>
      <c r="PK13" s="119"/>
      <c r="PL13" s="244" t="e">
        <f t="shared" si="164"/>
        <v>#VALUE!</v>
      </c>
      <c r="PN13" s="243">
        <f>係数マスタ!$A$9</f>
        <v>6</v>
      </c>
      <c r="PO13" s="113" t="str">
        <f>係数マスタ!$B9</f>
        <v/>
      </c>
      <c r="PP13" s="119"/>
      <c r="PQ13" s="120" t="e">
        <f t="shared" si="165"/>
        <v>#VALUE!</v>
      </c>
      <c r="PR13" s="119"/>
      <c r="PS13" s="120" t="e">
        <f t="shared" si="166"/>
        <v>#VALUE!</v>
      </c>
      <c r="PT13" s="119"/>
      <c r="PU13" s="120" t="e">
        <f t="shared" si="167"/>
        <v>#VALUE!</v>
      </c>
      <c r="PV13" s="119"/>
      <c r="PW13" s="120" t="e">
        <f t="shared" si="168"/>
        <v>#VALUE!</v>
      </c>
      <c r="PX13" s="119"/>
      <c r="PY13" s="244" t="e">
        <f t="shared" si="169"/>
        <v>#VALUE!</v>
      </c>
      <c r="QA13" s="243">
        <f>係数マスタ!$A$9</f>
        <v>6</v>
      </c>
      <c r="QB13" s="113" t="str">
        <f>係数マスタ!$B9</f>
        <v/>
      </c>
      <c r="QC13" s="119"/>
      <c r="QD13" s="120" t="e">
        <f t="shared" si="170"/>
        <v>#VALUE!</v>
      </c>
      <c r="QE13" s="119"/>
      <c r="QF13" s="120" t="e">
        <f t="shared" si="171"/>
        <v>#VALUE!</v>
      </c>
      <c r="QG13" s="119"/>
      <c r="QH13" s="120" t="e">
        <f t="shared" si="172"/>
        <v>#VALUE!</v>
      </c>
      <c r="QI13" s="119"/>
      <c r="QJ13" s="120" t="e">
        <f t="shared" si="173"/>
        <v>#VALUE!</v>
      </c>
      <c r="QK13" s="119"/>
      <c r="QL13" s="244" t="e">
        <f t="shared" si="174"/>
        <v>#VALUE!</v>
      </c>
      <c r="QN13" s="243">
        <f>係数マスタ!$A$9</f>
        <v>6</v>
      </c>
      <c r="QO13" s="113" t="str">
        <f>係数マスタ!$B9</f>
        <v/>
      </c>
      <c r="QP13" s="119"/>
      <c r="QQ13" s="120" t="e">
        <f t="shared" si="175"/>
        <v>#VALUE!</v>
      </c>
      <c r="QR13" s="119"/>
      <c r="QS13" s="120" t="e">
        <f t="shared" si="176"/>
        <v>#VALUE!</v>
      </c>
      <c r="QT13" s="119"/>
      <c r="QU13" s="120" t="e">
        <f t="shared" si="177"/>
        <v>#VALUE!</v>
      </c>
      <c r="QV13" s="119"/>
      <c r="QW13" s="120" t="e">
        <f t="shared" si="178"/>
        <v>#VALUE!</v>
      </c>
      <c r="QX13" s="119"/>
      <c r="QY13" s="244" t="e">
        <f t="shared" si="179"/>
        <v>#VALUE!</v>
      </c>
      <c r="RA13" s="243">
        <f>係数マスタ!$A$9</f>
        <v>6</v>
      </c>
      <c r="RB13" s="113" t="str">
        <f>係数マスタ!$B9</f>
        <v/>
      </c>
      <c r="RC13" s="119"/>
      <c r="RD13" s="120" t="e">
        <f t="shared" si="180"/>
        <v>#VALUE!</v>
      </c>
      <c r="RE13" s="119"/>
      <c r="RF13" s="120" t="e">
        <f t="shared" si="181"/>
        <v>#VALUE!</v>
      </c>
      <c r="RG13" s="119"/>
      <c r="RH13" s="120" t="e">
        <f t="shared" si="182"/>
        <v>#VALUE!</v>
      </c>
      <c r="RI13" s="119"/>
      <c r="RJ13" s="120" t="e">
        <f t="shared" si="183"/>
        <v>#VALUE!</v>
      </c>
      <c r="RK13" s="119"/>
      <c r="RL13" s="244" t="e">
        <f t="shared" si="184"/>
        <v>#VALUE!</v>
      </c>
      <c r="RN13" s="243">
        <f>係数マスタ!$A$9</f>
        <v>6</v>
      </c>
      <c r="RO13" s="113" t="str">
        <f>係数マスタ!$B9</f>
        <v/>
      </c>
      <c r="RP13" s="119"/>
      <c r="RQ13" s="120" t="e">
        <f t="shared" si="185"/>
        <v>#VALUE!</v>
      </c>
      <c r="RR13" s="119"/>
      <c r="RS13" s="120" t="e">
        <f t="shared" si="186"/>
        <v>#VALUE!</v>
      </c>
      <c r="RT13" s="119"/>
      <c r="RU13" s="120" t="e">
        <f t="shared" si="187"/>
        <v>#VALUE!</v>
      </c>
      <c r="RV13" s="119"/>
      <c r="RW13" s="120" t="e">
        <f t="shared" si="188"/>
        <v>#VALUE!</v>
      </c>
      <c r="RX13" s="119"/>
      <c r="RY13" s="244" t="e">
        <f t="shared" si="189"/>
        <v>#VALUE!</v>
      </c>
      <c r="SA13" s="243">
        <f>係数マスタ!$A$9</f>
        <v>6</v>
      </c>
      <c r="SB13" s="113" t="str">
        <f>係数マスタ!$B9</f>
        <v/>
      </c>
      <c r="SC13" s="119"/>
      <c r="SD13" s="120" t="e">
        <f t="shared" si="190"/>
        <v>#VALUE!</v>
      </c>
      <c r="SE13" s="119"/>
      <c r="SF13" s="120" t="e">
        <f t="shared" si="191"/>
        <v>#VALUE!</v>
      </c>
      <c r="SG13" s="119"/>
      <c r="SH13" s="120" t="e">
        <f t="shared" si="192"/>
        <v>#VALUE!</v>
      </c>
      <c r="SI13" s="119"/>
      <c r="SJ13" s="120" t="e">
        <f t="shared" si="193"/>
        <v>#VALUE!</v>
      </c>
      <c r="SK13" s="119"/>
      <c r="SL13" s="244" t="e">
        <f t="shared" si="194"/>
        <v>#VALUE!</v>
      </c>
      <c r="SN13" s="243">
        <f>係数マスタ!$A$9</f>
        <v>6</v>
      </c>
      <c r="SO13" s="113" t="str">
        <f>係数マスタ!$B9</f>
        <v/>
      </c>
      <c r="SP13" s="119"/>
      <c r="SQ13" s="120" t="e">
        <f t="shared" si="195"/>
        <v>#VALUE!</v>
      </c>
      <c r="SR13" s="119"/>
      <c r="SS13" s="120" t="e">
        <f t="shared" si="196"/>
        <v>#VALUE!</v>
      </c>
      <c r="ST13" s="119"/>
      <c r="SU13" s="120" t="e">
        <f t="shared" si="197"/>
        <v>#VALUE!</v>
      </c>
      <c r="SV13" s="119"/>
      <c r="SW13" s="120" t="e">
        <f t="shared" si="198"/>
        <v>#VALUE!</v>
      </c>
      <c r="SX13" s="119"/>
      <c r="SY13" s="244" t="e">
        <f t="shared" si="199"/>
        <v>#VALUE!</v>
      </c>
      <c r="TA13" s="243">
        <f>係数マスタ!$A$9</f>
        <v>6</v>
      </c>
      <c r="TB13" s="113" t="str">
        <f>係数マスタ!$B9</f>
        <v/>
      </c>
      <c r="TC13" s="119"/>
      <c r="TD13" s="120" t="e">
        <f t="shared" si="200"/>
        <v>#VALUE!</v>
      </c>
      <c r="TE13" s="119"/>
      <c r="TF13" s="120" t="e">
        <f t="shared" si="201"/>
        <v>#VALUE!</v>
      </c>
      <c r="TG13" s="119"/>
      <c r="TH13" s="120" t="e">
        <f t="shared" si="202"/>
        <v>#VALUE!</v>
      </c>
      <c r="TI13" s="119"/>
      <c r="TJ13" s="120" t="e">
        <f t="shared" si="203"/>
        <v>#VALUE!</v>
      </c>
      <c r="TK13" s="119"/>
      <c r="TL13" s="244" t="e">
        <f t="shared" si="204"/>
        <v>#VALUE!</v>
      </c>
      <c r="TN13" s="243">
        <f>係数マスタ!$A$9</f>
        <v>6</v>
      </c>
      <c r="TO13" s="113" t="str">
        <f>係数マスタ!$B9</f>
        <v/>
      </c>
      <c r="TP13" s="119"/>
      <c r="TQ13" s="120" t="e">
        <f t="shared" si="205"/>
        <v>#VALUE!</v>
      </c>
      <c r="TR13" s="119"/>
      <c r="TS13" s="120" t="e">
        <f t="shared" si="206"/>
        <v>#VALUE!</v>
      </c>
      <c r="TT13" s="119"/>
      <c r="TU13" s="120" t="e">
        <f t="shared" si="207"/>
        <v>#VALUE!</v>
      </c>
      <c r="TV13" s="119"/>
      <c r="TW13" s="120" t="e">
        <f t="shared" si="208"/>
        <v>#VALUE!</v>
      </c>
      <c r="TX13" s="119"/>
      <c r="TY13" s="244" t="e">
        <f t="shared" si="209"/>
        <v>#VALUE!</v>
      </c>
      <c r="UA13" s="243">
        <f>係数マスタ!$A$9</f>
        <v>6</v>
      </c>
      <c r="UB13" s="113" t="str">
        <f>係数マスタ!$B9</f>
        <v/>
      </c>
      <c r="UC13" s="119"/>
      <c r="UD13" s="120" t="e">
        <f t="shared" si="210"/>
        <v>#VALUE!</v>
      </c>
      <c r="UE13" s="119"/>
      <c r="UF13" s="120" t="e">
        <f t="shared" si="211"/>
        <v>#VALUE!</v>
      </c>
      <c r="UG13" s="119"/>
      <c r="UH13" s="120" t="e">
        <f t="shared" si="212"/>
        <v>#VALUE!</v>
      </c>
      <c r="UI13" s="119"/>
      <c r="UJ13" s="120" t="e">
        <f t="shared" si="213"/>
        <v>#VALUE!</v>
      </c>
      <c r="UK13" s="119"/>
      <c r="UL13" s="244" t="e">
        <f t="shared" si="214"/>
        <v>#VALUE!</v>
      </c>
      <c r="UN13" s="243">
        <f>係数マスタ!$A$9</f>
        <v>6</v>
      </c>
      <c r="UO13" s="113" t="str">
        <f>係数マスタ!$B9</f>
        <v/>
      </c>
      <c r="UP13" s="119"/>
      <c r="UQ13" s="120" t="e">
        <f t="shared" si="215"/>
        <v>#VALUE!</v>
      </c>
      <c r="UR13" s="119"/>
      <c r="US13" s="120" t="e">
        <f t="shared" si="216"/>
        <v>#VALUE!</v>
      </c>
      <c r="UT13" s="119"/>
      <c r="UU13" s="120" t="e">
        <f t="shared" si="217"/>
        <v>#VALUE!</v>
      </c>
      <c r="UV13" s="119"/>
      <c r="UW13" s="120" t="e">
        <f t="shared" si="218"/>
        <v>#VALUE!</v>
      </c>
      <c r="UX13" s="119"/>
      <c r="UY13" s="244" t="e">
        <f t="shared" si="219"/>
        <v>#VALUE!</v>
      </c>
      <c r="VA13" s="243">
        <f>係数マスタ!$A$9</f>
        <v>6</v>
      </c>
      <c r="VB13" s="113" t="str">
        <f>係数マスタ!$B9</f>
        <v/>
      </c>
      <c r="VC13" s="119"/>
      <c r="VD13" s="120" t="e">
        <f t="shared" si="220"/>
        <v>#VALUE!</v>
      </c>
      <c r="VE13" s="119"/>
      <c r="VF13" s="120" t="e">
        <f t="shared" si="221"/>
        <v>#VALUE!</v>
      </c>
      <c r="VG13" s="119"/>
      <c r="VH13" s="120" t="e">
        <f t="shared" si="222"/>
        <v>#VALUE!</v>
      </c>
      <c r="VI13" s="119"/>
      <c r="VJ13" s="120" t="e">
        <f t="shared" si="223"/>
        <v>#VALUE!</v>
      </c>
      <c r="VK13" s="119"/>
      <c r="VL13" s="244" t="e">
        <f t="shared" si="224"/>
        <v>#VALUE!</v>
      </c>
      <c r="VN13" s="243">
        <f>係数マスタ!$A$9</f>
        <v>6</v>
      </c>
      <c r="VO13" s="113" t="str">
        <f>係数マスタ!$B9</f>
        <v/>
      </c>
      <c r="VP13" s="119"/>
      <c r="VQ13" s="120" t="e">
        <f t="shared" si="225"/>
        <v>#VALUE!</v>
      </c>
      <c r="VR13" s="119"/>
      <c r="VS13" s="120" t="e">
        <f t="shared" si="226"/>
        <v>#VALUE!</v>
      </c>
      <c r="VT13" s="119"/>
      <c r="VU13" s="120" t="e">
        <f t="shared" si="227"/>
        <v>#VALUE!</v>
      </c>
      <c r="VV13" s="119"/>
      <c r="VW13" s="120" t="e">
        <f t="shared" si="228"/>
        <v>#VALUE!</v>
      </c>
      <c r="VX13" s="119"/>
      <c r="VY13" s="244" t="e">
        <f t="shared" si="229"/>
        <v>#VALUE!</v>
      </c>
      <c r="WA13" s="243">
        <f>係数マスタ!$A$9</f>
        <v>6</v>
      </c>
      <c r="WB13" s="113" t="str">
        <f>係数マスタ!$B9</f>
        <v/>
      </c>
      <c r="WC13" s="119"/>
      <c r="WD13" s="120" t="e">
        <f t="shared" si="230"/>
        <v>#VALUE!</v>
      </c>
      <c r="WE13" s="119"/>
      <c r="WF13" s="120" t="e">
        <f t="shared" si="231"/>
        <v>#VALUE!</v>
      </c>
      <c r="WG13" s="119"/>
      <c r="WH13" s="120" t="e">
        <f t="shared" si="232"/>
        <v>#VALUE!</v>
      </c>
      <c r="WI13" s="119"/>
      <c r="WJ13" s="120" t="e">
        <f t="shared" si="233"/>
        <v>#VALUE!</v>
      </c>
      <c r="WK13" s="119"/>
      <c r="WL13" s="244" t="e">
        <f t="shared" si="234"/>
        <v>#VALUE!</v>
      </c>
      <c r="WN13" s="243">
        <f>係数マスタ!$A$9</f>
        <v>6</v>
      </c>
      <c r="WO13" s="113" t="str">
        <f>係数マスタ!$B9</f>
        <v/>
      </c>
      <c r="WP13" s="119"/>
      <c r="WQ13" s="120" t="e">
        <f t="shared" si="235"/>
        <v>#VALUE!</v>
      </c>
      <c r="WR13" s="119"/>
      <c r="WS13" s="120" t="e">
        <f t="shared" si="236"/>
        <v>#VALUE!</v>
      </c>
      <c r="WT13" s="119"/>
      <c r="WU13" s="120" t="e">
        <f t="shared" si="237"/>
        <v>#VALUE!</v>
      </c>
      <c r="WV13" s="119"/>
      <c r="WW13" s="120" t="e">
        <f t="shared" si="238"/>
        <v>#VALUE!</v>
      </c>
      <c r="WX13" s="119"/>
      <c r="WY13" s="244" t="e">
        <f t="shared" si="239"/>
        <v>#VALUE!</v>
      </c>
      <c r="XA13" s="243">
        <f>係数マスタ!$A$9</f>
        <v>6</v>
      </c>
      <c r="XB13" s="113" t="str">
        <f>係数マスタ!$B9</f>
        <v/>
      </c>
      <c r="XC13" s="119"/>
      <c r="XD13" s="120" t="e">
        <f t="shared" si="240"/>
        <v>#VALUE!</v>
      </c>
      <c r="XE13" s="119"/>
      <c r="XF13" s="120" t="e">
        <f t="shared" si="241"/>
        <v>#VALUE!</v>
      </c>
      <c r="XG13" s="119"/>
      <c r="XH13" s="120" t="e">
        <f t="shared" si="242"/>
        <v>#VALUE!</v>
      </c>
      <c r="XI13" s="119"/>
      <c r="XJ13" s="120" t="e">
        <f t="shared" si="243"/>
        <v>#VALUE!</v>
      </c>
      <c r="XK13" s="119"/>
      <c r="XL13" s="244" t="e">
        <f t="shared" si="244"/>
        <v>#VALUE!</v>
      </c>
      <c r="XN13" s="243">
        <f>係数マスタ!$A$9</f>
        <v>6</v>
      </c>
      <c r="XO13" s="113" t="str">
        <f>係数マスタ!$B9</f>
        <v/>
      </c>
      <c r="XP13" s="119"/>
      <c r="XQ13" s="120" t="e">
        <f t="shared" si="245"/>
        <v>#VALUE!</v>
      </c>
      <c r="XR13" s="119"/>
      <c r="XS13" s="120" t="e">
        <f t="shared" si="246"/>
        <v>#VALUE!</v>
      </c>
      <c r="XT13" s="119"/>
      <c r="XU13" s="120" t="e">
        <f t="shared" si="247"/>
        <v>#VALUE!</v>
      </c>
      <c r="XV13" s="119"/>
      <c r="XW13" s="120" t="e">
        <f t="shared" si="248"/>
        <v>#VALUE!</v>
      </c>
      <c r="XX13" s="119"/>
      <c r="XY13" s="244" t="e">
        <f t="shared" si="249"/>
        <v>#VALUE!</v>
      </c>
    </row>
    <row r="14" spans="1:649" ht="14" customHeight="1">
      <c r="A14" s="243">
        <f>係数マスタ!$A$10</f>
        <v>7</v>
      </c>
      <c r="B14" s="113" t="str">
        <f>係数マスタ!$B10</f>
        <v/>
      </c>
      <c r="C14" s="119"/>
      <c r="D14" s="120" t="e">
        <f t="shared" si="0"/>
        <v>#VALUE!</v>
      </c>
      <c r="E14" s="119"/>
      <c r="F14" s="120" t="e">
        <f t="shared" si="1"/>
        <v>#VALUE!</v>
      </c>
      <c r="G14" s="119"/>
      <c r="H14" s="120" t="e">
        <f t="shared" si="2"/>
        <v>#VALUE!</v>
      </c>
      <c r="I14" s="119"/>
      <c r="J14" s="120" t="e">
        <f t="shared" si="3"/>
        <v>#VALUE!</v>
      </c>
      <c r="K14" s="119"/>
      <c r="L14" s="244" t="e">
        <f t="shared" si="4"/>
        <v>#VALUE!</v>
      </c>
      <c r="N14" s="243">
        <f>係数マスタ!$A$10</f>
        <v>7</v>
      </c>
      <c r="O14" s="113" t="str">
        <f>係数マスタ!$B10</f>
        <v/>
      </c>
      <c r="P14" s="119"/>
      <c r="Q14" s="120" t="e">
        <f t="shared" si="5"/>
        <v>#VALUE!</v>
      </c>
      <c r="R14" s="119"/>
      <c r="S14" s="120" t="e">
        <f t="shared" si="6"/>
        <v>#VALUE!</v>
      </c>
      <c r="T14" s="119"/>
      <c r="U14" s="120" t="e">
        <f t="shared" si="7"/>
        <v>#VALUE!</v>
      </c>
      <c r="V14" s="119"/>
      <c r="W14" s="120" t="e">
        <f t="shared" si="8"/>
        <v>#VALUE!</v>
      </c>
      <c r="X14" s="119"/>
      <c r="Y14" s="244" t="e">
        <f t="shared" si="9"/>
        <v>#VALUE!</v>
      </c>
      <c r="AA14" s="243">
        <f>係数マスタ!$A$10</f>
        <v>7</v>
      </c>
      <c r="AB14" s="113" t="str">
        <f>係数マスタ!$B10</f>
        <v/>
      </c>
      <c r="AC14" s="119"/>
      <c r="AD14" s="120" t="e">
        <f t="shared" si="10"/>
        <v>#VALUE!</v>
      </c>
      <c r="AE14" s="119"/>
      <c r="AF14" s="120" t="e">
        <f t="shared" si="11"/>
        <v>#VALUE!</v>
      </c>
      <c r="AG14" s="119"/>
      <c r="AH14" s="120" t="e">
        <f t="shared" si="12"/>
        <v>#VALUE!</v>
      </c>
      <c r="AI14" s="119"/>
      <c r="AJ14" s="120" t="e">
        <f t="shared" si="13"/>
        <v>#VALUE!</v>
      </c>
      <c r="AK14" s="119"/>
      <c r="AL14" s="244" t="e">
        <f t="shared" si="14"/>
        <v>#VALUE!</v>
      </c>
      <c r="AN14" s="243">
        <f>係数マスタ!$A$10</f>
        <v>7</v>
      </c>
      <c r="AO14" s="113" t="str">
        <f>係数マスタ!$B10</f>
        <v/>
      </c>
      <c r="AP14" s="119"/>
      <c r="AQ14" s="120" t="e">
        <f t="shared" si="15"/>
        <v>#VALUE!</v>
      </c>
      <c r="AR14" s="119"/>
      <c r="AS14" s="120" t="e">
        <f t="shared" si="16"/>
        <v>#VALUE!</v>
      </c>
      <c r="AT14" s="119"/>
      <c r="AU14" s="120" t="e">
        <f t="shared" si="17"/>
        <v>#VALUE!</v>
      </c>
      <c r="AV14" s="119"/>
      <c r="AW14" s="120" t="e">
        <f t="shared" si="18"/>
        <v>#VALUE!</v>
      </c>
      <c r="AX14" s="119"/>
      <c r="AY14" s="244" t="e">
        <f t="shared" si="19"/>
        <v>#VALUE!</v>
      </c>
      <c r="BA14" s="243">
        <f>係数マスタ!$A$10</f>
        <v>7</v>
      </c>
      <c r="BB14" s="113" t="str">
        <f>係数マスタ!$B10</f>
        <v/>
      </c>
      <c r="BC14" s="119"/>
      <c r="BD14" s="120" t="e">
        <f t="shared" si="20"/>
        <v>#VALUE!</v>
      </c>
      <c r="BE14" s="119"/>
      <c r="BF14" s="120" t="e">
        <f t="shared" si="21"/>
        <v>#VALUE!</v>
      </c>
      <c r="BG14" s="119"/>
      <c r="BH14" s="120" t="e">
        <f t="shared" si="22"/>
        <v>#VALUE!</v>
      </c>
      <c r="BI14" s="119"/>
      <c r="BJ14" s="120" t="e">
        <f t="shared" si="23"/>
        <v>#VALUE!</v>
      </c>
      <c r="BK14" s="119"/>
      <c r="BL14" s="244" t="e">
        <f t="shared" si="24"/>
        <v>#VALUE!</v>
      </c>
      <c r="BN14" s="243">
        <f>係数マスタ!$A$10</f>
        <v>7</v>
      </c>
      <c r="BO14" s="113" t="str">
        <f>係数マスタ!$B10</f>
        <v/>
      </c>
      <c r="BP14" s="119"/>
      <c r="BQ14" s="120" t="e">
        <f t="shared" si="25"/>
        <v>#VALUE!</v>
      </c>
      <c r="BR14" s="119"/>
      <c r="BS14" s="120" t="e">
        <f t="shared" si="26"/>
        <v>#VALUE!</v>
      </c>
      <c r="BT14" s="119"/>
      <c r="BU14" s="120" t="e">
        <f t="shared" si="27"/>
        <v>#VALUE!</v>
      </c>
      <c r="BV14" s="119"/>
      <c r="BW14" s="120" t="e">
        <f t="shared" si="28"/>
        <v>#VALUE!</v>
      </c>
      <c r="BX14" s="119"/>
      <c r="BY14" s="244" t="e">
        <f t="shared" si="29"/>
        <v>#VALUE!</v>
      </c>
      <c r="CA14" s="243">
        <f>係数マスタ!$A$10</f>
        <v>7</v>
      </c>
      <c r="CB14" s="113" t="str">
        <f>係数マスタ!$B10</f>
        <v/>
      </c>
      <c r="CC14" s="119"/>
      <c r="CD14" s="120" t="e">
        <f t="shared" si="30"/>
        <v>#VALUE!</v>
      </c>
      <c r="CE14" s="119"/>
      <c r="CF14" s="120" t="e">
        <f t="shared" si="31"/>
        <v>#VALUE!</v>
      </c>
      <c r="CG14" s="119"/>
      <c r="CH14" s="120" t="e">
        <f t="shared" si="32"/>
        <v>#VALUE!</v>
      </c>
      <c r="CI14" s="119"/>
      <c r="CJ14" s="120" t="e">
        <f t="shared" si="33"/>
        <v>#VALUE!</v>
      </c>
      <c r="CK14" s="119"/>
      <c r="CL14" s="244" t="e">
        <f t="shared" si="34"/>
        <v>#VALUE!</v>
      </c>
      <c r="CN14" s="243">
        <f>係数マスタ!$A$10</f>
        <v>7</v>
      </c>
      <c r="CO14" s="113" t="str">
        <f>係数マスタ!$B10</f>
        <v/>
      </c>
      <c r="CP14" s="119"/>
      <c r="CQ14" s="120" t="e">
        <f t="shared" si="35"/>
        <v>#VALUE!</v>
      </c>
      <c r="CR14" s="119"/>
      <c r="CS14" s="120" t="e">
        <f t="shared" si="36"/>
        <v>#VALUE!</v>
      </c>
      <c r="CT14" s="119"/>
      <c r="CU14" s="120" t="e">
        <f t="shared" si="37"/>
        <v>#VALUE!</v>
      </c>
      <c r="CV14" s="119"/>
      <c r="CW14" s="120" t="e">
        <f t="shared" si="38"/>
        <v>#VALUE!</v>
      </c>
      <c r="CX14" s="119"/>
      <c r="CY14" s="244" t="e">
        <f t="shared" si="39"/>
        <v>#VALUE!</v>
      </c>
      <c r="DA14" s="243">
        <f>係数マスタ!$A$10</f>
        <v>7</v>
      </c>
      <c r="DB14" s="113" t="str">
        <f>係数マスタ!$B10</f>
        <v/>
      </c>
      <c r="DC14" s="119"/>
      <c r="DD14" s="120" t="e">
        <f t="shared" si="40"/>
        <v>#VALUE!</v>
      </c>
      <c r="DE14" s="119"/>
      <c r="DF14" s="120" t="e">
        <f t="shared" si="41"/>
        <v>#VALUE!</v>
      </c>
      <c r="DG14" s="119"/>
      <c r="DH14" s="120" t="e">
        <f t="shared" si="42"/>
        <v>#VALUE!</v>
      </c>
      <c r="DI14" s="119"/>
      <c r="DJ14" s="120" t="e">
        <f t="shared" si="43"/>
        <v>#VALUE!</v>
      </c>
      <c r="DK14" s="119"/>
      <c r="DL14" s="244" t="e">
        <f t="shared" si="44"/>
        <v>#VALUE!</v>
      </c>
      <c r="DN14" s="243">
        <f>係数マスタ!$A$10</f>
        <v>7</v>
      </c>
      <c r="DO14" s="113" t="str">
        <f>係数マスタ!$B10</f>
        <v/>
      </c>
      <c r="DP14" s="119"/>
      <c r="DQ14" s="120" t="e">
        <f t="shared" si="45"/>
        <v>#VALUE!</v>
      </c>
      <c r="DR14" s="119"/>
      <c r="DS14" s="120" t="e">
        <f t="shared" si="46"/>
        <v>#VALUE!</v>
      </c>
      <c r="DT14" s="119"/>
      <c r="DU14" s="120" t="e">
        <f t="shared" si="47"/>
        <v>#VALUE!</v>
      </c>
      <c r="DV14" s="119"/>
      <c r="DW14" s="120" t="e">
        <f t="shared" si="48"/>
        <v>#VALUE!</v>
      </c>
      <c r="DX14" s="119"/>
      <c r="DY14" s="244" t="e">
        <f t="shared" si="49"/>
        <v>#VALUE!</v>
      </c>
      <c r="EA14" s="243">
        <f>係数マスタ!$A$10</f>
        <v>7</v>
      </c>
      <c r="EB14" s="113" t="str">
        <f>係数マスタ!$B10</f>
        <v/>
      </c>
      <c r="EC14" s="119"/>
      <c r="ED14" s="120" t="e">
        <f t="shared" si="50"/>
        <v>#VALUE!</v>
      </c>
      <c r="EE14" s="119"/>
      <c r="EF14" s="120" t="e">
        <f t="shared" si="51"/>
        <v>#VALUE!</v>
      </c>
      <c r="EG14" s="119"/>
      <c r="EH14" s="120" t="e">
        <f t="shared" si="52"/>
        <v>#VALUE!</v>
      </c>
      <c r="EI14" s="119"/>
      <c r="EJ14" s="120" t="e">
        <f t="shared" si="53"/>
        <v>#VALUE!</v>
      </c>
      <c r="EK14" s="119"/>
      <c r="EL14" s="244" t="e">
        <f t="shared" si="54"/>
        <v>#VALUE!</v>
      </c>
      <c r="EN14" s="243">
        <f>係数マスタ!$A$10</f>
        <v>7</v>
      </c>
      <c r="EO14" s="113" t="str">
        <f>係数マスタ!$B10</f>
        <v/>
      </c>
      <c r="EP14" s="119"/>
      <c r="EQ14" s="120" t="e">
        <f t="shared" si="55"/>
        <v>#VALUE!</v>
      </c>
      <c r="ER14" s="119"/>
      <c r="ES14" s="120" t="e">
        <f t="shared" si="56"/>
        <v>#VALUE!</v>
      </c>
      <c r="ET14" s="119"/>
      <c r="EU14" s="120" t="e">
        <f t="shared" si="57"/>
        <v>#VALUE!</v>
      </c>
      <c r="EV14" s="119"/>
      <c r="EW14" s="120" t="e">
        <f t="shared" si="58"/>
        <v>#VALUE!</v>
      </c>
      <c r="EX14" s="119"/>
      <c r="EY14" s="244" t="e">
        <f t="shared" si="59"/>
        <v>#VALUE!</v>
      </c>
      <c r="FA14" s="243">
        <f>係数マスタ!$A$10</f>
        <v>7</v>
      </c>
      <c r="FB14" s="113" t="str">
        <f>係数マスタ!$B10</f>
        <v/>
      </c>
      <c r="FC14" s="119"/>
      <c r="FD14" s="120" t="e">
        <f t="shared" si="60"/>
        <v>#VALUE!</v>
      </c>
      <c r="FE14" s="119"/>
      <c r="FF14" s="120" t="e">
        <f t="shared" si="61"/>
        <v>#VALUE!</v>
      </c>
      <c r="FG14" s="119"/>
      <c r="FH14" s="120" t="e">
        <f t="shared" si="62"/>
        <v>#VALUE!</v>
      </c>
      <c r="FI14" s="119"/>
      <c r="FJ14" s="120" t="e">
        <f t="shared" si="63"/>
        <v>#VALUE!</v>
      </c>
      <c r="FK14" s="119"/>
      <c r="FL14" s="244" t="e">
        <f t="shared" si="64"/>
        <v>#VALUE!</v>
      </c>
      <c r="FN14" s="243">
        <f>係数マスタ!$A$10</f>
        <v>7</v>
      </c>
      <c r="FO14" s="113" t="str">
        <f>係数マスタ!$B10</f>
        <v/>
      </c>
      <c r="FP14" s="119"/>
      <c r="FQ14" s="120" t="e">
        <f t="shared" si="65"/>
        <v>#VALUE!</v>
      </c>
      <c r="FR14" s="119"/>
      <c r="FS14" s="120" t="e">
        <f t="shared" si="66"/>
        <v>#VALUE!</v>
      </c>
      <c r="FT14" s="119"/>
      <c r="FU14" s="120" t="e">
        <f t="shared" si="67"/>
        <v>#VALUE!</v>
      </c>
      <c r="FV14" s="119"/>
      <c r="FW14" s="120" t="e">
        <f t="shared" si="68"/>
        <v>#VALUE!</v>
      </c>
      <c r="FX14" s="119"/>
      <c r="FY14" s="244" t="e">
        <f t="shared" si="69"/>
        <v>#VALUE!</v>
      </c>
      <c r="GA14" s="243">
        <f>係数マスタ!$A$10</f>
        <v>7</v>
      </c>
      <c r="GB14" s="113" t="str">
        <f>係数マスタ!$B10</f>
        <v/>
      </c>
      <c r="GC14" s="119"/>
      <c r="GD14" s="120" t="e">
        <f t="shared" si="70"/>
        <v>#VALUE!</v>
      </c>
      <c r="GE14" s="119"/>
      <c r="GF14" s="120" t="e">
        <f t="shared" si="71"/>
        <v>#VALUE!</v>
      </c>
      <c r="GG14" s="119"/>
      <c r="GH14" s="120" t="e">
        <f t="shared" si="72"/>
        <v>#VALUE!</v>
      </c>
      <c r="GI14" s="119"/>
      <c r="GJ14" s="120" t="e">
        <f t="shared" si="73"/>
        <v>#VALUE!</v>
      </c>
      <c r="GK14" s="119"/>
      <c r="GL14" s="244" t="e">
        <f t="shared" si="74"/>
        <v>#VALUE!</v>
      </c>
      <c r="GN14" s="243">
        <f>係数マスタ!$A$10</f>
        <v>7</v>
      </c>
      <c r="GO14" s="113" t="str">
        <f>係数マスタ!$B10</f>
        <v/>
      </c>
      <c r="GP14" s="119"/>
      <c r="GQ14" s="120" t="e">
        <f t="shared" si="75"/>
        <v>#VALUE!</v>
      </c>
      <c r="GR14" s="119"/>
      <c r="GS14" s="120" t="e">
        <f t="shared" si="76"/>
        <v>#VALUE!</v>
      </c>
      <c r="GT14" s="119"/>
      <c r="GU14" s="120" t="e">
        <f t="shared" si="77"/>
        <v>#VALUE!</v>
      </c>
      <c r="GV14" s="119"/>
      <c r="GW14" s="120" t="e">
        <f t="shared" si="78"/>
        <v>#VALUE!</v>
      </c>
      <c r="GX14" s="119"/>
      <c r="GY14" s="244" t="e">
        <f t="shared" si="79"/>
        <v>#VALUE!</v>
      </c>
      <c r="HA14" s="243">
        <f>係数マスタ!$A$10</f>
        <v>7</v>
      </c>
      <c r="HB14" s="113" t="str">
        <f>係数マスタ!$B10</f>
        <v/>
      </c>
      <c r="HC14" s="119"/>
      <c r="HD14" s="120" t="e">
        <f t="shared" si="80"/>
        <v>#VALUE!</v>
      </c>
      <c r="HE14" s="119"/>
      <c r="HF14" s="120" t="e">
        <f t="shared" si="81"/>
        <v>#VALUE!</v>
      </c>
      <c r="HG14" s="119"/>
      <c r="HH14" s="120" t="e">
        <f t="shared" si="82"/>
        <v>#VALUE!</v>
      </c>
      <c r="HI14" s="119"/>
      <c r="HJ14" s="120" t="e">
        <f t="shared" si="83"/>
        <v>#VALUE!</v>
      </c>
      <c r="HK14" s="119"/>
      <c r="HL14" s="244" t="e">
        <f t="shared" si="84"/>
        <v>#VALUE!</v>
      </c>
      <c r="HN14" s="243">
        <f>係数マスタ!$A$10</f>
        <v>7</v>
      </c>
      <c r="HO14" s="113" t="str">
        <f>係数マスタ!$B10</f>
        <v/>
      </c>
      <c r="HP14" s="119"/>
      <c r="HQ14" s="120" t="e">
        <f t="shared" si="85"/>
        <v>#VALUE!</v>
      </c>
      <c r="HR14" s="119"/>
      <c r="HS14" s="120" t="e">
        <f t="shared" si="86"/>
        <v>#VALUE!</v>
      </c>
      <c r="HT14" s="119"/>
      <c r="HU14" s="120" t="e">
        <f t="shared" si="87"/>
        <v>#VALUE!</v>
      </c>
      <c r="HV14" s="119"/>
      <c r="HW14" s="120" t="e">
        <f t="shared" si="88"/>
        <v>#VALUE!</v>
      </c>
      <c r="HX14" s="119"/>
      <c r="HY14" s="244" t="e">
        <f t="shared" si="89"/>
        <v>#VALUE!</v>
      </c>
      <c r="IA14" s="243">
        <f>係数マスタ!$A$10</f>
        <v>7</v>
      </c>
      <c r="IB14" s="113" t="str">
        <f>係数マスタ!$B10</f>
        <v/>
      </c>
      <c r="IC14" s="119"/>
      <c r="ID14" s="120" t="e">
        <f t="shared" si="90"/>
        <v>#VALUE!</v>
      </c>
      <c r="IE14" s="119"/>
      <c r="IF14" s="120" t="e">
        <f t="shared" si="91"/>
        <v>#VALUE!</v>
      </c>
      <c r="IG14" s="119"/>
      <c r="IH14" s="120" t="e">
        <f t="shared" si="92"/>
        <v>#VALUE!</v>
      </c>
      <c r="II14" s="119"/>
      <c r="IJ14" s="120" t="e">
        <f t="shared" si="93"/>
        <v>#VALUE!</v>
      </c>
      <c r="IK14" s="119"/>
      <c r="IL14" s="244" t="e">
        <f t="shared" si="94"/>
        <v>#VALUE!</v>
      </c>
      <c r="IN14" s="243">
        <f>係数マスタ!$A$10</f>
        <v>7</v>
      </c>
      <c r="IO14" s="113" t="str">
        <f>係数マスタ!$B10</f>
        <v/>
      </c>
      <c r="IP14" s="119"/>
      <c r="IQ14" s="120" t="e">
        <f t="shared" si="95"/>
        <v>#VALUE!</v>
      </c>
      <c r="IR14" s="119"/>
      <c r="IS14" s="120" t="e">
        <f t="shared" si="96"/>
        <v>#VALUE!</v>
      </c>
      <c r="IT14" s="119"/>
      <c r="IU14" s="120" t="e">
        <f t="shared" si="97"/>
        <v>#VALUE!</v>
      </c>
      <c r="IV14" s="119"/>
      <c r="IW14" s="120" t="e">
        <f t="shared" si="98"/>
        <v>#VALUE!</v>
      </c>
      <c r="IX14" s="119"/>
      <c r="IY14" s="244" t="e">
        <f t="shared" si="99"/>
        <v>#VALUE!</v>
      </c>
      <c r="JA14" s="243">
        <f>係数マスタ!$A$10</f>
        <v>7</v>
      </c>
      <c r="JB14" s="113" t="str">
        <f>係数マスタ!$B10</f>
        <v/>
      </c>
      <c r="JC14" s="119"/>
      <c r="JD14" s="120" t="e">
        <f t="shared" si="100"/>
        <v>#VALUE!</v>
      </c>
      <c r="JE14" s="119"/>
      <c r="JF14" s="120" t="e">
        <f t="shared" si="101"/>
        <v>#VALUE!</v>
      </c>
      <c r="JG14" s="119"/>
      <c r="JH14" s="120" t="e">
        <f t="shared" si="102"/>
        <v>#VALUE!</v>
      </c>
      <c r="JI14" s="119"/>
      <c r="JJ14" s="120" t="e">
        <f t="shared" si="103"/>
        <v>#VALUE!</v>
      </c>
      <c r="JK14" s="119"/>
      <c r="JL14" s="244" t="e">
        <f t="shared" si="104"/>
        <v>#VALUE!</v>
      </c>
      <c r="JN14" s="243">
        <f>係数マスタ!$A$10</f>
        <v>7</v>
      </c>
      <c r="JO14" s="113" t="str">
        <f>係数マスタ!$B10</f>
        <v/>
      </c>
      <c r="JP14" s="119"/>
      <c r="JQ14" s="120" t="e">
        <f t="shared" si="105"/>
        <v>#VALUE!</v>
      </c>
      <c r="JR14" s="119"/>
      <c r="JS14" s="120" t="e">
        <f t="shared" si="106"/>
        <v>#VALUE!</v>
      </c>
      <c r="JT14" s="119"/>
      <c r="JU14" s="120" t="e">
        <f t="shared" si="107"/>
        <v>#VALUE!</v>
      </c>
      <c r="JV14" s="119"/>
      <c r="JW14" s="120" t="e">
        <f t="shared" si="108"/>
        <v>#VALUE!</v>
      </c>
      <c r="JX14" s="119"/>
      <c r="JY14" s="244" t="e">
        <f t="shared" si="109"/>
        <v>#VALUE!</v>
      </c>
      <c r="KA14" s="243">
        <f>係数マスタ!$A$10</f>
        <v>7</v>
      </c>
      <c r="KB14" s="113" t="str">
        <f>係数マスタ!$B10</f>
        <v/>
      </c>
      <c r="KC14" s="119"/>
      <c r="KD14" s="120" t="e">
        <f t="shared" si="110"/>
        <v>#VALUE!</v>
      </c>
      <c r="KE14" s="119"/>
      <c r="KF14" s="120" t="e">
        <f t="shared" si="111"/>
        <v>#VALUE!</v>
      </c>
      <c r="KG14" s="119"/>
      <c r="KH14" s="120" t="e">
        <f t="shared" si="112"/>
        <v>#VALUE!</v>
      </c>
      <c r="KI14" s="119"/>
      <c r="KJ14" s="120" t="e">
        <f t="shared" si="113"/>
        <v>#VALUE!</v>
      </c>
      <c r="KK14" s="119"/>
      <c r="KL14" s="244" t="e">
        <f t="shared" si="114"/>
        <v>#VALUE!</v>
      </c>
      <c r="KN14" s="243">
        <f>係数マスタ!$A$10</f>
        <v>7</v>
      </c>
      <c r="KO14" s="113" t="str">
        <f>係数マスタ!$B10</f>
        <v/>
      </c>
      <c r="KP14" s="119"/>
      <c r="KQ14" s="120" t="e">
        <f t="shared" si="115"/>
        <v>#VALUE!</v>
      </c>
      <c r="KR14" s="119"/>
      <c r="KS14" s="120" t="e">
        <f t="shared" si="116"/>
        <v>#VALUE!</v>
      </c>
      <c r="KT14" s="119"/>
      <c r="KU14" s="120" t="e">
        <f t="shared" si="117"/>
        <v>#VALUE!</v>
      </c>
      <c r="KV14" s="119"/>
      <c r="KW14" s="120" t="e">
        <f t="shared" si="118"/>
        <v>#VALUE!</v>
      </c>
      <c r="KX14" s="119"/>
      <c r="KY14" s="244" t="e">
        <f t="shared" si="119"/>
        <v>#VALUE!</v>
      </c>
      <c r="LA14" s="243">
        <f>係数マスタ!$A$10</f>
        <v>7</v>
      </c>
      <c r="LB14" s="113" t="str">
        <f>係数マスタ!$B10</f>
        <v/>
      </c>
      <c r="LC14" s="119"/>
      <c r="LD14" s="120" t="e">
        <f t="shared" si="120"/>
        <v>#VALUE!</v>
      </c>
      <c r="LE14" s="119"/>
      <c r="LF14" s="120" t="e">
        <f t="shared" si="121"/>
        <v>#VALUE!</v>
      </c>
      <c r="LG14" s="119"/>
      <c r="LH14" s="120" t="e">
        <f t="shared" si="122"/>
        <v>#VALUE!</v>
      </c>
      <c r="LI14" s="119"/>
      <c r="LJ14" s="120" t="e">
        <f t="shared" si="123"/>
        <v>#VALUE!</v>
      </c>
      <c r="LK14" s="119"/>
      <c r="LL14" s="244" t="e">
        <f t="shared" si="124"/>
        <v>#VALUE!</v>
      </c>
      <c r="LN14" s="243">
        <f>係数マスタ!$A$10</f>
        <v>7</v>
      </c>
      <c r="LO14" s="113" t="str">
        <f>係数マスタ!$B10</f>
        <v/>
      </c>
      <c r="LP14" s="119"/>
      <c r="LQ14" s="120" t="e">
        <f t="shared" si="125"/>
        <v>#VALUE!</v>
      </c>
      <c r="LR14" s="119"/>
      <c r="LS14" s="120" t="e">
        <f t="shared" si="126"/>
        <v>#VALUE!</v>
      </c>
      <c r="LT14" s="119"/>
      <c r="LU14" s="120" t="e">
        <f t="shared" si="127"/>
        <v>#VALUE!</v>
      </c>
      <c r="LV14" s="119"/>
      <c r="LW14" s="120" t="e">
        <f t="shared" si="128"/>
        <v>#VALUE!</v>
      </c>
      <c r="LX14" s="119"/>
      <c r="LY14" s="244" t="e">
        <f t="shared" si="129"/>
        <v>#VALUE!</v>
      </c>
      <c r="MA14" s="243">
        <f>係数マスタ!$A$10</f>
        <v>7</v>
      </c>
      <c r="MB14" s="113" t="str">
        <f>係数マスタ!$B10</f>
        <v/>
      </c>
      <c r="MC14" s="119"/>
      <c r="MD14" s="120" t="e">
        <f t="shared" si="130"/>
        <v>#VALUE!</v>
      </c>
      <c r="ME14" s="119"/>
      <c r="MF14" s="120" t="e">
        <f t="shared" si="131"/>
        <v>#VALUE!</v>
      </c>
      <c r="MG14" s="119"/>
      <c r="MH14" s="120" t="e">
        <f t="shared" si="132"/>
        <v>#VALUE!</v>
      </c>
      <c r="MI14" s="119"/>
      <c r="MJ14" s="120" t="e">
        <f t="shared" si="133"/>
        <v>#VALUE!</v>
      </c>
      <c r="MK14" s="119"/>
      <c r="ML14" s="244" t="e">
        <f t="shared" si="134"/>
        <v>#VALUE!</v>
      </c>
      <c r="MN14" s="243">
        <f>係数マスタ!$A$10</f>
        <v>7</v>
      </c>
      <c r="MO14" s="113" t="str">
        <f>係数マスタ!$B10</f>
        <v/>
      </c>
      <c r="MP14" s="119"/>
      <c r="MQ14" s="120" t="e">
        <f t="shared" si="135"/>
        <v>#VALUE!</v>
      </c>
      <c r="MR14" s="119"/>
      <c r="MS14" s="120" t="e">
        <f t="shared" si="136"/>
        <v>#VALUE!</v>
      </c>
      <c r="MT14" s="119"/>
      <c r="MU14" s="120" t="e">
        <f t="shared" si="137"/>
        <v>#VALUE!</v>
      </c>
      <c r="MV14" s="119"/>
      <c r="MW14" s="120" t="e">
        <f t="shared" si="138"/>
        <v>#VALUE!</v>
      </c>
      <c r="MX14" s="119"/>
      <c r="MY14" s="244" t="e">
        <f t="shared" si="139"/>
        <v>#VALUE!</v>
      </c>
      <c r="NA14" s="243">
        <f>係数マスタ!$A$10</f>
        <v>7</v>
      </c>
      <c r="NB14" s="113" t="str">
        <f>係数マスタ!$B10</f>
        <v/>
      </c>
      <c r="NC14" s="119"/>
      <c r="ND14" s="120" t="e">
        <f t="shared" si="140"/>
        <v>#VALUE!</v>
      </c>
      <c r="NE14" s="119"/>
      <c r="NF14" s="120" t="e">
        <f t="shared" si="141"/>
        <v>#VALUE!</v>
      </c>
      <c r="NG14" s="119"/>
      <c r="NH14" s="120" t="e">
        <f t="shared" si="142"/>
        <v>#VALUE!</v>
      </c>
      <c r="NI14" s="119"/>
      <c r="NJ14" s="120" t="e">
        <f t="shared" si="143"/>
        <v>#VALUE!</v>
      </c>
      <c r="NK14" s="119"/>
      <c r="NL14" s="244" t="e">
        <f t="shared" si="144"/>
        <v>#VALUE!</v>
      </c>
      <c r="NN14" s="243">
        <f>係数マスタ!$A$10</f>
        <v>7</v>
      </c>
      <c r="NO14" s="113" t="str">
        <f>係数マスタ!$B10</f>
        <v/>
      </c>
      <c r="NP14" s="119"/>
      <c r="NQ14" s="120" t="e">
        <f t="shared" si="145"/>
        <v>#VALUE!</v>
      </c>
      <c r="NR14" s="119"/>
      <c r="NS14" s="120" t="e">
        <f t="shared" si="146"/>
        <v>#VALUE!</v>
      </c>
      <c r="NT14" s="119"/>
      <c r="NU14" s="120" t="e">
        <f t="shared" si="147"/>
        <v>#VALUE!</v>
      </c>
      <c r="NV14" s="119"/>
      <c r="NW14" s="120" t="e">
        <f t="shared" si="148"/>
        <v>#VALUE!</v>
      </c>
      <c r="NX14" s="119"/>
      <c r="NY14" s="244" t="e">
        <f t="shared" si="149"/>
        <v>#VALUE!</v>
      </c>
      <c r="OA14" s="243">
        <f>係数マスタ!$A$10</f>
        <v>7</v>
      </c>
      <c r="OB14" s="113" t="str">
        <f>係数マスタ!$B10</f>
        <v/>
      </c>
      <c r="OC14" s="119"/>
      <c r="OD14" s="120" t="e">
        <f t="shared" si="150"/>
        <v>#VALUE!</v>
      </c>
      <c r="OE14" s="119"/>
      <c r="OF14" s="120" t="e">
        <f t="shared" si="151"/>
        <v>#VALUE!</v>
      </c>
      <c r="OG14" s="119"/>
      <c r="OH14" s="120" t="e">
        <f t="shared" si="152"/>
        <v>#VALUE!</v>
      </c>
      <c r="OI14" s="119"/>
      <c r="OJ14" s="120" t="e">
        <f t="shared" si="153"/>
        <v>#VALUE!</v>
      </c>
      <c r="OK14" s="119"/>
      <c r="OL14" s="244" t="e">
        <f t="shared" si="154"/>
        <v>#VALUE!</v>
      </c>
      <c r="ON14" s="243">
        <f>係数マスタ!$A$10</f>
        <v>7</v>
      </c>
      <c r="OO14" s="113" t="str">
        <f>係数マスタ!$B10</f>
        <v/>
      </c>
      <c r="OP14" s="119"/>
      <c r="OQ14" s="120" t="e">
        <f t="shared" si="155"/>
        <v>#VALUE!</v>
      </c>
      <c r="OR14" s="119"/>
      <c r="OS14" s="120" t="e">
        <f t="shared" si="156"/>
        <v>#VALUE!</v>
      </c>
      <c r="OT14" s="119"/>
      <c r="OU14" s="120" t="e">
        <f t="shared" si="157"/>
        <v>#VALUE!</v>
      </c>
      <c r="OV14" s="119"/>
      <c r="OW14" s="120" t="e">
        <f t="shared" si="158"/>
        <v>#VALUE!</v>
      </c>
      <c r="OX14" s="119"/>
      <c r="OY14" s="244" t="e">
        <f t="shared" si="159"/>
        <v>#VALUE!</v>
      </c>
      <c r="PA14" s="243">
        <f>係数マスタ!$A$10</f>
        <v>7</v>
      </c>
      <c r="PB14" s="113" t="str">
        <f>係数マスタ!$B10</f>
        <v/>
      </c>
      <c r="PC14" s="119"/>
      <c r="PD14" s="120" t="e">
        <f t="shared" si="160"/>
        <v>#VALUE!</v>
      </c>
      <c r="PE14" s="119"/>
      <c r="PF14" s="120" t="e">
        <f t="shared" si="161"/>
        <v>#VALUE!</v>
      </c>
      <c r="PG14" s="119"/>
      <c r="PH14" s="120" t="e">
        <f t="shared" si="162"/>
        <v>#VALUE!</v>
      </c>
      <c r="PI14" s="119"/>
      <c r="PJ14" s="120" t="e">
        <f t="shared" si="163"/>
        <v>#VALUE!</v>
      </c>
      <c r="PK14" s="119"/>
      <c r="PL14" s="244" t="e">
        <f t="shared" si="164"/>
        <v>#VALUE!</v>
      </c>
      <c r="PN14" s="243">
        <f>係数マスタ!$A$10</f>
        <v>7</v>
      </c>
      <c r="PO14" s="113" t="str">
        <f>係数マスタ!$B10</f>
        <v/>
      </c>
      <c r="PP14" s="119"/>
      <c r="PQ14" s="120" t="e">
        <f t="shared" si="165"/>
        <v>#VALUE!</v>
      </c>
      <c r="PR14" s="119"/>
      <c r="PS14" s="120" t="e">
        <f t="shared" si="166"/>
        <v>#VALUE!</v>
      </c>
      <c r="PT14" s="119"/>
      <c r="PU14" s="120" t="e">
        <f t="shared" si="167"/>
        <v>#VALUE!</v>
      </c>
      <c r="PV14" s="119"/>
      <c r="PW14" s="120" t="e">
        <f t="shared" si="168"/>
        <v>#VALUE!</v>
      </c>
      <c r="PX14" s="119"/>
      <c r="PY14" s="244" t="e">
        <f t="shared" si="169"/>
        <v>#VALUE!</v>
      </c>
      <c r="QA14" s="243">
        <f>係数マスタ!$A$10</f>
        <v>7</v>
      </c>
      <c r="QB14" s="113" t="str">
        <f>係数マスタ!$B10</f>
        <v/>
      </c>
      <c r="QC14" s="119"/>
      <c r="QD14" s="120" t="e">
        <f t="shared" si="170"/>
        <v>#VALUE!</v>
      </c>
      <c r="QE14" s="119"/>
      <c r="QF14" s="120" t="e">
        <f t="shared" si="171"/>
        <v>#VALUE!</v>
      </c>
      <c r="QG14" s="119"/>
      <c r="QH14" s="120" t="e">
        <f t="shared" si="172"/>
        <v>#VALUE!</v>
      </c>
      <c r="QI14" s="119"/>
      <c r="QJ14" s="120" t="e">
        <f t="shared" si="173"/>
        <v>#VALUE!</v>
      </c>
      <c r="QK14" s="119"/>
      <c r="QL14" s="244" t="e">
        <f t="shared" si="174"/>
        <v>#VALUE!</v>
      </c>
      <c r="QN14" s="243">
        <f>係数マスタ!$A$10</f>
        <v>7</v>
      </c>
      <c r="QO14" s="113" t="str">
        <f>係数マスタ!$B10</f>
        <v/>
      </c>
      <c r="QP14" s="119"/>
      <c r="QQ14" s="120" t="e">
        <f t="shared" si="175"/>
        <v>#VALUE!</v>
      </c>
      <c r="QR14" s="119"/>
      <c r="QS14" s="120" t="e">
        <f t="shared" si="176"/>
        <v>#VALUE!</v>
      </c>
      <c r="QT14" s="119"/>
      <c r="QU14" s="120" t="e">
        <f t="shared" si="177"/>
        <v>#VALUE!</v>
      </c>
      <c r="QV14" s="119"/>
      <c r="QW14" s="120" t="e">
        <f t="shared" si="178"/>
        <v>#VALUE!</v>
      </c>
      <c r="QX14" s="119"/>
      <c r="QY14" s="244" t="e">
        <f t="shared" si="179"/>
        <v>#VALUE!</v>
      </c>
      <c r="RA14" s="243">
        <f>係数マスタ!$A$10</f>
        <v>7</v>
      </c>
      <c r="RB14" s="113" t="str">
        <f>係数マスタ!$B10</f>
        <v/>
      </c>
      <c r="RC14" s="119"/>
      <c r="RD14" s="120" t="e">
        <f t="shared" si="180"/>
        <v>#VALUE!</v>
      </c>
      <c r="RE14" s="119"/>
      <c r="RF14" s="120" t="e">
        <f t="shared" si="181"/>
        <v>#VALUE!</v>
      </c>
      <c r="RG14" s="119"/>
      <c r="RH14" s="120" t="e">
        <f t="shared" si="182"/>
        <v>#VALUE!</v>
      </c>
      <c r="RI14" s="119"/>
      <c r="RJ14" s="120" t="e">
        <f t="shared" si="183"/>
        <v>#VALUE!</v>
      </c>
      <c r="RK14" s="119"/>
      <c r="RL14" s="244" t="e">
        <f t="shared" si="184"/>
        <v>#VALUE!</v>
      </c>
      <c r="RN14" s="243">
        <f>係数マスタ!$A$10</f>
        <v>7</v>
      </c>
      <c r="RO14" s="113" t="str">
        <f>係数マスタ!$B10</f>
        <v/>
      </c>
      <c r="RP14" s="119"/>
      <c r="RQ14" s="120" t="e">
        <f t="shared" si="185"/>
        <v>#VALUE!</v>
      </c>
      <c r="RR14" s="119"/>
      <c r="RS14" s="120" t="e">
        <f t="shared" si="186"/>
        <v>#VALUE!</v>
      </c>
      <c r="RT14" s="119"/>
      <c r="RU14" s="120" t="e">
        <f t="shared" si="187"/>
        <v>#VALUE!</v>
      </c>
      <c r="RV14" s="119"/>
      <c r="RW14" s="120" t="e">
        <f t="shared" si="188"/>
        <v>#VALUE!</v>
      </c>
      <c r="RX14" s="119"/>
      <c r="RY14" s="244" t="e">
        <f t="shared" si="189"/>
        <v>#VALUE!</v>
      </c>
      <c r="SA14" s="243">
        <f>係数マスタ!$A$10</f>
        <v>7</v>
      </c>
      <c r="SB14" s="113" t="str">
        <f>係数マスタ!$B10</f>
        <v/>
      </c>
      <c r="SC14" s="119"/>
      <c r="SD14" s="120" t="e">
        <f t="shared" si="190"/>
        <v>#VALUE!</v>
      </c>
      <c r="SE14" s="119"/>
      <c r="SF14" s="120" t="e">
        <f t="shared" si="191"/>
        <v>#VALUE!</v>
      </c>
      <c r="SG14" s="119"/>
      <c r="SH14" s="120" t="e">
        <f t="shared" si="192"/>
        <v>#VALUE!</v>
      </c>
      <c r="SI14" s="119"/>
      <c r="SJ14" s="120" t="e">
        <f t="shared" si="193"/>
        <v>#VALUE!</v>
      </c>
      <c r="SK14" s="119"/>
      <c r="SL14" s="244" t="e">
        <f t="shared" si="194"/>
        <v>#VALUE!</v>
      </c>
      <c r="SN14" s="243">
        <f>係数マスタ!$A$10</f>
        <v>7</v>
      </c>
      <c r="SO14" s="113" t="str">
        <f>係数マスタ!$B10</f>
        <v/>
      </c>
      <c r="SP14" s="119"/>
      <c r="SQ14" s="120" t="e">
        <f t="shared" si="195"/>
        <v>#VALUE!</v>
      </c>
      <c r="SR14" s="119"/>
      <c r="SS14" s="120" t="e">
        <f t="shared" si="196"/>
        <v>#VALUE!</v>
      </c>
      <c r="ST14" s="119"/>
      <c r="SU14" s="120" t="e">
        <f t="shared" si="197"/>
        <v>#VALUE!</v>
      </c>
      <c r="SV14" s="119"/>
      <c r="SW14" s="120" t="e">
        <f t="shared" si="198"/>
        <v>#VALUE!</v>
      </c>
      <c r="SX14" s="119"/>
      <c r="SY14" s="244" t="e">
        <f t="shared" si="199"/>
        <v>#VALUE!</v>
      </c>
      <c r="TA14" s="243">
        <f>係数マスタ!$A$10</f>
        <v>7</v>
      </c>
      <c r="TB14" s="113" t="str">
        <f>係数マスタ!$B10</f>
        <v/>
      </c>
      <c r="TC14" s="119"/>
      <c r="TD14" s="120" t="e">
        <f t="shared" si="200"/>
        <v>#VALUE!</v>
      </c>
      <c r="TE14" s="119"/>
      <c r="TF14" s="120" t="e">
        <f t="shared" si="201"/>
        <v>#VALUE!</v>
      </c>
      <c r="TG14" s="119"/>
      <c r="TH14" s="120" t="e">
        <f t="shared" si="202"/>
        <v>#VALUE!</v>
      </c>
      <c r="TI14" s="119"/>
      <c r="TJ14" s="120" t="e">
        <f t="shared" si="203"/>
        <v>#VALUE!</v>
      </c>
      <c r="TK14" s="119"/>
      <c r="TL14" s="244" t="e">
        <f t="shared" si="204"/>
        <v>#VALUE!</v>
      </c>
      <c r="TN14" s="243">
        <f>係数マスタ!$A$10</f>
        <v>7</v>
      </c>
      <c r="TO14" s="113" t="str">
        <f>係数マスタ!$B10</f>
        <v/>
      </c>
      <c r="TP14" s="119"/>
      <c r="TQ14" s="120" t="e">
        <f t="shared" si="205"/>
        <v>#VALUE!</v>
      </c>
      <c r="TR14" s="119"/>
      <c r="TS14" s="120" t="e">
        <f t="shared" si="206"/>
        <v>#VALUE!</v>
      </c>
      <c r="TT14" s="119"/>
      <c r="TU14" s="120" t="e">
        <f t="shared" si="207"/>
        <v>#VALUE!</v>
      </c>
      <c r="TV14" s="119"/>
      <c r="TW14" s="120" t="e">
        <f t="shared" si="208"/>
        <v>#VALUE!</v>
      </c>
      <c r="TX14" s="119"/>
      <c r="TY14" s="244" t="e">
        <f t="shared" si="209"/>
        <v>#VALUE!</v>
      </c>
      <c r="UA14" s="243">
        <f>係数マスタ!$A$10</f>
        <v>7</v>
      </c>
      <c r="UB14" s="113" t="str">
        <f>係数マスタ!$B10</f>
        <v/>
      </c>
      <c r="UC14" s="119"/>
      <c r="UD14" s="120" t="e">
        <f t="shared" si="210"/>
        <v>#VALUE!</v>
      </c>
      <c r="UE14" s="119"/>
      <c r="UF14" s="120" t="e">
        <f t="shared" si="211"/>
        <v>#VALUE!</v>
      </c>
      <c r="UG14" s="119"/>
      <c r="UH14" s="120" t="e">
        <f t="shared" si="212"/>
        <v>#VALUE!</v>
      </c>
      <c r="UI14" s="119"/>
      <c r="UJ14" s="120" t="e">
        <f t="shared" si="213"/>
        <v>#VALUE!</v>
      </c>
      <c r="UK14" s="119"/>
      <c r="UL14" s="244" t="e">
        <f t="shared" si="214"/>
        <v>#VALUE!</v>
      </c>
      <c r="UN14" s="243">
        <f>係数マスタ!$A$10</f>
        <v>7</v>
      </c>
      <c r="UO14" s="113" t="str">
        <f>係数マスタ!$B10</f>
        <v/>
      </c>
      <c r="UP14" s="119"/>
      <c r="UQ14" s="120" t="e">
        <f t="shared" si="215"/>
        <v>#VALUE!</v>
      </c>
      <c r="UR14" s="119"/>
      <c r="US14" s="120" t="e">
        <f t="shared" si="216"/>
        <v>#VALUE!</v>
      </c>
      <c r="UT14" s="119"/>
      <c r="UU14" s="120" t="e">
        <f t="shared" si="217"/>
        <v>#VALUE!</v>
      </c>
      <c r="UV14" s="119"/>
      <c r="UW14" s="120" t="e">
        <f t="shared" si="218"/>
        <v>#VALUE!</v>
      </c>
      <c r="UX14" s="119"/>
      <c r="UY14" s="244" t="e">
        <f t="shared" si="219"/>
        <v>#VALUE!</v>
      </c>
      <c r="VA14" s="243">
        <f>係数マスタ!$A$10</f>
        <v>7</v>
      </c>
      <c r="VB14" s="113" t="str">
        <f>係数マスタ!$B10</f>
        <v/>
      </c>
      <c r="VC14" s="119"/>
      <c r="VD14" s="120" t="e">
        <f t="shared" si="220"/>
        <v>#VALUE!</v>
      </c>
      <c r="VE14" s="119"/>
      <c r="VF14" s="120" t="e">
        <f t="shared" si="221"/>
        <v>#VALUE!</v>
      </c>
      <c r="VG14" s="119"/>
      <c r="VH14" s="120" t="e">
        <f t="shared" si="222"/>
        <v>#VALUE!</v>
      </c>
      <c r="VI14" s="119"/>
      <c r="VJ14" s="120" t="e">
        <f t="shared" si="223"/>
        <v>#VALUE!</v>
      </c>
      <c r="VK14" s="119"/>
      <c r="VL14" s="244" t="e">
        <f t="shared" si="224"/>
        <v>#VALUE!</v>
      </c>
      <c r="VN14" s="243">
        <f>係数マスタ!$A$10</f>
        <v>7</v>
      </c>
      <c r="VO14" s="113" t="str">
        <f>係数マスタ!$B10</f>
        <v/>
      </c>
      <c r="VP14" s="119"/>
      <c r="VQ14" s="120" t="e">
        <f t="shared" si="225"/>
        <v>#VALUE!</v>
      </c>
      <c r="VR14" s="119"/>
      <c r="VS14" s="120" t="e">
        <f t="shared" si="226"/>
        <v>#VALUE!</v>
      </c>
      <c r="VT14" s="119"/>
      <c r="VU14" s="120" t="e">
        <f t="shared" si="227"/>
        <v>#VALUE!</v>
      </c>
      <c r="VV14" s="119"/>
      <c r="VW14" s="120" t="e">
        <f t="shared" si="228"/>
        <v>#VALUE!</v>
      </c>
      <c r="VX14" s="119"/>
      <c r="VY14" s="244" t="e">
        <f t="shared" si="229"/>
        <v>#VALUE!</v>
      </c>
      <c r="WA14" s="243">
        <f>係数マスタ!$A$10</f>
        <v>7</v>
      </c>
      <c r="WB14" s="113" t="str">
        <f>係数マスタ!$B10</f>
        <v/>
      </c>
      <c r="WC14" s="119"/>
      <c r="WD14" s="120" t="e">
        <f t="shared" si="230"/>
        <v>#VALUE!</v>
      </c>
      <c r="WE14" s="119"/>
      <c r="WF14" s="120" t="e">
        <f t="shared" si="231"/>
        <v>#VALUE!</v>
      </c>
      <c r="WG14" s="119"/>
      <c r="WH14" s="120" t="e">
        <f t="shared" si="232"/>
        <v>#VALUE!</v>
      </c>
      <c r="WI14" s="119"/>
      <c r="WJ14" s="120" t="e">
        <f t="shared" si="233"/>
        <v>#VALUE!</v>
      </c>
      <c r="WK14" s="119"/>
      <c r="WL14" s="244" t="e">
        <f t="shared" si="234"/>
        <v>#VALUE!</v>
      </c>
      <c r="WN14" s="243">
        <f>係数マスタ!$A$10</f>
        <v>7</v>
      </c>
      <c r="WO14" s="113" t="str">
        <f>係数マスタ!$B10</f>
        <v/>
      </c>
      <c r="WP14" s="119"/>
      <c r="WQ14" s="120" t="e">
        <f t="shared" si="235"/>
        <v>#VALUE!</v>
      </c>
      <c r="WR14" s="119"/>
      <c r="WS14" s="120" t="e">
        <f t="shared" si="236"/>
        <v>#VALUE!</v>
      </c>
      <c r="WT14" s="119"/>
      <c r="WU14" s="120" t="e">
        <f t="shared" si="237"/>
        <v>#VALUE!</v>
      </c>
      <c r="WV14" s="119"/>
      <c r="WW14" s="120" t="e">
        <f t="shared" si="238"/>
        <v>#VALUE!</v>
      </c>
      <c r="WX14" s="119"/>
      <c r="WY14" s="244" t="e">
        <f t="shared" si="239"/>
        <v>#VALUE!</v>
      </c>
      <c r="XA14" s="243">
        <f>係数マスタ!$A$10</f>
        <v>7</v>
      </c>
      <c r="XB14" s="113" t="str">
        <f>係数マスタ!$B10</f>
        <v/>
      </c>
      <c r="XC14" s="119"/>
      <c r="XD14" s="120" t="e">
        <f t="shared" si="240"/>
        <v>#VALUE!</v>
      </c>
      <c r="XE14" s="119"/>
      <c r="XF14" s="120" t="e">
        <f t="shared" si="241"/>
        <v>#VALUE!</v>
      </c>
      <c r="XG14" s="119"/>
      <c r="XH14" s="120" t="e">
        <f t="shared" si="242"/>
        <v>#VALUE!</v>
      </c>
      <c r="XI14" s="119"/>
      <c r="XJ14" s="120" t="e">
        <f t="shared" si="243"/>
        <v>#VALUE!</v>
      </c>
      <c r="XK14" s="119"/>
      <c r="XL14" s="244" t="e">
        <f t="shared" si="244"/>
        <v>#VALUE!</v>
      </c>
      <c r="XN14" s="243">
        <f>係数マスタ!$A$10</f>
        <v>7</v>
      </c>
      <c r="XO14" s="113" t="str">
        <f>係数マスタ!$B10</f>
        <v/>
      </c>
      <c r="XP14" s="119"/>
      <c r="XQ14" s="120" t="e">
        <f t="shared" si="245"/>
        <v>#VALUE!</v>
      </c>
      <c r="XR14" s="119"/>
      <c r="XS14" s="120" t="e">
        <f t="shared" si="246"/>
        <v>#VALUE!</v>
      </c>
      <c r="XT14" s="119"/>
      <c r="XU14" s="120" t="e">
        <f t="shared" si="247"/>
        <v>#VALUE!</v>
      </c>
      <c r="XV14" s="119"/>
      <c r="XW14" s="120" t="e">
        <f t="shared" si="248"/>
        <v>#VALUE!</v>
      </c>
      <c r="XX14" s="119"/>
      <c r="XY14" s="244" t="e">
        <f t="shared" si="249"/>
        <v>#VALUE!</v>
      </c>
    </row>
    <row r="15" spans="1:649" ht="14" customHeight="1">
      <c r="A15" s="243">
        <f>係数マスタ!$A$11</f>
        <v>8</v>
      </c>
      <c r="B15" s="113" t="str">
        <f>係数マスタ!$B11</f>
        <v/>
      </c>
      <c r="C15" s="119"/>
      <c r="D15" s="120" t="e">
        <f t="shared" si="0"/>
        <v>#VALUE!</v>
      </c>
      <c r="E15" s="119"/>
      <c r="F15" s="120" t="e">
        <f t="shared" si="1"/>
        <v>#VALUE!</v>
      </c>
      <c r="G15" s="119"/>
      <c r="H15" s="120" t="e">
        <f t="shared" si="2"/>
        <v>#VALUE!</v>
      </c>
      <c r="I15" s="119"/>
      <c r="J15" s="120" t="e">
        <f t="shared" si="3"/>
        <v>#VALUE!</v>
      </c>
      <c r="K15" s="119"/>
      <c r="L15" s="244" t="e">
        <f t="shared" si="4"/>
        <v>#VALUE!</v>
      </c>
      <c r="N15" s="243">
        <f>係数マスタ!$A$11</f>
        <v>8</v>
      </c>
      <c r="O15" s="113" t="str">
        <f>係数マスタ!$B11</f>
        <v/>
      </c>
      <c r="P15" s="119"/>
      <c r="Q15" s="120" t="e">
        <f t="shared" si="5"/>
        <v>#VALUE!</v>
      </c>
      <c r="R15" s="119"/>
      <c r="S15" s="120" t="e">
        <f t="shared" si="6"/>
        <v>#VALUE!</v>
      </c>
      <c r="T15" s="119"/>
      <c r="U15" s="120" t="e">
        <f t="shared" si="7"/>
        <v>#VALUE!</v>
      </c>
      <c r="V15" s="119"/>
      <c r="W15" s="120" t="e">
        <f t="shared" si="8"/>
        <v>#VALUE!</v>
      </c>
      <c r="X15" s="119"/>
      <c r="Y15" s="244" t="e">
        <f t="shared" si="9"/>
        <v>#VALUE!</v>
      </c>
      <c r="AA15" s="243">
        <f>係数マスタ!$A$11</f>
        <v>8</v>
      </c>
      <c r="AB15" s="113" t="str">
        <f>係数マスタ!$B11</f>
        <v/>
      </c>
      <c r="AC15" s="119"/>
      <c r="AD15" s="120" t="e">
        <f t="shared" si="10"/>
        <v>#VALUE!</v>
      </c>
      <c r="AE15" s="119"/>
      <c r="AF15" s="120" t="e">
        <f t="shared" si="11"/>
        <v>#VALUE!</v>
      </c>
      <c r="AG15" s="119"/>
      <c r="AH15" s="120" t="e">
        <f t="shared" si="12"/>
        <v>#VALUE!</v>
      </c>
      <c r="AI15" s="119"/>
      <c r="AJ15" s="120" t="e">
        <f t="shared" si="13"/>
        <v>#VALUE!</v>
      </c>
      <c r="AK15" s="119"/>
      <c r="AL15" s="244" t="e">
        <f t="shared" si="14"/>
        <v>#VALUE!</v>
      </c>
      <c r="AN15" s="243">
        <f>係数マスタ!$A$11</f>
        <v>8</v>
      </c>
      <c r="AO15" s="113" t="str">
        <f>係数マスタ!$B11</f>
        <v/>
      </c>
      <c r="AP15" s="119"/>
      <c r="AQ15" s="120" t="e">
        <f t="shared" si="15"/>
        <v>#VALUE!</v>
      </c>
      <c r="AR15" s="119"/>
      <c r="AS15" s="120" t="e">
        <f t="shared" si="16"/>
        <v>#VALUE!</v>
      </c>
      <c r="AT15" s="119"/>
      <c r="AU15" s="120" t="e">
        <f t="shared" si="17"/>
        <v>#VALUE!</v>
      </c>
      <c r="AV15" s="119"/>
      <c r="AW15" s="120" t="e">
        <f t="shared" si="18"/>
        <v>#VALUE!</v>
      </c>
      <c r="AX15" s="119"/>
      <c r="AY15" s="244" t="e">
        <f t="shared" si="19"/>
        <v>#VALUE!</v>
      </c>
      <c r="BA15" s="243">
        <f>係数マスタ!$A$11</f>
        <v>8</v>
      </c>
      <c r="BB15" s="113" t="str">
        <f>係数マスタ!$B11</f>
        <v/>
      </c>
      <c r="BC15" s="119"/>
      <c r="BD15" s="120" t="e">
        <f t="shared" si="20"/>
        <v>#VALUE!</v>
      </c>
      <c r="BE15" s="119"/>
      <c r="BF15" s="120" t="e">
        <f t="shared" si="21"/>
        <v>#VALUE!</v>
      </c>
      <c r="BG15" s="119"/>
      <c r="BH15" s="120" t="e">
        <f t="shared" si="22"/>
        <v>#VALUE!</v>
      </c>
      <c r="BI15" s="119"/>
      <c r="BJ15" s="120" t="e">
        <f t="shared" si="23"/>
        <v>#VALUE!</v>
      </c>
      <c r="BK15" s="119"/>
      <c r="BL15" s="244" t="e">
        <f t="shared" si="24"/>
        <v>#VALUE!</v>
      </c>
      <c r="BN15" s="243">
        <f>係数マスタ!$A$11</f>
        <v>8</v>
      </c>
      <c r="BO15" s="113" t="str">
        <f>係数マスタ!$B11</f>
        <v/>
      </c>
      <c r="BP15" s="119"/>
      <c r="BQ15" s="120" t="e">
        <f t="shared" si="25"/>
        <v>#VALUE!</v>
      </c>
      <c r="BR15" s="119"/>
      <c r="BS15" s="120" t="e">
        <f t="shared" si="26"/>
        <v>#VALUE!</v>
      </c>
      <c r="BT15" s="119"/>
      <c r="BU15" s="120" t="e">
        <f t="shared" si="27"/>
        <v>#VALUE!</v>
      </c>
      <c r="BV15" s="119"/>
      <c r="BW15" s="120" t="e">
        <f t="shared" si="28"/>
        <v>#VALUE!</v>
      </c>
      <c r="BX15" s="119"/>
      <c r="BY15" s="244" t="e">
        <f t="shared" si="29"/>
        <v>#VALUE!</v>
      </c>
      <c r="CA15" s="243">
        <f>係数マスタ!$A$11</f>
        <v>8</v>
      </c>
      <c r="CB15" s="113" t="str">
        <f>係数マスタ!$B11</f>
        <v/>
      </c>
      <c r="CC15" s="119"/>
      <c r="CD15" s="120" t="e">
        <f t="shared" si="30"/>
        <v>#VALUE!</v>
      </c>
      <c r="CE15" s="119"/>
      <c r="CF15" s="120" t="e">
        <f t="shared" si="31"/>
        <v>#VALUE!</v>
      </c>
      <c r="CG15" s="119"/>
      <c r="CH15" s="120" t="e">
        <f t="shared" si="32"/>
        <v>#VALUE!</v>
      </c>
      <c r="CI15" s="119"/>
      <c r="CJ15" s="120" t="e">
        <f t="shared" si="33"/>
        <v>#VALUE!</v>
      </c>
      <c r="CK15" s="119"/>
      <c r="CL15" s="244" t="e">
        <f t="shared" si="34"/>
        <v>#VALUE!</v>
      </c>
      <c r="CN15" s="243">
        <f>係数マスタ!$A$11</f>
        <v>8</v>
      </c>
      <c r="CO15" s="113" t="str">
        <f>係数マスタ!$B11</f>
        <v/>
      </c>
      <c r="CP15" s="119"/>
      <c r="CQ15" s="120" t="e">
        <f t="shared" si="35"/>
        <v>#VALUE!</v>
      </c>
      <c r="CR15" s="119"/>
      <c r="CS15" s="120" t="e">
        <f t="shared" si="36"/>
        <v>#VALUE!</v>
      </c>
      <c r="CT15" s="119"/>
      <c r="CU15" s="120" t="e">
        <f t="shared" si="37"/>
        <v>#VALUE!</v>
      </c>
      <c r="CV15" s="119"/>
      <c r="CW15" s="120" t="e">
        <f t="shared" si="38"/>
        <v>#VALUE!</v>
      </c>
      <c r="CX15" s="119"/>
      <c r="CY15" s="244" t="e">
        <f t="shared" si="39"/>
        <v>#VALUE!</v>
      </c>
      <c r="DA15" s="243">
        <f>係数マスタ!$A$11</f>
        <v>8</v>
      </c>
      <c r="DB15" s="113" t="str">
        <f>係数マスタ!$B11</f>
        <v/>
      </c>
      <c r="DC15" s="119"/>
      <c r="DD15" s="120" t="e">
        <f t="shared" si="40"/>
        <v>#VALUE!</v>
      </c>
      <c r="DE15" s="119"/>
      <c r="DF15" s="120" t="e">
        <f t="shared" si="41"/>
        <v>#VALUE!</v>
      </c>
      <c r="DG15" s="119"/>
      <c r="DH15" s="120" t="e">
        <f t="shared" si="42"/>
        <v>#VALUE!</v>
      </c>
      <c r="DI15" s="119"/>
      <c r="DJ15" s="120" t="e">
        <f t="shared" si="43"/>
        <v>#VALUE!</v>
      </c>
      <c r="DK15" s="119"/>
      <c r="DL15" s="244" t="e">
        <f t="shared" si="44"/>
        <v>#VALUE!</v>
      </c>
      <c r="DN15" s="243">
        <f>係数マスタ!$A$11</f>
        <v>8</v>
      </c>
      <c r="DO15" s="113" t="str">
        <f>係数マスタ!$B11</f>
        <v/>
      </c>
      <c r="DP15" s="119"/>
      <c r="DQ15" s="120" t="e">
        <f t="shared" si="45"/>
        <v>#VALUE!</v>
      </c>
      <c r="DR15" s="119"/>
      <c r="DS15" s="120" t="e">
        <f t="shared" si="46"/>
        <v>#VALUE!</v>
      </c>
      <c r="DT15" s="119"/>
      <c r="DU15" s="120" t="e">
        <f t="shared" si="47"/>
        <v>#VALUE!</v>
      </c>
      <c r="DV15" s="119"/>
      <c r="DW15" s="120" t="e">
        <f t="shared" si="48"/>
        <v>#VALUE!</v>
      </c>
      <c r="DX15" s="119"/>
      <c r="DY15" s="244" t="e">
        <f t="shared" si="49"/>
        <v>#VALUE!</v>
      </c>
      <c r="EA15" s="243">
        <f>係数マスタ!$A$11</f>
        <v>8</v>
      </c>
      <c r="EB15" s="113" t="str">
        <f>係数マスタ!$B11</f>
        <v/>
      </c>
      <c r="EC15" s="119"/>
      <c r="ED15" s="120" t="e">
        <f t="shared" si="50"/>
        <v>#VALUE!</v>
      </c>
      <c r="EE15" s="119"/>
      <c r="EF15" s="120" t="e">
        <f t="shared" si="51"/>
        <v>#VALUE!</v>
      </c>
      <c r="EG15" s="119"/>
      <c r="EH15" s="120" t="e">
        <f t="shared" si="52"/>
        <v>#VALUE!</v>
      </c>
      <c r="EI15" s="119"/>
      <c r="EJ15" s="120" t="e">
        <f t="shared" si="53"/>
        <v>#VALUE!</v>
      </c>
      <c r="EK15" s="119"/>
      <c r="EL15" s="244" t="e">
        <f t="shared" si="54"/>
        <v>#VALUE!</v>
      </c>
      <c r="EN15" s="243">
        <f>係数マスタ!$A$11</f>
        <v>8</v>
      </c>
      <c r="EO15" s="113" t="str">
        <f>係数マスタ!$B11</f>
        <v/>
      </c>
      <c r="EP15" s="119"/>
      <c r="EQ15" s="120" t="e">
        <f t="shared" si="55"/>
        <v>#VALUE!</v>
      </c>
      <c r="ER15" s="119"/>
      <c r="ES15" s="120" t="e">
        <f t="shared" si="56"/>
        <v>#VALUE!</v>
      </c>
      <c r="ET15" s="119"/>
      <c r="EU15" s="120" t="e">
        <f t="shared" si="57"/>
        <v>#VALUE!</v>
      </c>
      <c r="EV15" s="119"/>
      <c r="EW15" s="120" t="e">
        <f t="shared" si="58"/>
        <v>#VALUE!</v>
      </c>
      <c r="EX15" s="119"/>
      <c r="EY15" s="244" t="e">
        <f t="shared" si="59"/>
        <v>#VALUE!</v>
      </c>
      <c r="FA15" s="243">
        <f>係数マスタ!$A$11</f>
        <v>8</v>
      </c>
      <c r="FB15" s="113" t="str">
        <f>係数マスタ!$B11</f>
        <v/>
      </c>
      <c r="FC15" s="119"/>
      <c r="FD15" s="120" t="e">
        <f t="shared" si="60"/>
        <v>#VALUE!</v>
      </c>
      <c r="FE15" s="119"/>
      <c r="FF15" s="120" t="e">
        <f t="shared" si="61"/>
        <v>#VALUE!</v>
      </c>
      <c r="FG15" s="119"/>
      <c r="FH15" s="120" t="e">
        <f t="shared" si="62"/>
        <v>#VALUE!</v>
      </c>
      <c r="FI15" s="119"/>
      <c r="FJ15" s="120" t="e">
        <f t="shared" si="63"/>
        <v>#VALUE!</v>
      </c>
      <c r="FK15" s="119"/>
      <c r="FL15" s="244" t="e">
        <f t="shared" si="64"/>
        <v>#VALUE!</v>
      </c>
      <c r="FN15" s="243">
        <f>係数マスタ!$A$11</f>
        <v>8</v>
      </c>
      <c r="FO15" s="113" t="str">
        <f>係数マスタ!$B11</f>
        <v/>
      </c>
      <c r="FP15" s="119"/>
      <c r="FQ15" s="120" t="e">
        <f t="shared" si="65"/>
        <v>#VALUE!</v>
      </c>
      <c r="FR15" s="119"/>
      <c r="FS15" s="120" t="e">
        <f t="shared" si="66"/>
        <v>#VALUE!</v>
      </c>
      <c r="FT15" s="119"/>
      <c r="FU15" s="120" t="e">
        <f t="shared" si="67"/>
        <v>#VALUE!</v>
      </c>
      <c r="FV15" s="119"/>
      <c r="FW15" s="120" t="e">
        <f t="shared" si="68"/>
        <v>#VALUE!</v>
      </c>
      <c r="FX15" s="119"/>
      <c r="FY15" s="244" t="e">
        <f t="shared" si="69"/>
        <v>#VALUE!</v>
      </c>
      <c r="GA15" s="243">
        <f>係数マスタ!$A$11</f>
        <v>8</v>
      </c>
      <c r="GB15" s="113" t="str">
        <f>係数マスタ!$B11</f>
        <v/>
      </c>
      <c r="GC15" s="119"/>
      <c r="GD15" s="120" t="e">
        <f t="shared" si="70"/>
        <v>#VALUE!</v>
      </c>
      <c r="GE15" s="119"/>
      <c r="GF15" s="120" t="e">
        <f t="shared" si="71"/>
        <v>#VALUE!</v>
      </c>
      <c r="GG15" s="119"/>
      <c r="GH15" s="120" t="e">
        <f t="shared" si="72"/>
        <v>#VALUE!</v>
      </c>
      <c r="GI15" s="119"/>
      <c r="GJ15" s="120" t="e">
        <f t="shared" si="73"/>
        <v>#VALUE!</v>
      </c>
      <c r="GK15" s="119"/>
      <c r="GL15" s="244" t="e">
        <f t="shared" si="74"/>
        <v>#VALUE!</v>
      </c>
      <c r="GN15" s="243">
        <f>係数マスタ!$A$11</f>
        <v>8</v>
      </c>
      <c r="GO15" s="113" t="str">
        <f>係数マスタ!$B11</f>
        <v/>
      </c>
      <c r="GP15" s="119"/>
      <c r="GQ15" s="120" t="e">
        <f t="shared" si="75"/>
        <v>#VALUE!</v>
      </c>
      <c r="GR15" s="119"/>
      <c r="GS15" s="120" t="e">
        <f t="shared" si="76"/>
        <v>#VALUE!</v>
      </c>
      <c r="GT15" s="119"/>
      <c r="GU15" s="120" t="e">
        <f t="shared" si="77"/>
        <v>#VALUE!</v>
      </c>
      <c r="GV15" s="119"/>
      <c r="GW15" s="120" t="e">
        <f t="shared" si="78"/>
        <v>#VALUE!</v>
      </c>
      <c r="GX15" s="119"/>
      <c r="GY15" s="244" t="e">
        <f t="shared" si="79"/>
        <v>#VALUE!</v>
      </c>
      <c r="HA15" s="243">
        <f>係数マスタ!$A$11</f>
        <v>8</v>
      </c>
      <c r="HB15" s="113" t="str">
        <f>係数マスタ!$B11</f>
        <v/>
      </c>
      <c r="HC15" s="119"/>
      <c r="HD15" s="120" t="e">
        <f t="shared" si="80"/>
        <v>#VALUE!</v>
      </c>
      <c r="HE15" s="119"/>
      <c r="HF15" s="120" t="e">
        <f t="shared" si="81"/>
        <v>#VALUE!</v>
      </c>
      <c r="HG15" s="119"/>
      <c r="HH15" s="120" t="e">
        <f t="shared" si="82"/>
        <v>#VALUE!</v>
      </c>
      <c r="HI15" s="119"/>
      <c r="HJ15" s="120" t="e">
        <f t="shared" si="83"/>
        <v>#VALUE!</v>
      </c>
      <c r="HK15" s="119"/>
      <c r="HL15" s="244" t="e">
        <f t="shared" si="84"/>
        <v>#VALUE!</v>
      </c>
      <c r="HN15" s="243">
        <f>係数マスタ!$A$11</f>
        <v>8</v>
      </c>
      <c r="HO15" s="113" t="str">
        <f>係数マスタ!$B11</f>
        <v/>
      </c>
      <c r="HP15" s="119"/>
      <c r="HQ15" s="120" t="e">
        <f t="shared" si="85"/>
        <v>#VALUE!</v>
      </c>
      <c r="HR15" s="119"/>
      <c r="HS15" s="120" t="e">
        <f t="shared" si="86"/>
        <v>#VALUE!</v>
      </c>
      <c r="HT15" s="119"/>
      <c r="HU15" s="120" t="e">
        <f t="shared" si="87"/>
        <v>#VALUE!</v>
      </c>
      <c r="HV15" s="119"/>
      <c r="HW15" s="120" t="e">
        <f t="shared" si="88"/>
        <v>#VALUE!</v>
      </c>
      <c r="HX15" s="119"/>
      <c r="HY15" s="244" t="e">
        <f t="shared" si="89"/>
        <v>#VALUE!</v>
      </c>
      <c r="IA15" s="243">
        <f>係数マスタ!$A$11</f>
        <v>8</v>
      </c>
      <c r="IB15" s="113" t="str">
        <f>係数マスタ!$B11</f>
        <v/>
      </c>
      <c r="IC15" s="119"/>
      <c r="ID15" s="120" t="e">
        <f t="shared" si="90"/>
        <v>#VALUE!</v>
      </c>
      <c r="IE15" s="119"/>
      <c r="IF15" s="120" t="e">
        <f t="shared" si="91"/>
        <v>#VALUE!</v>
      </c>
      <c r="IG15" s="119"/>
      <c r="IH15" s="120" t="e">
        <f t="shared" si="92"/>
        <v>#VALUE!</v>
      </c>
      <c r="II15" s="119"/>
      <c r="IJ15" s="120" t="e">
        <f t="shared" si="93"/>
        <v>#VALUE!</v>
      </c>
      <c r="IK15" s="119"/>
      <c r="IL15" s="244" t="e">
        <f t="shared" si="94"/>
        <v>#VALUE!</v>
      </c>
      <c r="IN15" s="243">
        <f>係数マスタ!$A$11</f>
        <v>8</v>
      </c>
      <c r="IO15" s="113" t="str">
        <f>係数マスタ!$B11</f>
        <v/>
      </c>
      <c r="IP15" s="119"/>
      <c r="IQ15" s="120" t="e">
        <f t="shared" si="95"/>
        <v>#VALUE!</v>
      </c>
      <c r="IR15" s="119"/>
      <c r="IS15" s="120" t="e">
        <f t="shared" si="96"/>
        <v>#VALUE!</v>
      </c>
      <c r="IT15" s="119"/>
      <c r="IU15" s="120" t="e">
        <f t="shared" si="97"/>
        <v>#VALUE!</v>
      </c>
      <c r="IV15" s="119"/>
      <c r="IW15" s="120" t="e">
        <f t="shared" si="98"/>
        <v>#VALUE!</v>
      </c>
      <c r="IX15" s="119"/>
      <c r="IY15" s="244" t="e">
        <f t="shared" si="99"/>
        <v>#VALUE!</v>
      </c>
      <c r="JA15" s="243">
        <f>係数マスタ!$A$11</f>
        <v>8</v>
      </c>
      <c r="JB15" s="113" t="str">
        <f>係数マスタ!$B11</f>
        <v/>
      </c>
      <c r="JC15" s="119"/>
      <c r="JD15" s="120" t="e">
        <f t="shared" si="100"/>
        <v>#VALUE!</v>
      </c>
      <c r="JE15" s="119"/>
      <c r="JF15" s="120" t="e">
        <f t="shared" si="101"/>
        <v>#VALUE!</v>
      </c>
      <c r="JG15" s="119"/>
      <c r="JH15" s="120" t="e">
        <f t="shared" si="102"/>
        <v>#VALUE!</v>
      </c>
      <c r="JI15" s="119"/>
      <c r="JJ15" s="120" t="e">
        <f t="shared" si="103"/>
        <v>#VALUE!</v>
      </c>
      <c r="JK15" s="119"/>
      <c r="JL15" s="244" t="e">
        <f t="shared" si="104"/>
        <v>#VALUE!</v>
      </c>
      <c r="JN15" s="243">
        <f>係数マスタ!$A$11</f>
        <v>8</v>
      </c>
      <c r="JO15" s="113" t="str">
        <f>係数マスタ!$B11</f>
        <v/>
      </c>
      <c r="JP15" s="119"/>
      <c r="JQ15" s="120" t="e">
        <f t="shared" si="105"/>
        <v>#VALUE!</v>
      </c>
      <c r="JR15" s="119"/>
      <c r="JS15" s="120" t="e">
        <f t="shared" si="106"/>
        <v>#VALUE!</v>
      </c>
      <c r="JT15" s="119"/>
      <c r="JU15" s="120" t="e">
        <f t="shared" si="107"/>
        <v>#VALUE!</v>
      </c>
      <c r="JV15" s="119"/>
      <c r="JW15" s="120" t="e">
        <f t="shared" si="108"/>
        <v>#VALUE!</v>
      </c>
      <c r="JX15" s="119"/>
      <c r="JY15" s="244" t="e">
        <f t="shared" si="109"/>
        <v>#VALUE!</v>
      </c>
      <c r="KA15" s="243">
        <f>係数マスタ!$A$11</f>
        <v>8</v>
      </c>
      <c r="KB15" s="113" t="str">
        <f>係数マスタ!$B11</f>
        <v/>
      </c>
      <c r="KC15" s="119"/>
      <c r="KD15" s="120" t="e">
        <f t="shared" si="110"/>
        <v>#VALUE!</v>
      </c>
      <c r="KE15" s="119"/>
      <c r="KF15" s="120" t="e">
        <f t="shared" si="111"/>
        <v>#VALUE!</v>
      </c>
      <c r="KG15" s="119"/>
      <c r="KH15" s="120" t="e">
        <f t="shared" si="112"/>
        <v>#VALUE!</v>
      </c>
      <c r="KI15" s="119"/>
      <c r="KJ15" s="120" t="e">
        <f t="shared" si="113"/>
        <v>#VALUE!</v>
      </c>
      <c r="KK15" s="119"/>
      <c r="KL15" s="244" t="e">
        <f t="shared" si="114"/>
        <v>#VALUE!</v>
      </c>
      <c r="KN15" s="243">
        <f>係数マスタ!$A$11</f>
        <v>8</v>
      </c>
      <c r="KO15" s="113" t="str">
        <f>係数マスタ!$B11</f>
        <v/>
      </c>
      <c r="KP15" s="119"/>
      <c r="KQ15" s="120" t="e">
        <f t="shared" si="115"/>
        <v>#VALUE!</v>
      </c>
      <c r="KR15" s="119"/>
      <c r="KS15" s="120" t="e">
        <f t="shared" si="116"/>
        <v>#VALUE!</v>
      </c>
      <c r="KT15" s="119"/>
      <c r="KU15" s="120" t="e">
        <f t="shared" si="117"/>
        <v>#VALUE!</v>
      </c>
      <c r="KV15" s="119"/>
      <c r="KW15" s="120" t="e">
        <f t="shared" si="118"/>
        <v>#VALUE!</v>
      </c>
      <c r="KX15" s="119"/>
      <c r="KY15" s="244" t="e">
        <f t="shared" si="119"/>
        <v>#VALUE!</v>
      </c>
      <c r="LA15" s="243">
        <f>係数マスタ!$A$11</f>
        <v>8</v>
      </c>
      <c r="LB15" s="113" t="str">
        <f>係数マスタ!$B11</f>
        <v/>
      </c>
      <c r="LC15" s="119"/>
      <c r="LD15" s="120" t="e">
        <f t="shared" si="120"/>
        <v>#VALUE!</v>
      </c>
      <c r="LE15" s="119"/>
      <c r="LF15" s="120" t="e">
        <f t="shared" si="121"/>
        <v>#VALUE!</v>
      </c>
      <c r="LG15" s="119"/>
      <c r="LH15" s="120" t="e">
        <f t="shared" si="122"/>
        <v>#VALUE!</v>
      </c>
      <c r="LI15" s="119"/>
      <c r="LJ15" s="120" t="e">
        <f t="shared" si="123"/>
        <v>#VALUE!</v>
      </c>
      <c r="LK15" s="119"/>
      <c r="LL15" s="244" t="e">
        <f t="shared" si="124"/>
        <v>#VALUE!</v>
      </c>
      <c r="LN15" s="243">
        <f>係数マスタ!$A$11</f>
        <v>8</v>
      </c>
      <c r="LO15" s="113" t="str">
        <f>係数マスタ!$B11</f>
        <v/>
      </c>
      <c r="LP15" s="119"/>
      <c r="LQ15" s="120" t="e">
        <f t="shared" si="125"/>
        <v>#VALUE!</v>
      </c>
      <c r="LR15" s="119"/>
      <c r="LS15" s="120" t="e">
        <f t="shared" si="126"/>
        <v>#VALUE!</v>
      </c>
      <c r="LT15" s="119"/>
      <c r="LU15" s="120" t="e">
        <f t="shared" si="127"/>
        <v>#VALUE!</v>
      </c>
      <c r="LV15" s="119"/>
      <c r="LW15" s="120" t="e">
        <f t="shared" si="128"/>
        <v>#VALUE!</v>
      </c>
      <c r="LX15" s="119"/>
      <c r="LY15" s="244" t="e">
        <f t="shared" si="129"/>
        <v>#VALUE!</v>
      </c>
      <c r="MA15" s="243">
        <f>係数マスタ!$A$11</f>
        <v>8</v>
      </c>
      <c r="MB15" s="113" t="str">
        <f>係数マスタ!$B11</f>
        <v/>
      </c>
      <c r="MC15" s="119"/>
      <c r="MD15" s="120" t="e">
        <f t="shared" si="130"/>
        <v>#VALUE!</v>
      </c>
      <c r="ME15" s="119"/>
      <c r="MF15" s="120" t="e">
        <f t="shared" si="131"/>
        <v>#VALUE!</v>
      </c>
      <c r="MG15" s="119"/>
      <c r="MH15" s="120" t="e">
        <f t="shared" si="132"/>
        <v>#VALUE!</v>
      </c>
      <c r="MI15" s="119"/>
      <c r="MJ15" s="120" t="e">
        <f t="shared" si="133"/>
        <v>#VALUE!</v>
      </c>
      <c r="MK15" s="119"/>
      <c r="ML15" s="244" t="e">
        <f t="shared" si="134"/>
        <v>#VALUE!</v>
      </c>
      <c r="MN15" s="243">
        <f>係数マスタ!$A$11</f>
        <v>8</v>
      </c>
      <c r="MO15" s="113" t="str">
        <f>係数マスタ!$B11</f>
        <v/>
      </c>
      <c r="MP15" s="119"/>
      <c r="MQ15" s="120" t="e">
        <f t="shared" si="135"/>
        <v>#VALUE!</v>
      </c>
      <c r="MR15" s="119"/>
      <c r="MS15" s="120" t="e">
        <f t="shared" si="136"/>
        <v>#VALUE!</v>
      </c>
      <c r="MT15" s="119"/>
      <c r="MU15" s="120" t="e">
        <f t="shared" si="137"/>
        <v>#VALUE!</v>
      </c>
      <c r="MV15" s="119"/>
      <c r="MW15" s="120" t="e">
        <f t="shared" si="138"/>
        <v>#VALUE!</v>
      </c>
      <c r="MX15" s="119"/>
      <c r="MY15" s="244" t="e">
        <f t="shared" si="139"/>
        <v>#VALUE!</v>
      </c>
      <c r="NA15" s="243">
        <f>係数マスタ!$A$11</f>
        <v>8</v>
      </c>
      <c r="NB15" s="113" t="str">
        <f>係数マスタ!$B11</f>
        <v/>
      </c>
      <c r="NC15" s="119"/>
      <c r="ND15" s="120" t="e">
        <f t="shared" si="140"/>
        <v>#VALUE!</v>
      </c>
      <c r="NE15" s="119"/>
      <c r="NF15" s="120" t="e">
        <f t="shared" si="141"/>
        <v>#VALUE!</v>
      </c>
      <c r="NG15" s="119"/>
      <c r="NH15" s="120" t="e">
        <f t="shared" si="142"/>
        <v>#VALUE!</v>
      </c>
      <c r="NI15" s="119"/>
      <c r="NJ15" s="120" t="e">
        <f t="shared" si="143"/>
        <v>#VALUE!</v>
      </c>
      <c r="NK15" s="119"/>
      <c r="NL15" s="244" t="e">
        <f t="shared" si="144"/>
        <v>#VALUE!</v>
      </c>
      <c r="NN15" s="243">
        <f>係数マスタ!$A$11</f>
        <v>8</v>
      </c>
      <c r="NO15" s="113" t="str">
        <f>係数マスタ!$B11</f>
        <v/>
      </c>
      <c r="NP15" s="119"/>
      <c r="NQ15" s="120" t="e">
        <f t="shared" si="145"/>
        <v>#VALUE!</v>
      </c>
      <c r="NR15" s="119"/>
      <c r="NS15" s="120" t="e">
        <f t="shared" si="146"/>
        <v>#VALUE!</v>
      </c>
      <c r="NT15" s="119"/>
      <c r="NU15" s="120" t="e">
        <f t="shared" si="147"/>
        <v>#VALUE!</v>
      </c>
      <c r="NV15" s="119"/>
      <c r="NW15" s="120" t="e">
        <f t="shared" si="148"/>
        <v>#VALUE!</v>
      </c>
      <c r="NX15" s="119"/>
      <c r="NY15" s="244" t="e">
        <f t="shared" si="149"/>
        <v>#VALUE!</v>
      </c>
      <c r="OA15" s="243">
        <f>係数マスタ!$A$11</f>
        <v>8</v>
      </c>
      <c r="OB15" s="113" t="str">
        <f>係数マスタ!$B11</f>
        <v/>
      </c>
      <c r="OC15" s="119"/>
      <c r="OD15" s="120" t="e">
        <f t="shared" si="150"/>
        <v>#VALUE!</v>
      </c>
      <c r="OE15" s="119"/>
      <c r="OF15" s="120" t="e">
        <f t="shared" si="151"/>
        <v>#VALUE!</v>
      </c>
      <c r="OG15" s="119"/>
      <c r="OH15" s="120" t="e">
        <f t="shared" si="152"/>
        <v>#VALUE!</v>
      </c>
      <c r="OI15" s="119"/>
      <c r="OJ15" s="120" t="e">
        <f t="shared" si="153"/>
        <v>#VALUE!</v>
      </c>
      <c r="OK15" s="119"/>
      <c r="OL15" s="244" t="e">
        <f t="shared" si="154"/>
        <v>#VALUE!</v>
      </c>
      <c r="ON15" s="243">
        <f>係数マスタ!$A$11</f>
        <v>8</v>
      </c>
      <c r="OO15" s="113" t="str">
        <f>係数マスタ!$B11</f>
        <v/>
      </c>
      <c r="OP15" s="119"/>
      <c r="OQ15" s="120" t="e">
        <f t="shared" si="155"/>
        <v>#VALUE!</v>
      </c>
      <c r="OR15" s="119"/>
      <c r="OS15" s="120" t="e">
        <f t="shared" si="156"/>
        <v>#VALUE!</v>
      </c>
      <c r="OT15" s="119"/>
      <c r="OU15" s="120" t="e">
        <f t="shared" si="157"/>
        <v>#VALUE!</v>
      </c>
      <c r="OV15" s="119"/>
      <c r="OW15" s="120" t="e">
        <f t="shared" si="158"/>
        <v>#VALUE!</v>
      </c>
      <c r="OX15" s="119"/>
      <c r="OY15" s="244" t="e">
        <f t="shared" si="159"/>
        <v>#VALUE!</v>
      </c>
      <c r="PA15" s="243">
        <f>係数マスタ!$A$11</f>
        <v>8</v>
      </c>
      <c r="PB15" s="113" t="str">
        <f>係数マスタ!$B11</f>
        <v/>
      </c>
      <c r="PC15" s="119"/>
      <c r="PD15" s="120" t="e">
        <f t="shared" si="160"/>
        <v>#VALUE!</v>
      </c>
      <c r="PE15" s="119"/>
      <c r="PF15" s="120" t="e">
        <f t="shared" si="161"/>
        <v>#VALUE!</v>
      </c>
      <c r="PG15" s="119"/>
      <c r="PH15" s="120" t="e">
        <f t="shared" si="162"/>
        <v>#VALUE!</v>
      </c>
      <c r="PI15" s="119"/>
      <c r="PJ15" s="120" t="e">
        <f t="shared" si="163"/>
        <v>#VALUE!</v>
      </c>
      <c r="PK15" s="119"/>
      <c r="PL15" s="244" t="e">
        <f t="shared" si="164"/>
        <v>#VALUE!</v>
      </c>
      <c r="PN15" s="243">
        <f>係数マスタ!$A$11</f>
        <v>8</v>
      </c>
      <c r="PO15" s="113" t="str">
        <f>係数マスタ!$B11</f>
        <v/>
      </c>
      <c r="PP15" s="119"/>
      <c r="PQ15" s="120" t="e">
        <f t="shared" si="165"/>
        <v>#VALUE!</v>
      </c>
      <c r="PR15" s="119"/>
      <c r="PS15" s="120" t="e">
        <f t="shared" si="166"/>
        <v>#VALUE!</v>
      </c>
      <c r="PT15" s="119"/>
      <c r="PU15" s="120" t="e">
        <f t="shared" si="167"/>
        <v>#VALUE!</v>
      </c>
      <c r="PV15" s="119"/>
      <c r="PW15" s="120" t="e">
        <f t="shared" si="168"/>
        <v>#VALUE!</v>
      </c>
      <c r="PX15" s="119"/>
      <c r="PY15" s="244" t="e">
        <f t="shared" si="169"/>
        <v>#VALUE!</v>
      </c>
      <c r="QA15" s="243">
        <f>係数マスタ!$A$11</f>
        <v>8</v>
      </c>
      <c r="QB15" s="113" t="str">
        <f>係数マスタ!$B11</f>
        <v/>
      </c>
      <c r="QC15" s="119"/>
      <c r="QD15" s="120" t="e">
        <f t="shared" si="170"/>
        <v>#VALUE!</v>
      </c>
      <c r="QE15" s="119"/>
      <c r="QF15" s="120" t="e">
        <f t="shared" si="171"/>
        <v>#VALUE!</v>
      </c>
      <c r="QG15" s="119"/>
      <c r="QH15" s="120" t="e">
        <f t="shared" si="172"/>
        <v>#VALUE!</v>
      </c>
      <c r="QI15" s="119"/>
      <c r="QJ15" s="120" t="e">
        <f t="shared" si="173"/>
        <v>#VALUE!</v>
      </c>
      <c r="QK15" s="119"/>
      <c r="QL15" s="244" t="e">
        <f t="shared" si="174"/>
        <v>#VALUE!</v>
      </c>
      <c r="QN15" s="243">
        <f>係数マスタ!$A$11</f>
        <v>8</v>
      </c>
      <c r="QO15" s="113" t="str">
        <f>係数マスタ!$B11</f>
        <v/>
      </c>
      <c r="QP15" s="119"/>
      <c r="QQ15" s="120" t="e">
        <f t="shared" si="175"/>
        <v>#VALUE!</v>
      </c>
      <c r="QR15" s="119"/>
      <c r="QS15" s="120" t="e">
        <f t="shared" si="176"/>
        <v>#VALUE!</v>
      </c>
      <c r="QT15" s="119"/>
      <c r="QU15" s="120" t="e">
        <f t="shared" si="177"/>
        <v>#VALUE!</v>
      </c>
      <c r="QV15" s="119"/>
      <c r="QW15" s="120" t="e">
        <f t="shared" si="178"/>
        <v>#VALUE!</v>
      </c>
      <c r="QX15" s="119"/>
      <c r="QY15" s="244" t="e">
        <f t="shared" si="179"/>
        <v>#VALUE!</v>
      </c>
      <c r="RA15" s="243">
        <f>係数マスタ!$A$11</f>
        <v>8</v>
      </c>
      <c r="RB15" s="113" t="str">
        <f>係数マスタ!$B11</f>
        <v/>
      </c>
      <c r="RC15" s="119"/>
      <c r="RD15" s="120" t="e">
        <f t="shared" si="180"/>
        <v>#VALUE!</v>
      </c>
      <c r="RE15" s="119"/>
      <c r="RF15" s="120" t="e">
        <f t="shared" si="181"/>
        <v>#VALUE!</v>
      </c>
      <c r="RG15" s="119"/>
      <c r="RH15" s="120" t="e">
        <f t="shared" si="182"/>
        <v>#VALUE!</v>
      </c>
      <c r="RI15" s="119"/>
      <c r="RJ15" s="120" t="e">
        <f t="shared" si="183"/>
        <v>#VALUE!</v>
      </c>
      <c r="RK15" s="119"/>
      <c r="RL15" s="244" t="e">
        <f t="shared" si="184"/>
        <v>#VALUE!</v>
      </c>
      <c r="RN15" s="243">
        <f>係数マスタ!$A$11</f>
        <v>8</v>
      </c>
      <c r="RO15" s="113" t="str">
        <f>係数マスタ!$B11</f>
        <v/>
      </c>
      <c r="RP15" s="119"/>
      <c r="RQ15" s="120" t="e">
        <f t="shared" si="185"/>
        <v>#VALUE!</v>
      </c>
      <c r="RR15" s="119"/>
      <c r="RS15" s="120" t="e">
        <f t="shared" si="186"/>
        <v>#VALUE!</v>
      </c>
      <c r="RT15" s="119"/>
      <c r="RU15" s="120" t="e">
        <f t="shared" si="187"/>
        <v>#VALUE!</v>
      </c>
      <c r="RV15" s="119"/>
      <c r="RW15" s="120" t="e">
        <f t="shared" si="188"/>
        <v>#VALUE!</v>
      </c>
      <c r="RX15" s="119"/>
      <c r="RY15" s="244" t="e">
        <f t="shared" si="189"/>
        <v>#VALUE!</v>
      </c>
      <c r="SA15" s="243">
        <f>係数マスタ!$A$11</f>
        <v>8</v>
      </c>
      <c r="SB15" s="113" t="str">
        <f>係数マスタ!$B11</f>
        <v/>
      </c>
      <c r="SC15" s="119"/>
      <c r="SD15" s="120" t="e">
        <f t="shared" si="190"/>
        <v>#VALUE!</v>
      </c>
      <c r="SE15" s="119"/>
      <c r="SF15" s="120" t="e">
        <f t="shared" si="191"/>
        <v>#VALUE!</v>
      </c>
      <c r="SG15" s="119"/>
      <c r="SH15" s="120" t="e">
        <f t="shared" si="192"/>
        <v>#VALUE!</v>
      </c>
      <c r="SI15" s="119"/>
      <c r="SJ15" s="120" t="e">
        <f t="shared" si="193"/>
        <v>#VALUE!</v>
      </c>
      <c r="SK15" s="119"/>
      <c r="SL15" s="244" t="e">
        <f t="shared" si="194"/>
        <v>#VALUE!</v>
      </c>
      <c r="SN15" s="243">
        <f>係数マスタ!$A$11</f>
        <v>8</v>
      </c>
      <c r="SO15" s="113" t="str">
        <f>係数マスタ!$B11</f>
        <v/>
      </c>
      <c r="SP15" s="119"/>
      <c r="SQ15" s="120" t="e">
        <f t="shared" si="195"/>
        <v>#VALUE!</v>
      </c>
      <c r="SR15" s="119"/>
      <c r="SS15" s="120" t="e">
        <f t="shared" si="196"/>
        <v>#VALUE!</v>
      </c>
      <c r="ST15" s="119"/>
      <c r="SU15" s="120" t="e">
        <f t="shared" si="197"/>
        <v>#VALUE!</v>
      </c>
      <c r="SV15" s="119"/>
      <c r="SW15" s="120" t="e">
        <f t="shared" si="198"/>
        <v>#VALUE!</v>
      </c>
      <c r="SX15" s="119"/>
      <c r="SY15" s="244" t="e">
        <f t="shared" si="199"/>
        <v>#VALUE!</v>
      </c>
      <c r="TA15" s="243">
        <f>係数マスタ!$A$11</f>
        <v>8</v>
      </c>
      <c r="TB15" s="113" t="str">
        <f>係数マスタ!$B11</f>
        <v/>
      </c>
      <c r="TC15" s="119"/>
      <c r="TD15" s="120" t="e">
        <f t="shared" si="200"/>
        <v>#VALUE!</v>
      </c>
      <c r="TE15" s="119"/>
      <c r="TF15" s="120" t="e">
        <f t="shared" si="201"/>
        <v>#VALUE!</v>
      </c>
      <c r="TG15" s="119"/>
      <c r="TH15" s="120" t="e">
        <f t="shared" si="202"/>
        <v>#VALUE!</v>
      </c>
      <c r="TI15" s="119"/>
      <c r="TJ15" s="120" t="e">
        <f t="shared" si="203"/>
        <v>#VALUE!</v>
      </c>
      <c r="TK15" s="119"/>
      <c r="TL15" s="244" t="e">
        <f t="shared" si="204"/>
        <v>#VALUE!</v>
      </c>
      <c r="TN15" s="243">
        <f>係数マスタ!$A$11</f>
        <v>8</v>
      </c>
      <c r="TO15" s="113" t="str">
        <f>係数マスタ!$B11</f>
        <v/>
      </c>
      <c r="TP15" s="119"/>
      <c r="TQ15" s="120" t="e">
        <f t="shared" si="205"/>
        <v>#VALUE!</v>
      </c>
      <c r="TR15" s="119"/>
      <c r="TS15" s="120" t="e">
        <f t="shared" si="206"/>
        <v>#VALUE!</v>
      </c>
      <c r="TT15" s="119"/>
      <c r="TU15" s="120" t="e">
        <f t="shared" si="207"/>
        <v>#VALUE!</v>
      </c>
      <c r="TV15" s="119"/>
      <c r="TW15" s="120" t="e">
        <f t="shared" si="208"/>
        <v>#VALUE!</v>
      </c>
      <c r="TX15" s="119"/>
      <c r="TY15" s="244" t="e">
        <f t="shared" si="209"/>
        <v>#VALUE!</v>
      </c>
      <c r="UA15" s="243">
        <f>係数マスタ!$A$11</f>
        <v>8</v>
      </c>
      <c r="UB15" s="113" t="str">
        <f>係数マスタ!$B11</f>
        <v/>
      </c>
      <c r="UC15" s="119"/>
      <c r="UD15" s="120" t="e">
        <f t="shared" si="210"/>
        <v>#VALUE!</v>
      </c>
      <c r="UE15" s="119"/>
      <c r="UF15" s="120" t="e">
        <f t="shared" si="211"/>
        <v>#VALUE!</v>
      </c>
      <c r="UG15" s="119"/>
      <c r="UH15" s="120" t="e">
        <f t="shared" si="212"/>
        <v>#VALUE!</v>
      </c>
      <c r="UI15" s="119"/>
      <c r="UJ15" s="120" t="e">
        <f t="shared" si="213"/>
        <v>#VALUE!</v>
      </c>
      <c r="UK15" s="119"/>
      <c r="UL15" s="244" t="e">
        <f t="shared" si="214"/>
        <v>#VALUE!</v>
      </c>
      <c r="UN15" s="243">
        <f>係数マスタ!$A$11</f>
        <v>8</v>
      </c>
      <c r="UO15" s="113" t="str">
        <f>係数マスタ!$B11</f>
        <v/>
      </c>
      <c r="UP15" s="119"/>
      <c r="UQ15" s="120" t="e">
        <f t="shared" si="215"/>
        <v>#VALUE!</v>
      </c>
      <c r="UR15" s="119"/>
      <c r="US15" s="120" t="e">
        <f t="shared" si="216"/>
        <v>#VALUE!</v>
      </c>
      <c r="UT15" s="119"/>
      <c r="UU15" s="120" t="e">
        <f t="shared" si="217"/>
        <v>#VALUE!</v>
      </c>
      <c r="UV15" s="119"/>
      <c r="UW15" s="120" t="e">
        <f t="shared" si="218"/>
        <v>#VALUE!</v>
      </c>
      <c r="UX15" s="119"/>
      <c r="UY15" s="244" t="e">
        <f t="shared" si="219"/>
        <v>#VALUE!</v>
      </c>
      <c r="VA15" s="243">
        <f>係数マスタ!$A$11</f>
        <v>8</v>
      </c>
      <c r="VB15" s="113" t="str">
        <f>係数マスタ!$B11</f>
        <v/>
      </c>
      <c r="VC15" s="119"/>
      <c r="VD15" s="120" t="e">
        <f t="shared" si="220"/>
        <v>#VALUE!</v>
      </c>
      <c r="VE15" s="119"/>
      <c r="VF15" s="120" t="e">
        <f t="shared" si="221"/>
        <v>#VALUE!</v>
      </c>
      <c r="VG15" s="119"/>
      <c r="VH15" s="120" t="e">
        <f t="shared" si="222"/>
        <v>#VALUE!</v>
      </c>
      <c r="VI15" s="119"/>
      <c r="VJ15" s="120" t="e">
        <f t="shared" si="223"/>
        <v>#VALUE!</v>
      </c>
      <c r="VK15" s="119"/>
      <c r="VL15" s="244" t="e">
        <f t="shared" si="224"/>
        <v>#VALUE!</v>
      </c>
      <c r="VN15" s="243">
        <f>係数マスタ!$A$11</f>
        <v>8</v>
      </c>
      <c r="VO15" s="113" t="str">
        <f>係数マスタ!$B11</f>
        <v/>
      </c>
      <c r="VP15" s="119"/>
      <c r="VQ15" s="120" t="e">
        <f t="shared" si="225"/>
        <v>#VALUE!</v>
      </c>
      <c r="VR15" s="119"/>
      <c r="VS15" s="120" t="e">
        <f t="shared" si="226"/>
        <v>#VALUE!</v>
      </c>
      <c r="VT15" s="119"/>
      <c r="VU15" s="120" t="e">
        <f t="shared" si="227"/>
        <v>#VALUE!</v>
      </c>
      <c r="VV15" s="119"/>
      <c r="VW15" s="120" t="e">
        <f t="shared" si="228"/>
        <v>#VALUE!</v>
      </c>
      <c r="VX15" s="119"/>
      <c r="VY15" s="244" t="e">
        <f t="shared" si="229"/>
        <v>#VALUE!</v>
      </c>
      <c r="WA15" s="243">
        <f>係数マスタ!$A$11</f>
        <v>8</v>
      </c>
      <c r="WB15" s="113" t="str">
        <f>係数マスタ!$B11</f>
        <v/>
      </c>
      <c r="WC15" s="119"/>
      <c r="WD15" s="120" t="e">
        <f t="shared" si="230"/>
        <v>#VALUE!</v>
      </c>
      <c r="WE15" s="119"/>
      <c r="WF15" s="120" t="e">
        <f t="shared" si="231"/>
        <v>#VALUE!</v>
      </c>
      <c r="WG15" s="119"/>
      <c r="WH15" s="120" t="e">
        <f t="shared" si="232"/>
        <v>#VALUE!</v>
      </c>
      <c r="WI15" s="119"/>
      <c r="WJ15" s="120" t="e">
        <f t="shared" si="233"/>
        <v>#VALUE!</v>
      </c>
      <c r="WK15" s="119"/>
      <c r="WL15" s="244" t="e">
        <f t="shared" si="234"/>
        <v>#VALUE!</v>
      </c>
      <c r="WN15" s="243">
        <f>係数マスタ!$A$11</f>
        <v>8</v>
      </c>
      <c r="WO15" s="113" t="str">
        <f>係数マスタ!$B11</f>
        <v/>
      </c>
      <c r="WP15" s="119"/>
      <c r="WQ15" s="120" t="e">
        <f t="shared" si="235"/>
        <v>#VALUE!</v>
      </c>
      <c r="WR15" s="119"/>
      <c r="WS15" s="120" t="e">
        <f t="shared" si="236"/>
        <v>#VALUE!</v>
      </c>
      <c r="WT15" s="119"/>
      <c r="WU15" s="120" t="e">
        <f t="shared" si="237"/>
        <v>#VALUE!</v>
      </c>
      <c r="WV15" s="119"/>
      <c r="WW15" s="120" t="e">
        <f t="shared" si="238"/>
        <v>#VALUE!</v>
      </c>
      <c r="WX15" s="119"/>
      <c r="WY15" s="244" t="e">
        <f t="shared" si="239"/>
        <v>#VALUE!</v>
      </c>
      <c r="XA15" s="243">
        <f>係数マスタ!$A$11</f>
        <v>8</v>
      </c>
      <c r="XB15" s="113" t="str">
        <f>係数マスタ!$B11</f>
        <v/>
      </c>
      <c r="XC15" s="119"/>
      <c r="XD15" s="120" t="e">
        <f t="shared" si="240"/>
        <v>#VALUE!</v>
      </c>
      <c r="XE15" s="119"/>
      <c r="XF15" s="120" t="e">
        <f t="shared" si="241"/>
        <v>#VALUE!</v>
      </c>
      <c r="XG15" s="119"/>
      <c r="XH15" s="120" t="e">
        <f t="shared" si="242"/>
        <v>#VALUE!</v>
      </c>
      <c r="XI15" s="119"/>
      <c r="XJ15" s="120" t="e">
        <f t="shared" si="243"/>
        <v>#VALUE!</v>
      </c>
      <c r="XK15" s="119"/>
      <c r="XL15" s="244" t="e">
        <f t="shared" si="244"/>
        <v>#VALUE!</v>
      </c>
      <c r="XN15" s="243">
        <f>係数マスタ!$A$11</f>
        <v>8</v>
      </c>
      <c r="XO15" s="113" t="str">
        <f>係数マスタ!$B11</f>
        <v/>
      </c>
      <c r="XP15" s="119"/>
      <c r="XQ15" s="120" t="e">
        <f t="shared" si="245"/>
        <v>#VALUE!</v>
      </c>
      <c r="XR15" s="119"/>
      <c r="XS15" s="120" t="e">
        <f t="shared" si="246"/>
        <v>#VALUE!</v>
      </c>
      <c r="XT15" s="119"/>
      <c r="XU15" s="120" t="e">
        <f t="shared" si="247"/>
        <v>#VALUE!</v>
      </c>
      <c r="XV15" s="119"/>
      <c r="XW15" s="120" t="e">
        <f t="shared" si="248"/>
        <v>#VALUE!</v>
      </c>
      <c r="XX15" s="119"/>
      <c r="XY15" s="244" t="e">
        <f t="shared" si="249"/>
        <v>#VALUE!</v>
      </c>
    </row>
    <row r="16" spans="1:649" ht="14" customHeight="1">
      <c r="A16" s="243">
        <f>係数マスタ!$A$12</f>
        <v>9</v>
      </c>
      <c r="B16" s="113" t="str">
        <f>係数マスタ!$B12</f>
        <v/>
      </c>
      <c r="C16" s="119"/>
      <c r="D16" s="120" t="e">
        <f t="shared" si="0"/>
        <v>#VALUE!</v>
      </c>
      <c r="E16" s="119"/>
      <c r="F16" s="120" t="e">
        <f t="shared" si="1"/>
        <v>#VALUE!</v>
      </c>
      <c r="G16" s="119"/>
      <c r="H16" s="120" t="e">
        <f t="shared" si="2"/>
        <v>#VALUE!</v>
      </c>
      <c r="I16" s="119"/>
      <c r="J16" s="120" t="e">
        <f t="shared" si="3"/>
        <v>#VALUE!</v>
      </c>
      <c r="K16" s="119"/>
      <c r="L16" s="244" t="e">
        <f t="shared" si="4"/>
        <v>#VALUE!</v>
      </c>
      <c r="N16" s="243">
        <f>係数マスタ!$A$12</f>
        <v>9</v>
      </c>
      <c r="O16" s="113" t="str">
        <f>係数マスタ!$B12</f>
        <v/>
      </c>
      <c r="P16" s="119"/>
      <c r="Q16" s="120" t="e">
        <f t="shared" si="5"/>
        <v>#VALUE!</v>
      </c>
      <c r="R16" s="119"/>
      <c r="S16" s="120" t="e">
        <f t="shared" si="6"/>
        <v>#VALUE!</v>
      </c>
      <c r="T16" s="119"/>
      <c r="U16" s="120" t="e">
        <f t="shared" si="7"/>
        <v>#VALUE!</v>
      </c>
      <c r="V16" s="119"/>
      <c r="W16" s="120" t="e">
        <f t="shared" si="8"/>
        <v>#VALUE!</v>
      </c>
      <c r="X16" s="119"/>
      <c r="Y16" s="244" t="e">
        <f t="shared" si="9"/>
        <v>#VALUE!</v>
      </c>
      <c r="AA16" s="243">
        <f>係数マスタ!$A$12</f>
        <v>9</v>
      </c>
      <c r="AB16" s="113" t="str">
        <f>係数マスタ!$B12</f>
        <v/>
      </c>
      <c r="AC16" s="119"/>
      <c r="AD16" s="120" t="e">
        <f t="shared" si="10"/>
        <v>#VALUE!</v>
      </c>
      <c r="AE16" s="119"/>
      <c r="AF16" s="120" t="e">
        <f t="shared" si="11"/>
        <v>#VALUE!</v>
      </c>
      <c r="AG16" s="119"/>
      <c r="AH16" s="120" t="e">
        <f t="shared" si="12"/>
        <v>#VALUE!</v>
      </c>
      <c r="AI16" s="119"/>
      <c r="AJ16" s="120" t="e">
        <f t="shared" si="13"/>
        <v>#VALUE!</v>
      </c>
      <c r="AK16" s="119"/>
      <c r="AL16" s="244" t="e">
        <f t="shared" si="14"/>
        <v>#VALUE!</v>
      </c>
      <c r="AN16" s="243">
        <f>係数マスタ!$A$12</f>
        <v>9</v>
      </c>
      <c r="AO16" s="113" t="str">
        <f>係数マスタ!$B12</f>
        <v/>
      </c>
      <c r="AP16" s="119"/>
      <c r="AQ16" s="120" t="e">
        <f t="shared" si="15"/>
        <v>#VALUE!</v>
      </c>
      <c r="AR16" s="119"/>
      <c r="AS16" s="120" t="e">
        <f t="shared" si="16"/>
        <v>#VALUE!</v>
      </c>
      <c r="AT16" s="119"/>
      <c r="AU16" s="120" t="e">
        <f t="shared" si="17"/>
        <v>#VALUE!</v>
      </c>
      <c r="AV16" s="119"/>
      <c r="AW16" s="120" t="e">
        <f t="shared" si="18"/>
        <v>#VALUE!</v>
      </c>
      <c r="AX16" s="119"/>
      <c r="AY16" s="244" t="e">
        <f t="shared" si="19"/>
        <v>#VALUE!</v>
      </c>
      <c r="BA16" s="243">
        <f>係数マスタ!$A$12</f>
        <v>9</v>
      </c>
      <c r="BB16" s="113" t="str">
        <f>係数マスタ!$B12</f>
        <v/>
      </c>
      <c r="BC16" s="119"/>
      <c r="BD16" s="120" t="e">
        <f t="shared" si="20"/>
        <v>#VALUE!</v>
      </c>
      <c r="BE16" s="119"/>
      <c r="BF16" s="120" t="e">
        <f t="shared" si="21"/>
        <v>#VALUE!</v>
      </c>
      <c r="BG16" s="119"/>
      <c r="BH16" s="120" t="e">
        <f t="shared" si="22"/>
        <v>#VALUE!</v>
      </c>
      <c r="BI16" s="119"/>
      <c r="BJ16" s="120" t="e">
        <f t="shared" si="23"/>
        <v>#VALUE!</v>
      </c>
      <c r="BK16" s="119"/>
      <c r="BL16" s="244" t="e">
        <f t="shared" si="24"/>
        <v>#VALUE!</v>
      </c>
      <c r="BN16" s="243">
        <f>係数マスタ!$A$12</f>
        <v>9</v>
      </c>
      <c r="BO16" s="113" t="str">
        <f>係数マスタ!$B12</f>
        <v/>
      </c>
      <c r="BP16" s="119"/>
      <c r="BQ16" s="120" t="e">
        <f t="shared" si="25"/>
        <v>#VALUE!</v>
      </c>
      <c r="BR16" s="119"/>
      <c r="BS16" s="120" t="e">
        <f t="shared" si="26"/>
        <v>#VALUE!</v>
      </c>
      <c r="BT16" s="119"/>
      <c r="BU16" s="120" t="e">
        <f t="shared" si="27"/>
        <v>#VALUE!</v>
      </c>
      <c r="BV16" s="119"/>
      <c r="BW16" s="120" t="e">
        <f t="shared" si="28"/>
        <v>#VALUE!</v>
      </c>
      <c r="BX16" s="119"/>
      <c r="BY16" s="244" t="e">
        <f t="shared" si="29"/>
        <v>#VALUE!</v>
      </c>
      <c r="CA16" s="243">
        <f>係数マスタ!$A$12</f>
        <v>9</v>
      </c>
      <c r="CB16" s="113" t="str">
        <f>係数マスタ!$B12</f>
        <v/>
      </c>
      <c r="CC16" s="119"/>
      <c r="CD16" s="120" t="e">
        <f t="shared" si="30"/>
        <v>#VALUE!</v>
      </c>
      <c r="CE16" s="119"/>
      <c r="CF16" s="120" t="e">
        <f t="shared" si="31"/>
        <v>#VALUE!</v>
      </c>
      <c r="CG16" s="119"/>
      <c r="CH16" s="120" t="e">
        <f t="shared" si="32"/>
        <v>#VALUE!</v>
      </c>
      <c r="CI16" s="119"/>
      <c r="CJ16" s="120" t="e">
        <f t="shared" si="33"/>
        <v>#VALUE!</v>
      </c>
      <c r="CK16" s="119"/>
      <c r="CL16" s="244" t="e">
        <f t="shared" si="34"/>
        <v>#VALUE!</v>
      </c>
      <c r="CN16" s="243">
        <f>係数マスタ!$A$12</f>
        <v>9</v>
      </c>
      <c r="CO16" s="113" t="str">
        <f>係数マスタ!$B12</f>
        <v/>
      </c>
      <c r="CP16" s="119"/>
      <c r="CQ16" s="120" t="e">
        <f t="shared" si="35"/>
        <v>#VALUE!</v>
      </c>
      <c r="CR16" s="119"/>
      <c r="CS16" s="120" t="e">
        <f t="shared" si="36"/>
        <v>#VALUE!</v>
      </c>
      <c r="CT16" s="119"/>
      <c r="CU16" s="120" t="e">
        <f t="shared" si="37"/>
        <v>#VALUE!</v>
      </c>
      <c r="CV16" s="119"/>
      <c r="CW16" s="120" t="e">
        <f t="shared" si="38"/>
        <v>#VALUE!</v>
      </c>
      <c r="CX16" s="119"/>
      <c r="CY16" s="244" t="e">
        <f t="shared" si="39"/>
        <v>#VALUE!</v>
      </c>
      <c r="DA16" s="243">
        <f>係数マスタ!$A$12</f>
        <v>9</v>
      </c>
      <c r="DB16" s="113" t="str">
        <f>係数マスタ!$B12</f>
        <v/>
      </c>
      <c r="DC16" s="119"/>
      <c r="DD16" s="120" t="e">
        <f t="shared" si="40"/>
        <v>#VALUE!</v>
      </c>
      <c r="DE16" s="119"/>
      <c r="DF16" s="120" t="e">
        <f t="shared" si="41"/>
        <v>#VALUE!</v>
      </c>
      <c r="DG16" s="119"/>
      <c r="DH16" s="120" t="e">
        <f t="shared" si="42"/>
        <v>#VALUE!</v>
      </c>
      <c r="DI16" s="119"/>
      <c r="DJ16" s="120" t="e">
        <f t="shared" si="43"/>
        <v>#VALUE!</v>
      </c>
      <c r="DK16" s="119"/>
      <c r="DL16" s="244" t="e">
        <f t="shared" si="44"/>
        <v>#VALUE!</v>
      </c>
      <c r="DN16" s="243">
        <f>係数マスタ!$A$12</f>
        <v>9</v>
      </c>
      <c r="DO16" s="113" t="str">
        <f>係数マスタ!$B12</f>
        <v/>
      </c>
      <c r="DP16" s="119"/>
      <c r="DQ16" s="120" t="e">
        <f t="shared" si="45"/>
        <v>#VALUE!</v>
      </c>
      <c r="DR16" s="119"/>
      <c r="DS16" s="120" t="e">
        <f t="shared" si="46"/>
        <v>#VALUE!</v>
      </c>
      <c r="DT16" s="119"/>
      <c r="DU16" s="120" t="e">
        <f t="shared" si="47"/>
        <v>#VALUE!</v>
      </c>
      <c r="DV16" s="119"/>
      <c r="DW16" s="120" t="e">
        <f t="shared" si="48"/>
        <v>#VALUE!</v>
      </c>
      <c r="DX16" s="119"/>
      <c r="DY16" s="244" t="e">
        <f t="shared" si="49"/>
        <v>#VALUE!</v>
      </c>
      <c r="EA16" s="243">
        <f>係数マスタ!$A$12</f>
        <v>9</v>
      </c>
      <c r="EB16" s="113" t="str">
        <f>係数マスタ!$B12</f>
        <v/>
      </c>
      <c r="EC16" s="119"/>
      <c r="ED16" s="120" t="e">
        <f t="shared" si="50"/>
        <v>#VALUE!</v>
      </c>
      <c r="EE16" s="119"/>
      <c r="EF16" s="120" t="e">
        <f t="shared" si="51"/>
        <v>#VALUE!</v>
      </c>
      <c r="EG16" s="119"/>
      <c r="EH16" s="120" t="e">
        <f t="shared" si="52"/>
        <v>#VALUE!</v>
      </c>
      <c r="EI16" s="119"/>
      <c r="EJ16" s="120" t="e">
        <f t="shared" si="53"/>
        <v>#VALUE!</v>
      </c>
      <c r="EK16" s="119"/>
      <c r="EL16" s="244" t="e">
        <f t="shared" si="54"/>
        <v>#VALUE!</v>
      </c>
      <c r="EN16" s="243">
        <f>係数マスタ!$A$12</f>
        <v>9</v>
      </c>
      <c r="EO16" s="113" t="str">
        <f>係数マスタ!$B12</f>
        <v/>
      </c>
      <c r="EP16" s="119"/>
      <c r="EQ16" s="120" t="e">
        <f t="shared" si="55"/>
        <v>#VALUE!</v>
      </c>
      <c r="ER16" s="119"/>
      <c r="ES16" s="120" t="e">
        <f t="shared" si="56"/>
        <v>#VALUE!</v>
      </c>
      <c r="ET16" s="119"/>
      <c r="EU16" s="120" t="e">
        <f t="shared" si="57"/>
        <v>#VALUE!</v>
      </c>
      <c r="EV16" s="119"/>
      <c r="EW16" s="120" t="e">
        <f t="shared" si="58"/>
        <v>#VALUE!</v>
      </c>
      <c r="EX16" s="119"/>
      <c r="EY16" s="244" t="e">
        <f t="shared" si="59"/>
        <v>#VALUE!</v>
      </c>
      <c r="FA16" s="243">
        <f>係数マスタ!$A$12</f>
        <v>9</v>
      </c>
      <c r="FB16" s="113" t="str">
        <f>係数マスタ!$B12</f>
        <v/>
      </c>
      <c r="FC16" s="119"/>
      <c r="FD16" s="120" t="e">
        <f t="shared" si="60"/>
        <v>#VALUE!</v>
      </c>
      <c r="FE16" s="119"/>
      <c r="FF16" s="120" t="e">
        <f t="shared" si="61"/>
        <v>#VALUE!</v>
      </c>
      <c r="FG16" s="119"/>
      <c r="FH16" s="120" t="e">
        <f t="shared" si="62"/>
        <v>#VALUE!</v>
      </c>
      <c r="FI16" s="119"/>
      <c r="FJ16" s="120" t="e">
        <f t="shared" si="63"/>
        <v>#VALUE!</v>
      </c>
      <c r="FK16" s="119"/>
      <c r="FL16" s="244" t="e">
        <f t="shared" si="64"/>
        <v>#VALUE!</v>
      </c>
      <c r="FN16" s="243">
        <f>係数マスタ!$A$12</f>
        <v>9</v>
      </c>
      <c r="FO16" s="113" t="str">
        <f>係数マスタ!$B12</f>
        <v/>
      </c>
      <c r="FP16" s="119"/>
      <c r="FQ16" s="120" t="e">
        <f t="shared" si="65"/>
        <v>#VALUE!</v>
      </c>
      <c r="FR16" s="119"/>
      <c r="FS16" s="120" t="e">
        <f t="shared" si="66"/>
        <v>#VALUE!</v>
      </c>
      <c r="FT16" s="119"/>
      <c r="FU16" s="120" t="e">
        <f t="shared" si="67"/>
        <v>#VALUE!</v>
      </c>
      <c r="FV16" s="119"/>
      <c r="FW16" s="120" t="e">
        <f t="shared" si="68"/>
        <v>#VALUE!</v>
      </c>
      <c r="FX16" s="119"/>
      <c r="FY16" s="244" t="e">
        <f t="shared" si="69"/>
        <v>#VALUE!</v>
      </c>
      <c r="GA16" s="243">
        <f>係数マスタ!$A$12</f>
        <v>9</v>
      </c>
      <c r="GB16" s="113" t="str">
        <f>係数マスタ!$B12</f>
        <v/>
      </c>
      <c r="GC16" s="119"/>
      <c r="GD16" s="120" t="e">
        <f t="shared" si="70"/>
        <v>#VALUE!</v>
      </c>
      <c r="GE16" s="119"/>
      <c r="GF16" s="120" t="e">
        <f t="shared" si="71"/>
        <v>#VALUE!</v>
      </c>
      <c r="GG16" s="119"/>
      <c r="GH16" s="120" t="e">
        <f t="shared" si="72"/>
        <v>#VALUE!</v>
      </c>
      <c r="GI16" s="119"/>
      <c r="GJ16" s="120" t="e">
        <f t="shared" si="73"/>
        <v>#VALUE!</v>
      </c>
      <c r="GK16" s="119"/>
      <c r="GL16" s="244" t="e">
        <f t="shared" si="74"/>
        <v>#VALUE!</v>
      </c>
      <c r="GN16" s="243">
        <f>係数マスタ!$A$12</f>
        <v>9</v>
      </c>
      <c r="GO16" s="113" t="str">
        <f>係数マスタ!$B12</f>
        <v/>
      </c>
      <c r="GP16" s="119"/>
      <c r="GQ16" s="120" t="e">
        <f t="shared" si="75"/>
        <v>#VALUE!</v>
      </c>
      <c r="GR16" s="119"/>
      <c r="GS16" s="120" t="e">
        <f t="shared" si="76"/>
        <v>#VALUE!</v>
      </c>
      <c r="GT16" s="119"/>
      <c r="GU16" s="120" t="e">
        <f t="shared" si="77"/>
        <v>#VALUE!</v>
      </c>
      <c r="GV16" s="119"/>
      <c r="GW16" s="120" t="e">
        <f t="shared" si="78"/>
        <v>#VALUE!</v>
      </c>
      <c r="GX16" s="119"/>
      <c r="GY16" s="244" t="e">
        <f t="shared" si="79"/>
        <v>#VALUE!</v>
      </c>
      <c r="HA16" s="243">
        <f>係数マスタ!$A$12</f>
        <v>9</v>
      </c>
      <c r="HB16" s="113" t="str">
        <f>係数マスタ!$B12</f>
        <v/>
      </c>
      <c r="HC16" s="119"/>
      <c r="HD16" s="120" t="e">
        <f t="shared" si="80"/>
        <v>#VALUE!</v>
      </c>
      <c r="HE16" s="119"/>
      <c r="HF16" s="120" t="e">
        <f t="shared" si="81"/>
        <v>#VALUE!</v>
      </c>
      <c r="HG16" s="119"/>
      <c r="HH16" s="120" t="e">
        <f t="shared" si="82"/>
        <v>#VALUE!</v>
      </c>
      <c r="HI16" s="119"/>
      <c r="HJ16" s="120" t="e">
        <f t="shared" si="83"/>
        <v>#VALUE!</v>
      </c>
      <c r="HK16" s="119"/>
      <c r="HL16" s="244" t="e">
        <f t="shared" si="84"/>
        <v>#VALUE!</v>
      </c>
      <c r="HN16" s="243">
        <f>係数マスタ!$A$12</f>
        <v>9</v>
      </c>
      <c r="HO16" s="113" t="str">
        <f>係数マスタ!$B12</f>
        <v/>
      </c>
      <c r="HP16" s="119"/>
      <c r="HQ16" s="120" t="e">
        <f t="shared" si="85"/>
        <v>#VALUE!</v>
      </c>
      <c r="HR16" s="119"/>
      <c r="HS16" s="120" t="e">
        <f t="shared" si="86"/>
        <v>#VALUE!</v>
      </c>
      <c r="HT16" s="119"/>
      <c r="HU16" s="120" t="e">
        <f t="shared" si="87"/>
        <v>#VALUE!</v>
      </c>
      <c r="HV16" s="119"/>
      <c r="HW16" s="120" t="e">
        <f t="shared" si="88"/>
        <v>#VALUE!</v>
      </c>
      <c r="HX16" s="119"/>
      <c r="HY16" s="244" t="e">
        <f t="shared" si="89"/>
        <v>#VALUE!</v>
      </c>
      <c r="IA16" s="243">
        <f>係数マスタ!$A$12</f>
        <v>9</v>
      </c>
      <c r="IB16" s="113" t="str">
        <f>係数マスタ!$B12</f>
        <v/>
      </c>
      <c r="IC16" s="119"/>
      <c r="ID16" s="120" t="e">
        <f t="shared" si="90"/>
        <v>#VALUE!</v>
      </c>
      <c r="IE16" s="119"/>
      <c r="IF16" s="120" t="e">
        <f t="shared" si="91"/>
        <v>#VALUE!</v>
      </c>
      <c r="IG16" s="119"/>
      <c r="IH16" s="120" t="e">
        <f t="shared" si="92"/>
        <v>#VALUE!</v>
      </c>
      <c r="II16" s="119"/>
      <c r="IJ16" s="120" t="e">
        <f t="shared" si="93"/>
        <v>#VALUE!</v>
      </c>
      <c r="IK16" s="119"/>
      <c r="IL16" s="244" t="e">
        <f t="shared" si="94"/>
        <v>#VALUE!</v>
      </c>
      <c r="IN16" s="243">
        <f>係数マスタ!$A$12</f>
        <v>9</v>
      </c>
      <c r="IO16" s="113" t="str">
        <f>係数マスタ!$B12</f>
        <v/>
      </c>
      <c r="IP16" s="119"/>
      <c r="IQ16" s="120" t="e">
        <f t="shared" si="95"/>
        <v>#VALUE!</v>
      </c>
      <c r="IR16" s="119"/>
      <c r="IS16" s="120" t="e">
        <f t="shared" si="96"/>
        <v>#VALUE!</v>
      </c>
      <c r="IT16" s="119"/>
      <c r="IU16" s="120" t="e">
        <f t="shared" si="97"/>
        <v>#VALUE!</v>
      </c>
      <c r="IV16" s="119"/>
      <c r="IW16" s="120" t="e">
        <f t="shared" si="98"/>
        <v>#VALUE!</v>
      </c>
      <c r="IX16" s="119"/>
      <c r="IY16" s="244" t="e">
        <f t="shared" si="99"/>
        <v>#VALUE!</v>
      </c>
      <c r="JA16" s="243">
        <f>係数マスタ!$A$12</f>
        <v>9</v>
      </c>
      <c r="JB16" s="113" t="str">
        <f>係数マスタ!$B12</f>
        <v/>
      </c>
      <c r="JC16" s="119"/>
      <c r="JD16" s="120" t="e">
        <f t="shared" si="100"/>
        <v>#VALUE!</v>
      </c>
      <c r="JE16" s="119"/>
      <c r="JF16" s="120" t="e">
        <f t="shared" si="101"/>
        <v>#VALUE!</v>
      </c>
      <c r="JG16" s="119"/>
      <c r="JH16" s="120" t="e">
        <f t="shared" si="102"/>
        <v>#VALUE!</v>
      </c>
      <c r="JI16" s="119"/>
      <c r="JJ16" s="120" t="e">
        <f t="shared" si="103"/>
        <v>#VALUE!</v>
      </c>
      <c r="JK16" s="119"/>
      <c r="JL16" s="244" t="e">
        <f t="shared" si="104"/>
        <v>#VALUE!</v>
      </c>
      <c r="JN16" s="243">
        <f>係数マスタ!$A$12</f>
        <v>9</v>
      </c>
      <c r="JO16" s="113" t="str">
        <f>係数マスタ!$B12</f>
        <v/>
      </c>
      <c r="JP16" s="119"/>
      <c r="JQ16" s="120" t="e">
        <f t="shared" si="105"/>
        <v>#VALUE!</v>
      </c>
      <c r="JR16" s="119"/>
      <c r="JS16" s="120" t="e">
        <f t="shared" si="106"/>
        <v>#VALUE!</v>
      </c>
      <c r="JT16" s="119"/>
      <c r="JU16" s="120" t="e">
        <f t="shared" si="107"/>
        <v>#VALUE!</v>
      </c>
      <c r="JV16" s="119"/>
      <c r="JW16" s="120" t="e">
        <f t="shared" si="108"/>
        <v>#VALUE!</v>
      </c>
      <c r="JX16" s="119"/>
      <c r="JY16" s="244" t="e">
        <f t="shared" si="109"/>
        <v>#VALUE!</v>
      </c>
      <c r="KA16" s="243">
        <f>係数マスタ!$A$12</f>
        <v>9</v>
      </c>
      <c r="KB16" s="113" t="str">
        <f>係数マスタ!$B12</f>
        <v/>
      </c>
      <c r="KC16" s="119"/>
      <c r="KD16" s="120" t="e">
        <f t="shared" si="110"/>
        <v>#VALUE!</v>
      </c>
      <c r="KE16" s="119"/>
      <c r="KF16" s="120" t="e">
        <f t="shared" si="111"/>
        <v>#VALUE!</v>
      </c>
      <c r="KG16" s="119"/>
      <c r="KH16" s="120" t="e">
        <f t="shared" si="112"/>
        <v>#VALUE!</v>
      </c>
      <c r="KI16" s="119"/>
      <c r="KJ16" s="120" t="e">
        <f t="shared" si="113"/>
        <v>#VALUE!</v>
      </c>
      <c r="KK16" s="119"/>
      <c r="KL16" s="244" t="e">
        <f t="shared" si="114"/>
        <v>#VALUE!</v>
      </c>
      <c r="KN16" s="243">
        <f>係数マスタ!$A$12</f>
        <v>9</v>
      </c>
      <c r="KO16" s="113" t="str">
        <f>係数マスタ!$B12</f>
        <v/>
      </c>
      <c r="KP16" s="119"/>
      <c r="KQ16" s="120" t="e">
        <f t="shared" si="115"/>
        <v>#VALUE!</v>
      </c>
      <c r="KR16" s="119"/>
      <c r="KS16" s="120" t="e">
        <f t="shared" si="116"/>
        <v>#VALUE!</v>
      </c>
      <c r="KT16" s="119"/>
      <c r="KU16" s="120" t="e">
        <f t="shared" si="117"/>
        <v>#VALUE!</v>
      </c>
      <c r="KV16" s="119"/>
      <c r="KW16" s="120" t="e">
        <f t="shared" si="118"/>
        <v>#VALUE!</v>
      </c>
      <c r="KX16" s="119"/>
      <c r="KY16" s="244" t="e">
        <f t="shared" si="119"/>
        <v>#VALUE!</v>
      </c>
      <c r="LA16" s="243">
        <f>係数マスタ!$A$12</f>
        <v>9</v>
      </c>
      <c r="LB16" s="113" t="str">
        <f>係数マスタ!$B12</f>
        <v/>
      </c>
      <c r="LC16" s="119"/>
      <c r="LD16" s="120" t="e">
        <f t="shared" si="120"/>
        <v>#VALUE!</v>
      </c>
      <c r="LE16" s="119"/>
      <c r="LF16" s="120" t="e">
        <f t="shared" si="121"/>
        <v>#VALUE!</v>
      </c>
      <c r="LG16" s="119"/>
      <c r="LH16" s="120" t="e">
        <f t="shared" si="122"/>
        <v>#VALUE!</v>
      </c>
      <c r="LI16" s="119"/>
      <c r="LJ16" s="120" t="e">
        <f t="shared" si="123"/>
        <v>#VALUE!</v>
      </c>
      <c r="LK16" s="119"/>
      <c r="LL16" s="244" t="e">
        <f t="shared" si="124"/>
        <v>#VALUE!</v>
      </c>
      <c r="LN16" s="243">
        <f>係数マスタ!$A$12</f>
        <v>9</v>
      </c>
      <c r="LO16" s="113" t="str">
        <f>係数マスタ!$B12</f>
        <v/>
      </c>
      <c r="LP16" s="119"/>
      <c r="LQ16" s="120" t="e">
        <f t="shared" si="125"/>
        <v>#VALUE!</v>
      </c>
      <c r="LR16" s="119"/>
      <c r="LS16" s="120" t="e">
        <f t="shared" si="126"/>
        <v>#VALUE!</v>
      </c>
      <c r="LT16" s="119"/>
      <c r="LU16" s="120" t="e">
        <f t="shared" si="127"/>
        <v>#VALUE!</v>
      </c>
      <c r="LV16" s="119"/>
      <c r="LW16" s="120" t="e">
        <f t="shared" si="128"/>
        <v>#VALUE!</v>
      </c>
      <c r="LX16" s="119"/>
      <c r="LY16" s="244" t="e">
        <f t="shared" si="129"/>
        <v>#VALUE!</v>
      </c>
      <c r="MA16" s="243">
        <f>係数マスタ!$A$12</f>
        <v>9</v>
      </c>
      <c r="MB16" s="113" t="str">
        <f>係数マスタ!$B12</f>
        <v/>
      </c>
      <c r="MC16" s="119"/>
      <c r="MD16" s="120" t="e">
        <f t="shared" si="130"/>
        <v>#VALUE!</v>
      </c>
      <c r="ME16" s="119"/>
      <c r="MF16" s="120" t="e">
        <f t="shared" si="131"/>
        <v>#VALUE!</v>
      </c>
      <c r="MG16" s="119"/>
      <c r="MH16" s="120" t="e">
        <f t="shared" si="132"/>
        <v>#VALUE!</v>
      </c>
      <c r="MI16" s="119"/>
      <c r="MJ16" s="120" t="e">
        <f t="shared" si="133"/>
        <v>#VALUE!</v>
      </c>
      <c r="MK16" s="119"/>
      <c r="ML16" s="244" t="e">
        <f t="shared" si="134"/>
        <v>#VALUE!</v>
      </c>
      <c r="MN16" s="243">
        <f>係数マスタ!$A$12</f>
        <v>9</v>
      </c>
      <c r="MO16" s="113" t="str">
        <f>係数マスタ!$B12</f>
        <v/>
      </c>
      <c r="MP16" s="119"/>
      <c r="MQ16" s="120" t="e">
        <f t="shared" si="135"/>
        <v>#VALUE!</v>
      </c>
      <c r="MR16" s="119"/>
      <c r="MS16" s="120" t="e">
        <f t="shared" si="136"/>
        <v>#VALUE!</v>
      </c>
      <c r="MT16" s="119"/>
      <c r="MU16" s="120" t="e">
        <f t="shared" si="137"/>
        <v>#VALUE!</v>
      </c>
      <c r="MV16" s="119"/>
      <c r="MW16" s="120" t="e">
        <f t="shared" si="138"/>
        <v>#VALUE!</v>
      </c>
      <c r="MX16" s="119"/>
      <c r="MY16" s="244" t="e">
        <f t="shared" si="139"/>
        <v>#VALUE!</v>
      </c>
      <c r="NA16" s="243">
        <f>係数マスタ!$A$12</f>
        <v>9</v>
      </c>
      <c r="NB16" s="113" t="str">
        <f>係数マスタ!$B12</f>
        <v/>
      </c>
      <c r="NC16" s="119"/>
      <c r="ND16" s="120" t="e">
        <f t="shared" si="140"/>
        <v>#VALUE!</v>
      </c>
      <c r="NE16" s="119"/>
      <c r="NF16" s="120" t="e">
        <f t="shared" si="141"/>
        <v>#VALUE!</v>
      </c>
      <c r="NG16" s="119"/>
      <c r="NH16" s="120" t="e">
        <f t="shared" si="142"/>
        <v>#VALUE!</v>
      </c>
      <c r="NI16" s="119"/>
      <c r="NJ16" s="120" t="e">
        <f t="shared" si="143"/>
        <v>#VALUE!</v>
      </c>
      <c r="NK16" s="119"/>
      <c r="NL16" s="244" t="e">
        <f t="shared" si="144"/>
        <v>#VALUE!</v>
      </c>
      <c r="NN16" s="243">
        <f>係数マスタ!$A$12</f>
        <v>9</v>
      </c>
      <c r="NO16" s="113" t="str">
        <f>係数マスタ!$B12</f>
        <v/>
      </c>
      <c r="NP16" s="119"/>
      <c r="NQ16" s="120" t="e">
        <f t="shared" si="145"/>
        <v>#VALUE!</v>
      </c>
      <c r="NR16" s="119"/>
      <c r="NS16" s="120" t="e">
        <f t="shared" si="146"/>
        <v>#VALUE!</v>
      </c>
      <c r="NT16" s="119"/>
      <c r="NU16" s="120" t="e">
        <f t="shared" si="147"/>
        <v>#VALUE!</v>
      </c>
      <c r="NV16" s="119"/>
      <c r="NW16" s="120" t="e">
        <f t="shared" si="148"/>
        <v>#VALUE!</v>
      </c>
      <c r="NX16" s="119"/>
      <c r="NY16" s="244" t="e">
        <f t="shared" si="149"/>
        <v>#VALUE!</v>
      </c>
      <c r="OA16" s="243">
        <f>係数マスタ!$A$12</f>
        <v>9</v>
      </c>
      <c r="OB16" s="113" t="str">
        <f>係数マスタ!$B12</f>
        <v/>
      </c>
      <c r="OC16" s="119"/>
      <c r="OD16" s="120" t="e">
        <f t="shared" si="150"/>
        <v>#VALUE!</v>
      </c>
      <c r="OE16" s="119"/>
      <c r="OF16" s="120" t="e">
        <f t="shared" si="151"/>
        <v>#VALUE!</v>
      </c>
      <c r="OG16" s="119"/>
      <c r="OH16" s="120" t="e">
        <f t="shared" si="152"/>
        <v>#VALUE!</v>
      </c>
      <c r="OI16" s="119"/>
      <c r="OJ16" s="120" t="e">
        <f t="shared" si="153"/>
        <v>#VALUE!</v>
      </c>
      <c r="OK16" s="119"/>
      <c r="OL16" s="244" t="e">
        <f t="shared" si="154"/>
        <v>#VALUE!</v>
      </c>
      <c r="ON16" s="243">
        <f>係数マスタ!$A$12</f>
        <v>9</v>
      </c>
      <c r="OO16" s="113" t="str">
        <f>係数マスタ!$B12</f>
        <v/>
      </c>
      <c r="OP16" s="119"/>
      <c r="OQ16" s="120" t="e">
        <f t="shared" si="155"/>
        <v>#VALUE!</v>
      </c>
      <c r="OR16" s="119"/>
      <c r="OS16" s="120" t="e">
        <f t="shared" si="156"/>
        <v>#VALUE!</v>
      </c>
      <c r="OT16" s="119"/>
      <c r="OU16" s="120" t="e">
        <f t="shared" si="157"/>
        <v>#VALUE!</v>
      </c>
      <c r="OV16" s="119"/>
      <c r="OW16" s="120" t="e">
        <f t="shared" si="158"/>
        <v>#VALUE!</v>
      </c>
      <c r="OX16" s="119"/>
      <c r="OY16" s="244" t="e">
        <f t="shared" si="159"/>
        <v>#VALUE!</v>
      </c>
      <c r="PA16" s="243">
        <f>係数マスタ!$A$12</f>
        <v>9</v>
      </c>
      <c r="PB16" s="113" t="str">
        <f>係数マスタ!$B12</f>
        <v/>
      </c>
      <c r="PC16" s="119"/>
      <c r="PD16" s="120" t="e">
        <f t="shared" si="160"/>
        <v>#VALUE!</v>
      </c>
      <c r="PE16" s="119"/>
      <c r="PF16" s="120" t="e">
        <f t="shared" si="161"/>
        <v>#VALUE!</v>
      </c>
      <c r="PG16" s="119"/>
      <c r="PH16" s="120" t="e">
        <f t="shared" si="162"/>
        <v>#VALUE!</v>
      </c>
      <c r="PI16" s="119"/>
      <c r="PJ16" s="120" t="e">
        <f t="shared" si="163"/>
        <v>#VALUE!</v>
      </c>
      <c r="PK16" s="119"/>
      <c r="PL16" s="244" t="e">
        <f t="shared" si="164"/>
        <v>#VALUE!</v>
      </c>
      <c r="PN16" s="243">
        <f>係数マスタ!$A$12</f>
        <v>9</v>
      </c>
      <c r="PO16" s="113" t="str">
        <f>係数マスタ!$B12</f>
        <v/>
      </c>
      <c r="PP16" s="119"/>
      <c r="PQ16" s="120" t="e">
        <f t="shared" si="165"/>
        <v>#VALUE!</v>
      </c>
      <c r="PR16" s="119"/>
      <c r="PS16" s="120" t="e">
        <f t="shared" si="166"/>
        <v>#VALUE!</v>
      </c>
      <c r="PT16" s="119"/>
      <c r="PU16" s="120" t="e">
        <f t="shared" si="167"/>
        <v>#VALUE!</v>
      </c>
      <c r="PV16" s="119"/>
      <c r="PW16" s="120" t="e">
        <f t="shared" si="168"/>
        <v>#VALUE!</v>
      </c>
      <c r="PX16" s="119"/>
      <c r="PY16" s="244" t="e">
        <f t="shared" si="169"/>
        <v>#VALUE!</v>
      </c>
      <c r="QA16" s="243">
        <f>係数マスタ!$A$12</f>
        <v>9</v>
      </c>
      <c r="QB16" s="113" t="str">
        <f>係数マスタ!$B12</f>
        <v/>
      </c>
      <c r="QC16" s="119"/>
      <c r="QD16" s="120" t="e">
        <f t="shared" si="170"/>
        <v>#VALUE!</v>
      </c>
      <c r="QE16" s="119"/>
      <c r="QF16" s="120" t="e">
        <f t="shared" si="171"/>
        <v>#VALUE!</v>
      </c>
      <c r="QG16" s="119"/>
      <c r="QH16" s="120" t="e">
        <f t="shared" si="172"/>
        <v>#VALUE!</v>
      </c>
      <c r="QI16" s="119"/>
      <c r="QJ16" s="120" t="e">
        <f t="shared" si="173"/>
        <v>#VALUE!</v>
      </c>
      <c r="QK16" s="119"/>
      <c r="QL16" s="244" t="e">
        <f t="shared" si="174"/>
        <v>#VALUE!</v>
      </c>
      <c r="QN16" s="243">
        <f>係数マスタ!$A$12</f>
        <v>9</v>
      </c>
      <c r="QO16" s="113" t="str">
        <f>係数マスタ!$B12</f>
        <v/>
      </c>
      <c r="QP16" s="119"/>
      <c r="QQ16" s="120" t="e">
        <f t="shared" si="175"/>
        <v>#VALUE!</v>
      </c>
      <c r="QR16" s="119"/>
      <c r="QS16" s="120" t="e">
        <f t="shared" si="176"/>
        <v>#VALUE!</v>
      </c>
      <c r="QT16" s="119"/>
      <c r="QU16" s="120" t="e">
        <f t="shared" si="177"/>
        <v>#VALUE!</v>
      </c>
      <c r="QV16" s="119"/>
      <c r="QW16" s="120" t="e">
        <f t="shared" si="178"/>
        <v>#VALUE!</v>
      </c>
      <c r="QX16" s="119"/>
      <c r="QY16" s="244" t="e">
        <f t="shared" si="179"/>
        <v>#VALUE!</v>
      </c>
      <c r="RA16" s="243">
        <f>係数マスタ!$A$12</f>
        <v>9</v>
      </c>
      <c r="RB16" s="113" t="str">
        <f>係数マスタ!$B12</f>
        <v/>
      </c>
      <c r="RC16" s="119"/>
      <c r="RD16" s="120" t="e">
        <f t="shared" si="180"/>
        <v>#VALUE!</v>
      </c>
      <c r="RE16" s="119"/>
      <c r="RF16" s="120" t="e">
        <f t="shared" si="181"/>
        <v>#VALUE!</v>
      </c>
      <c r="RG16" s="119"/>
      <c r="RH16" s="120" t="e">
        <f t="shared" si="182"/>
        <v>#VALUE!</v>
      </c>
      <c r="RI16" s="119"/>
      <c r="RJ16" s="120" t="e">
        <f t="shared" si="183"/>
        <v>#VALUE!</v>
      </c>
      <c r="RK16" s="119"/>
      <c r="RL16" s="244" t="e">
        <f t="shared" si="184"/>
        <v>#VALUE!</v>
      </c>
      <c r="RN16" s="243">
        <f>係数マスタ!$A$12</f>
        <v>9</v>
      </c>
      <c r="RO16" s="113" t="str">
        <f>係数マスタ!$B12</f>
        <v/>
      </c>
      <c r="RP16" s="119"/>
      <c r="RQ16" s="120" t="e">
        <f t="shared" si="185"/>
        <v>#VALUE!</v>
      </c>
      <c r="RR16" s="119"/>
      <c r="RS16" s="120" t="e">
        <f t="shared" si="186"/>
        <v>#VALUE!</v>
      </c>
      <c r="RT16" s="119"/>
      <c r="RU16" s="120" t="e">
        <f t="shared" si="187"/>
        <v>#VALUE!</v>
      </c>
      <c r="RV16" s="119"/>
      <c r="RW16" s="120" t="e">
        <f t="shared" si="188"/>
        <v>#VALUE!</v>
      </c>
      <c r="RX16" s="119"/>
      <c r="RY16" s="244" t="e">
        <f t="shared" si="189"/>
        <v>#VALUE!</v>
      </c>
      <c r="SA16" s="243">
        <f>係数マスタ!$A$12</f>
        <v>9</v>
      </c>
      <c r="SB16" s="113" t="str">
        <f>係数マスタ!$B12</f>
        <v/>
      </c>
      <c r="SC16" s="119"/>
      <c r="SD16" s="120" t="e">
        <f t="shared" si="190"/>
        <v>#VALUE!</v>
      </c>
      <c r="SE16" s="119"/>
      <c r="SF16" s="120" t="e">
        <f t="shared" si="191"/>
        <v>#VALUE!</v>
      </c>
      <c r="SG16" s="119"/>
      <c r="SH16" s="120" t="e">
        <f t="shared" si="192"/>
        <v>#VALUE!</v>
      </c>
      <c r="SI16" s="119"/>
      <c r="SJ16" s="120" t="e">
        <f t="shared" si="193"/>
        <v>#VALUE!</v>
      </c>
      <c r="SK16" s="119"/>
      <c r="SL16" s="244" t="e">
        <f t="shared" si="194"/>
        <v>#VALUE!</v>
      </c>
      <c r="SN16" s="243">
        <f>係数マスタ!$A$12</f>
        <v>9</v>
      </c>
      <c r="SO16" s="113" t="str">
        <f>係数マスタ!$B12</f>
        <v/>
      </c>
      <c r="SP16" s="119"/>
      <c r="SQ16" s="120" t="e">
        <f t="shared" si="195"/>
        <v>#VALUE!</v>
      </c>
      <c r="SR16" s="119"/>
      <c r="SS16" s="120" t="e">
        <f t="shared" si="196"/>
        <v>#VALUE!</v>
      </c>
      <c r="ST16" s="119"/>
      <c r="SU16" s="120" t="e">
        <f t="shared" si="197"/>
        <v>#VALUE!</v>
      </c>
      <c r="SV16" s="119"/>
      <c r="SW16" s="120" t="e">
        <f t="shared" si="198"/>
        <v>#VALUE!</v>
      </c>
      <c r="SX16" s="119"/>
      <c r="SY16" s="244" t="e">
        <f t="shared" si="199"/>
        <v>#VALUE!</v>
      </c>
      <c r="TA16" s="243">
        <f>係数マスタ!$A$12</f>
        <v>9</v>
      </c>
      <c r="TB16" s="113" t="str">
        <f>係数マスタ!$B12</f>
        <v/>
      </c>
      <c r="TC16" s="119"/>
      <c r="TD16" s="120" t="e">
        <f t="shared" si="200"/>
        <v>#VALUE!</v>
      </c>
      <c r="TE16" s="119"/>
      <c r="TF16" s="120" t="e">
        <f t="shared" si="201"/>
        <v>#VALUE!</v>
      </c>
      <c r="TG16" s="119"/>
      <c r="TH16" s="120" t="e">
        <f t="shared" si="202"/>
        <v>#VALUE!</v>
      </c>
      <c r="TI16" s="119"/>
      <c r="TJ16" s="120" t="e">
        <f t="shared" si="203"/>
        <v>#VALUE!</v>
      </c>
      <c r="TK16" s="119"/>
      <c r="TL16" s="244" t="e">
        <f t="shared" si="204"/>
        <v>#VALUE!</v>
      </c>
      <c r="TN16" s="243">
        <f>係数マスタ!$A$12</f>
        <v>9</v>
      </c>
      <c r="TO16" s="113" t="str">
        <f>係数マスタ!$B12</f>
        <v/>
      </c>
      <c r="TP16" s="119"/>
      <c r="TQ16" s="120" t="e">
        <f t="shared" si="205"/>
        <v>#VALUE!</v>
      </c>
      <c r="TR16" s="119"/>
      <c r="TS16" s="120" t="e">
        <f t="shared" si="206"/>
        <v>#VALUE!</v>
      </c>
      <c r="TT16" s="119"/>
      <c r="TU16" s="120" t="e">
        <f t="shared" si="207"/>
        <v>#VALUE!</v>
      </c>
      <c r="TV16" s="119"/>
      <c r="TW16" s="120" t="e">
        <f t="shared" si="208"/>
        <v>#VALUE!</v>
      </c>
      <c r="TX16" s="119"/>
      <c r="TY16" s="244" t="e">
        <f t="shared" si="209"/>
        <v>#VALUE!</v>
      </c>
      <c r="UA16" s="243">
        <f>係数マスタ!$A$12</f>
        <v>9</v>
      </c>
      <c r="UB16" s="113" t="str">
        <f>係数マスタ!$B12</f>
        <v/>
      </c>
      <c r="UC16" s="119"/>
      <c r="UD16" s="120" t="e">
        <f t="shared" si="210"/>
        <v>#VALUE!</v>
      </c>
      <c r="UE16" s="119"/>
      <c r="UF16" s="120" t="e">
        <f t="shared" si="211"/>
        <v>#VALUE!</v>
      </c>
      <c r="UG16" s="119"/>
      <c r="UH16" s="120" t="e">
        <f t="shared" si="212"/>
        <v>#VALUE!</v>
      </c>
      <c r="UI16" s="119"/>
      <c r="UJ16" s="120" t="e">
        <f t="shared" si="213"/>
        <v>#VALUE!</v>
      </c>
      <c r="UK16" s="119"/>
      <c r="UL16" s="244" t="e">
        <f t="shared" si="214"/>
        <v>#VALUE!</v>
      </c>
      <c r="UN16" s="243">
        <f>係数マスタ!$A$12</f>
        <v>9</v>
      </c>
      <c r="UO16" s="113" t="str">
        <f>係数マスタ!$B12</f>
        <v/>
      </c>
      <c r="UP16" s="119"/>
      <c r="UQ16" s="120" t="e">
        <f t="shared" si="215"/>
        <v>#VALUE!</v>
      </c>
      <c r="UR16" s="119"/>
      <c r="US16" s="120" t="e">
        <f t="shared" si="216"/>
        <v>#VALUE!</v>
      </c>
      <c r="UT16" s="119"/>
      <c r="UU16" s="120" t="e">
        <f t="shared" si="217"/>
        <v>#VALUE!</v>
      </c>
      <c r="UV16" s="119"/>
      <c r="UW16" s="120" t="e">
        <f t="shared" si="218"/>
        <v>#VALUE!</v>
      </c>
      <c r="UX16" s="119"/>
      <c r="UY16" s="244" t="e">
        <f t="shared" si="219"/>
        <v>#VALUE!</v>
      </c>
      <c r="VA16" s="243">
        <f>係数マスタ!$A$12</f>
        <v>9</v>
      </c>
      <c r="VB16" s="113" t="str">
        <f>係数マスタ!$B12</f>
        <v/>
      </c>
      <c r="VC16" s="119"/>
      <c r="VD16" s="120" t="e">
        <f t="shared" si="220"/>
        <v>#VALUE!</v>
      </c>
      <c r="VE16" s="119"/>
      <c r="VF16" s="120" t="e">
        <f t="shared" si="221"/>
        <v>#VALUE!</v>
      </c>
      <c r="VG16" s="119"/>
      <c r="VH16" s="120" t="e">
        <f t="shared" si="222"/>
        <v>#VALUE!</v>
      </c>
      <c r="VI16" s="119"/>
      <c r="VJ16" s="120" t="e">
        <f t="shared" si="223"/>
        <v>#VALUE!</v>
      </c>
      <c r="VK16" s="119"/>
      <c r="VL16" s="244" t="e">
        <f t="shared" si="224"/>
        <v>#VALUE!</v>
      </c>
      <c r="VN16" s="243">
        <f>係数マスタ!$A$12</f>
        <v>9</v>
      </c>
      <c r="VO16" s="113" t="str">
        <f>係数マスタ!$B12</f>
        <v/>
      </c>
      <c r="VP16" s="119"/>
      <c r="VQ16" s="120" t="e">
        <f t="shared" si="225"/>
        <v>#VALUE!</v>
      </c>
      <c r="VR16" s="119"/>
      <c r="VS16" s="120" t="e">
        <f t="shared" si="226"/>
        <v>#VALUE!</v>
      </c>
      <c r="VT16" s="119"/>
      <c r="VU16" s="120" t="e">
        <f t="shared" si="227"/>
        <v>#VALUE!</v>
      </c>
      <c r="VV16" s="119"/>
      <c r="VW16" s="120" t="e">
        <f t="shared" si="228"/>
        <v>#VALUE!</v>
      </c>
      <c r="VX16" s="119"/>
      <c r="VY16" s="244" t="e">
        <f t="shared" si="229"/>
        <v>#VALUE!</v>
      </c>
      <c r="WA16" s="243">
        <f>係数マスタ!$A$12</f>
        <v>9</v>
      </c>
      <c r="WB16" s="113" t="str">
        <f>係数マスタ!$B12</f>
        <v/>
      </c>
      <c r="WC16" s="119"/>
      <c r="WD16" s="120" t="e">
        <f t="shared" si="230"/>
        <v>#VALUE!</v>
      </c>
      <c r="WE16" s="119"/>
      <c r="WF16" s="120" t="e">
        <f t="shared" si="231"/>
        <v>#VALUE!</v>
      </c>
      <c r="WG16" s="119"/>
      <c r="WH16" s="120" t="e">
        <f t="shared" si="232"/>
        <v>#VALUE!</v>
      </c>
      <c r="WI16" s="119"/>
      <c r="WJ16" s="120" t="e">
        <f t="shared" si="233"/>
        <v>#VALUE!</v>
      </c>
      <c r="WK16" s="119"/>
      <c r="WL16" s="244" t="e">
        <f t="shared" si="234"/>
        <v>#VALUE!</v>
      </c>
      <c r="WN16" s="243">
        <f>係数マスタ!$A$12</f>
        <v>9</v>
      </c>
      <c r="WO16" s="113" t="str">
        <f>係数マスタ!$B12</f>
        <v/>
      </c>
      <c r="WP16" s="119"/>
      <c r="WQ16" s="120" t="e">
        <f t="shared" si="235"/>
        <v>#VALUE!</v>
      </c>
      <c r="WR16" s="119"/>
      <c r="WS16" s="120" t="e">
        <f t="shared" si="236"/>
        <v>#VALUE!</v>
      </c>
      <c r="WT16" s="119"/>
      <c r="WU16" s="120" t="e">
        <f t="shared" si="237"/>
        <v>#VALUE!</v>
      </c>
      <c r="WV16" s="119"/>
      <c r="WW16" s="120" t="e">
        <f t="shared" si="238"/>
        <v>#VALUE!</v>
      </c>
      <c r="WX16" s="119"/>
      <c r="WY16" s="244" t="e">
        <f t="shared" si="239"/>
        <v>#VALUE!</v>
      </c>
      <c r="XA16" s="243">
        <f>係数マスタ!$A$12</f>
        <v>9</v>
      </c>
      <c r="XB16" s="113" t="str">
        <f>係数マスタ!$B12</f>
        <v/>
      </c>
      <c r="XC16" s="119"/>
      <c r="XD16" s="120" t="e">
        <f t="shared" si="240"/>
        <v>#VALUE!</v>
      </c>
      <c r="XE16" s="119"/>
      <c r="XF16" s="120" t="e">
        <f t="shared" si="241"/>
        <v>#VALUE!</v>
      </c>
      <c r="XG16" s="119"/>
      <c r="XH16" s="120" t="e">
        <f t="shared" si="242"/>
        <v>#VALUE!</v>
      </c>
      <c r="XI16" s="119"/>
      <c r="XJ16" s="120" t="e">
        <f t="shared" si="243"/>
        <v>#VALUE!</v>
      </c>
      <c r="XK16" s="119"/>
      <c r="XL16" s="244" t="e">
        <f t="shared" si="244"/>
        <v>#VALUE!</v>
      </c>
      <c r="XN16" s="243">
        <f>係数マスタ!$A$12</f>
        <v>9</v>
      </c>
      <c r="XO16" s="113" t="str">
        <f>係数マスタ!$B12</f>
        <v/>
      </c>
      <c r="XP16" s="119"/>
      <c r="XQ16" s="120" t="e">
        <f t="shared" si="245"/>
        <v>#VALUE!</v>
      </c>
      <c r="XR16" s="119"/>
      <c r="XS16" s="120" t="e">
        <f t="shared" si="246"/>
        <v>#VALUE!</v>
      </c>
      <c r="XT16" s="119"/>
      <c r="XU16" s="120" t="e">
        <f t="shared" si="247"/>
        <v>#VALUE!</v>
      </c>
      <c r="XV16" s="119"/>
      <c r="XW16" s="120" t="e">
        <f t="shared" si="248"/>
        <v>#VALUE!</v>
      </c>
      <c r="XX16" s="119"/>
      <c r="XY16" s="244" t="e">
        <f t="shared" si="249"/>
        <v>#VALUE!</v>
      </c>
    </row>
    <row r="17" spans="1:649" ht="14" customHeight="1">
      <c r="A17" s="243">
        <f>係数マスタ!$A$13</f>
        <v>10</v>
      </c>
      <c r="B17" s="113" t="str">
        <f>係数マスタ!$B13</f>
        <v/>
      </c>
      <c r="C17" s="119"/>
      <c r="D17" s="120" t="e">
        <f t="shared" si="0"/>
        <v>#VALUE!</v>
      </c>
      <c r="E17" s="119"/>
      <c r="F17" s="120" t="e">
        <f t="shared" si="1"/>
        <v>#VALUE!</v>
      </c>
      <c r="G17" s="119"/>
      <c r="H17" s="120" t="e">
        <f t="shared" si="2"/>
        <v>#VALUE!</v>
      </c>
      <c r="I17" s="119"/>
      <c r="J17" s="120" t="e">
        <f t="shared" si="3"/>
        <v>#VALUE!</v>
      </c>
      <c r="K17" s="119"/>
      <c r="L17" s="244" t="e">
        <f t="shared" si="4"/>
        <v>#VALUE!</v>
      </c>
      <c r="N17" s="243">
        <f>係数マスタ!$A$13</f>
        <v>10</v>
      </c>
      <c r="O17" s="113" t="str">
        <f>係数マスタ!$B13</f>
        <v/>
      </c>
      <c r="P17" s="119"/>
      <c r="Q17" s="120" t="e">
        <f t="shared" si="5"/>
        <v>#VALUE!</v>
      </c>
      <c r="R17" s="119"/>
      <c r="S17" s="120" t="e">
        <f t="shared" si="6"/>
        <v>#VALUE!</v>
      </c>
      <c r="T17" s="119"/>
      <c r="U17" s="120" t="e">
        <f t="shared" si="7"/>
        <v>#VALUE!</v>
      </c>
      <c r="V17" s="119"/>
      <c r="W17" s="120" t="e">
        <f t="shared" si="8"/>
        <v>#VALUE!</v>
      </c>
      <c r="X17" s="119"/>
      <c r="Y17" s="244" t="e">
        <f t="shared" si="9"/>
        <v>#VALUE!</v>
      </c>
      <c r="AA17" s="243">
        <f>係数マスタ!$A$13</f>
        <v>10</v>
      </c>
      <c r="AB17" s="113" t="str">
        <f>係数マスタ!$B13</f>
        <v/>
      </c>
      <c r="AC17" s="119"/>
      <c r="AD17" s="120" t="e">
        <f t="shared" si="10"/>
        <v>#VALUE!</v>
      </c>
      <c r="AE17" s="119"/>
      <c r="AF17" s="120" t="e">
        <f t="shared" si="11"/>
        <v>#VALUE!</v>
      </c>
      <c r="AG17" s="119"/>
      <c r="AH17" s="120" t="e">
        <f t="shared" si="12"/>
        <v>#VALUE!</v>
      </c>
      <c r="AI17" s="119"/>
      <c r="AJ17" s="120" t="e">
        <f t="shared" si="13"/>
        <v>#VALUE!</v>
      </c>
      <c r="AK17" s="119"/>
      <c r="AL17" s="244" t="e">
        <f t="shared" si="14"/>
        <v>#VALUE!</v>
      </c>
      <c r="AN17" s="243">
        <f>係数マスタ!$A$13</f>
        <v>10</v>
      </c>
      <c r="AO17" s="113" t="str">
        <f>係数マスタ!$B13</f>
        <v/>
      </c>
      <c r="AP17" s="119"/>
      <c r="AQ17" s="120" t="e">
        <f t="shared" si="15"/>
        <v>#VALUE!</v>
      </c>
      <c r="AR17" s="119"/>
      <c r="AS17" s="120" t="e">
        <f t="shared" si="16"/>
        <v>#VALUE!</v>
      </c>
      <c r="AT17" s="119"/>
      <c r="AU17" s="120" t="e">
        <f t="shared" si="17"/>
        <v>#VALUE!</v>
      </c>
      <c r="AV17" s="119"/>
      <c r="AW17" s="120" t="e">
        <f t="shared" si="18"/>
        <v>#VALUE!</v>
      </c>
      <c r="AX17" s="119"/>
      <c r="AY17" s="244" t="e">
        <f t="shared" si="19"/>
        <v>#VALUE!</v>
      </c>
      <c r="BA17" s="243">
        <f>係数マスタ!$A$13</f>
        <v>10</v>
      </c>
      <c r="BB17" s="113" t="str">
        <f>係数マスタ!$B13</f>
        <v/>
      </c>
      <c r="BC17" s="119"/>
      <c r="BD17" s="120" t="e">
        <f t="shared" si="20"/>
        <v>#VALUE!</v>
      </c>
      <c r="BE17" s="119"/>
      <c r="BF17" s="120" t="e">
        <f t="shared" si="21"/>
        <v>#VALUE!</v>
      </c>
      <c r="BG17" s="119"/>
      <c r="BH17" s="120" t="e">
        <f t="shared" si="22"/>
        <v>#VALUE!</v>
      </c>
      <c r="BI17" s="119"/>
      <c r="BJ17" s="120" t="e">
        <f t="shared" si="23"/>
        <v>#VALUE!</v>
      </c>
      <c r="BK17" s="119"/>
      <c r="BL17" s="244" t="e">
        <f t="shared" si="24"/>
        <v>#VALUE!</v>
      </c>
      <c r="BN17" s="243">
        <f>係数マスタ!$A$13</f>
        <v>10</v>
      </c>
      <c r="BO17" s="113" t="str">
        <f>係数マスタ!$B13</f>
        <v/>
      </c>
      <c r="BP17" s="119"/>
      <c r="BQ17" s="120" t="e">
        <f t="shared" si="25"/>
        <v>#VALUE!</v>
      </c>
      <c r="BR17" s="119"/>
      <c r="BS17" s="120" t="e">
        <f t="shared" si="26"/>
        <v>#VALUE!</v>
      </c>
      <c r="BT17" s="119"/>
      <c r="BU17" s="120" t="e">
        <f t="shared" si="27"/>
        <v>#VALUE!</v>
      </c>
      <c r="BV17" s="119"/>
      <c r="BW17" s="120" t="e">
        <f t="shared" si="28"/>
        <v>#VALUE!</v>
      </c>
      <c r="BX17" s="119"/>
      <c r="BY17" s="244" t="e">
        <f t="shared" si="29"/>
        <v>#VALUE!</v>
      </c>
      <c r="CA17" s="243">
        <f>係数マスタ!$A$13</f>
        <v>10</v>
      </c>
      <c r="CB17" s="113" t="str">
        <f>係数マスタ!$B13</f>
        <v/>
      </c>
      <c r="CC17" s="119"/>
      <c r="CD17" s="120" t="e">
        <f t="shared" si="30"/>
        <v>#VALUE!</v>
      </c>
      <c r="CE17" s="119"/>
      <c r="CF17" s="120" t="e">
        <f t="shared" si="31"/>
        <v>#VALUE!</v>
      </c>
      <c r="CG17" s="119"/>
      <c r="CH17" s="120" t="e">
        <f t="shared" si="32"/>
        <v>#VALUE!</v>
      </c>
      <c r="CI17" s="119"/>
      <c r="CJ17" s="120" t="e">
        <f t="shared" si="33"/>
        <v>#VALUE!</v>
      </c>
      <c r="CK17" s="119"/>
      <c r="CL17" s="244" t="e">
        <f t="shared" si="34"/>
        <v>#VALUE!</v>
      </c>
      <c r="CN17" s="243">
        <f>係数マスタ!$A$13</f>
        <v>10</v>
      </c>
      <c r="CO17" s="113" t="str">
        <f>係数マスタ!$B13</f>
        <v/>
      </c>
      <c r="CP17" s="119"/>
      <c r="CQ17" s="120" t="e">
        <f t="shared" si="35"/>
        <v>#VALUE!</v>
      </c>
      <c r="CR17" s="119"/>
      <c r="CS17" s="120" t="e">
        <f t="shared" si="36"/>
        <v>#VALUE!</v>
      </c>
      <c r="CT17" s="119"/>
      <c r="CU17" s="120" t="e">
        <f t="shared" si="37"/>
        <v>#VALUE!</v>
      </c>
      <c r="CV17" s="119"/>
      <c r="CW17" s="120" t="e">
        <f t="shared" si="38"/>
        <v>#VALUE!</v>
      </c>
      <c r="CX17" s="119"/>
      <c r="CY17" s="244" t="e">
        <f t="shared" si="39"/>
        <v>#VALUE!</v>
      </c>
      <c r="DA17" s="243">
        <f>係数マスタ!$A$13</f>
        <v>10</v>
      </c>
      <c r="DB17" s="113" t="str">
        <f>係数マスタ!$B13</f>
        <v/>
      </c>
      <c r="DC17" s="119"/>
      <c r="DD17" s="120" t="e">
        <f t="shared" si="40"/>
        <v>#VALUE!</v>
      </c>
      <c r="DE17" s="119"/>
      <c r="DF17" s="120" t="e">
        <f t="shared" si="41"/>
        <v>#VALUE!</v>
      </c>
      <c r="DG17" s="119"/>
      <c r="DH17" s="120" t="e">
        <f t="shared" si="42"/>
        <v>#VALUE!</v>
      </c>
      <c r="DI17" s="119"/>
      <c r="DJ17" s="120" t="e">
        <f t="shared" si="43"/>
        <v>#VALUE!</v>
      </c>
      <c r="DK17" s="119"/>
      <c r="DL17" s="244" t="e">
        <f t="shared" si="44"/>
        <v>#VALUE!</v>
      </c>
      <c r="DN17" s="243">
        <f>係数マスタ!$A$13</f>
        <v>10</v>
      </c>
      <c r="DO17" s="113" t="str">
        <f>係数マスタ!$B13</f>
        <v/>
      </c>
      <c r="DP17" s="119"/>
      <c r="DQ17" s="120" t="e">
        <f t="shared" si="45"/>
        <v>#VALUE!</v>
      </c>
      <c r="DR17" s="119"/>
      <c r="DS17" s="120" t="e">
        <f t="shared" si="46"/>
        <v>#VALUE!</v>
      </c>
      <c r="DT17" s="119"/>
      <c r="DU17" s="120" t="e">
        <f t="shared" si="47"/>
        <v>#VALUE!</v>
      </c>
      <c r="DV17" s="119"/>
      <c r="DW17" s="120" t="e">
        <f t="shared" si="48"/>
        <v>#VALUE!</v>
      </c>
      <c r="DX17" s="119"/>
      <c r="DY17" s="244" t="e">
        <f t="shared" si="49"/>
        <v>#VALUE!</v>
      </c>
      <c r="EA17" s="243">
        <f>係数マスタ!$A$13</f>
        <v>10</v>
      </c>
      <c r="EB17" s="113" t="str">
        <f>係数マスタ!$B13</f>
        <v/>
      </c>
      <c r="EC17" s="119"/>
      <c r="ED17" s="120" t="e">
        <f t="shared" si="50"/>
        <v>#VALUE!</v>
      </c>
      <c r="EE17" s="119"/>
      <c r="EF17" s="120" t="e">
        <f t="shared" si="51"/>
        <v>#VALUE!</v>
      </c>
      <c r="EG17" s="119"/>
      <c r="EH17" s="120" t="e">
        <f t="shared" si="52"/>
        <v>#VALUE!</v>
      </c>
      <c r="EI17" s="119"/>
      <c r="EJ17" s="120" t="e">
        <f t="shared" si="53"/>
        <v>#VALUE!</v>
      </c>
      <c r="EK17" s="119"/>
      <c r="EL17" s="244" t="e">
        <f t="shared" si="54"/>
        <v>#VALUE!</v>
      </c>
      <c r="EN17" s="243">
        <f>係数マスタ!$A$13</f>
        <v>10</v>
      </c>
      <c r="EO17" s="113" t="str">
        <f>係数マスタ!$B13</f>
        <v/>
      </c>
      <c r="EP17" s="119"/>
      <c r="EQ17" s="120" t="e">
        <f t="shared" si="55"/>
        <v>#VALUE!</v>
      </c>
      <c r="ER17" s="119"/>
      <c r="ES17" s="120" t="e">
        <f t="shared" si="56"/>
        <v>#VALUE!</v>
      </c>
      <c r="ET17" s="119"/>
      <c r="EU17" s="120" t="e">
        <f t="shared" si="57"/>
        <v>#VALUE!</v>
      </c>
      <c r="EV17" s="119"/>
      <c r="EW17" s="120" t="e">
        <f t="shared" si="58"/>
        <v>#VALUE!</v>
      </c>
      <c r="EX17" s="119"/>
      <c r="EY17" s="244" t="e">
        <f t="shared" si="59"/>
        <v>#VALUE!</v>
      </c>
      <c r="FA17" s="243">
        <f>係数マスタ!$A$13</f>
        <v>10</v>
      </c>
      <c r="FB17" s="113" t="str">
        <f>係数マスタ!$B13</f>
        <v/>
      </c>
      <c r="FC17" s="119"/>
      <c r="FD17" s="120" t="e">
        <f t="shared" si="60"/>
        <v>#VALUE!</v>
      </c>
      <c r="FE17" s="119"/>
      <c r="FF17" s="120" t="e">
        <f t="shared" si="61"/>
        <v>#VALUE!</v>
      </c>
      <c r="FG17" s="119"/>
      <c r="FH17" s="120" t="e">
        <f t="shared" si="62"/>
        <v>#VALUE!</v>
      </c>
      <c r="FI17" s="119"/>
      <c r="FJ17" s="120" t="e">
        <f t="shared" si="63"/>
        <v>#VALUE!</v>
      </c>
      <c r="FK17" s="119"/>
      <c r="FL17" s="244" t="e">
        <f t="shared" si="64"/>
        <v>#VALUE!</v>
      </c>
      <c r="FN17" s="243">
        <f>係数マスタ!$A$13</f>
        <v>10</v>
      </c>
      <c r="FO17" s="113" t="str">
        <f>係数マスタ!$B13</f>
        <v/>
      </c>
      <c r="FP17" s="119"/>
      <c r="FQ17" s="120" t="e">
        <f t="shared" si="65"/>
        <v>#VALUE!</v>
      </c>
      <c r="FR17" s="119"/>
      <c r="FS17" s="120" t="e">
        <f t="shared" si="66"/>
        <v>#VALUE!</v>
      </c>
      <c r="FT17" s="119"/>
      <c r="FU17" s="120" t="e">
        <f t="shared" si="67"/>
        <v>#VALUE!</v>
      </c>
      <c r="FV17" s="119"/>
      <c r="FW17" s="120" t="e">
        <f t="shared" si="68"/>
        <v>#VALUE!</v>
      </c>
      <c r="FX17" s="119"/>
      <c r="FY17" s="244" t="e">
        <f t="shared" si="69"/>
        <v>#VALUE!</v>
      </c>
      <c r="GA17" s="243">
        <f>係数マスタ!$A$13</f>
        <v>10</v>
      </c>
      <c r="GB17" s="113" t="str">
        <f>係数マスタ!$B13</f>
        <v/>
      </c>
      <c r="GC17" s="119"/>
      <c r="GD17" s="120" t="e">
        <f t="shared" si="70"/>
        <v>#VALUE!</v>
      </c>
      <c r="GE17" s="119"/>
      <c r="GF17" s="120" t="e">
        <f t="shared" si="71"/>
        <v>#VALUE!</v>
      </c>
      <c r="GG17" s="119"/>
      <c r="GH17" s="120" t="e">
        <f t="shared" si="72"/>
        <v>#VALUE!</v>
      </c>
      <c r="GI17" s="119"/>
      <c r="GJ17" s="120" t="e">
        <f t="shared" si="73"/>
        <v>#VALUE!</v>
      </c>
      <c r="GK17" s="119"/>
      <c r="GL17" s="244" t="e">
        <f t="shared" si="74"/>
        <v>#VALUE!</v>
      </c>
      <c r="GN17" s="243">
        <f>係数マスタ!$A$13</f>
        <v>10</v>
      </c>
      <c r="GO17" s="113" t="str">
        <f>係数マスタ!$B13</f>
        <v/>
      </c>
      <c r="GP17" s="119"/>
      <c r="GQ17" s="120" t="e">
        <f t="shared" si="75"/>
        <v>#VALUE!</v>
      </c>
      <c r="GR17" s="119"/>
      <c r="GS17" s="120" t="e">
        <f t="shared" si="76"/>
        <v>#VALUE!</v>
      </c>
      <c r="GT17" s="119"/>
      <c r="GU17" s="120" t="e">
        <f t="shared" si="77"/>
        <v>#VALUE!</v>
      </c>
      <c r="GV17" s="119"/>
      <c r="GW17" s="120" t="e">
        <f t="shared" si="78"/>
        <v>#VALUE!</v>
      </c>
      <c r="GX17" s="119"/>
      <c r="GY17" s="244" t="e">
        <f t="shared" si="79"/>
        <v>#VALUE!</v>
      </c>
      <c r="HA17" s="243">
        <f>係数マスタ!$A$13</f>
        <v>10</v>
      </c>
      <c r="HB17" s="113" t="str">
        <f>係数マスタ!$B13</f>
        <v/>
      </c>
      <c r="HC17" s="119"/>
      <c r="HD17" s="120" t="e">
        <f t="shared" si="80"/>
        <v>#VALUE!</v>
      </c>
      <c r="HE17" s="119"/>
      <c r="HF17" s="120" t="e">
        <f t="shared" si="81"/>
        <v>#VALUE!</v>
      </c>
      <c r="HG17" s="119"/>
      <c r="HH17" s="120" t="e">
        <f t="shared" si="82"/>
        <v>#VALUE!</v>
      </c>
      <c r="HI17" s="119"/>
      <c r="HJ17" s="120" t="e">
        <f t="shared" si="83"/>
        <v>#VALUE!</v>
      </c>
      <c r="HK17" s="119"/>
      <c r="HL17" s="244" t="e">
        <f t="shared" si="84"/>
        <v>#VALUE!</v>
      </c>
      <c r="HN17" s="243">
        <f>係数マスタ!$A$13</f>
        <v>10</v>
      </c>
      <c r="HO17" s="113" t="str">
        <f>係数マスタ!$B13</f>
        <v/>
      </c>
      <c r="HP17" s="119"/>
      <c r="HQ17" s="120" t="e">
        <f t="shared" si="85"/>
        <v>#VALUE!</v>
      </c>
      <c r="HR17" s="119"/>
      <c r="HS17" s="120" t="e">
        <f t="shared" si="86"/>
        <v>#VALUE!</v>
      </c>
      <c r="HT17" s="119"/>
      <c r="HU17" s="120" t="e">
        <f t="shared" si="87"/>
        <v>#VALUE!</v>
      </c>
      <c r="HV17" s="119"/>
      <c r="HW17" s="120" t="e">
        <f t="shared" si="88"/>
        <v>#VALUE!</v>
      </c>
      <c r="HX17" s="119"/>
      <c r="HY17" s="244" t="e">
        <f t="shared" si="89"/>
        <v>#VALUE!</v>
      </c>
      <c r="IA17" s="243">
        <f>係数マスタ!$A$13</f>
        <v>10</v>
      </c>
      <c r="IB17" s="113" t="str">
        <f>係数マスタ!$B13</f>
        <v/>
      </c>
      <c r="IC17" s="119"/>
      <c r="ID17" s="120" t="e">
        <f t="shared" si="90"/>
        <v>#VALUE!</v>
      </c>
      <c r="IE17" s="119"/>
      <c r="IF17" s="120" t="e">
        <f t="shared" si="91"/>
        <v>#VALUE!</v>
      </c>
      <c r="IG17" s="119"/>
      <c r="IH17" s="120" t="e">
        <f t="shared" si="92"/>
        <v>#VALUE!</v>
      </c>
      <c r="II17" s="119"/>
      <c r="IJ17" s="120" t="e">
        <f t="shared" si="93"/>
        <v>#VALUE!</v>
      </c>
      <c r="IK17" s="119"/>
      <c r="IL17" s="244" t="e">
        <f t="shared" si="94"/>
        <v>#VALUE!</v>
      </c>
      <c r="IN17" s="243">
        <f>係数マスタ!$A$13</f>
        <v>10</v>
      </c>
      <c r="IO17" s="113" t="str">
        <f>係数マスタ!$B13</f>
        <v/>
      </c>
      <c r="IP17" s="119"/>
      <c r="IQ17" s="120" t="e">
        <f t="shared" si="95"/>
        <v>#VALUE!</v>
      </c>
      <c r="IR17" s="119"/>
      <c r="IS17" s="120" t="e">
        <f t="shared" si="96"/>
        <v>#VALUE!</v>
      </c>
      <c r="IT17" s="119"/>
      <c r="IU17" s="120" t="e">
        <f t="shared" si="97"/>
        <v>#VALUE!</v>
      </c>
      <c r="IV17" s="119"/>
      <c r="IW17" s="120" t="e">
        <f t="shared" si="98"/>
        <v>#VALUE!</v>
      </c>
      <c r="IX17" s="119"/>
      <c r="IY17" s="244" t="e">
        <f t="shared" si="99"/>
        <v>#VALUE!</v>
      </c>
      <c r="JA17" s="243">
        <f>係数マスタ!$A$13</f>
        <v>10</v>
      </c>
      <c r="JB17" s="113" t="str">
        <f>係数マスタ!$B13</f>
        <v/>
      </c>
      <c r="JC17" s="119"/>
      <c r="JD17" s="120" t="e">
        <f t="shared" si="100"/>
        <v>#VALUE!</v>
      </c>
      <c r="JE17" s="119"/>
      <c r="JF17" s="120" t="e">
        <f t="shared" si="101"/>
        <v>#VALUE!</v>
      </c>
      <c r="JG17" s="119"/>
      <c r="JH17" s="120" t="e">
        <f t="shared" si="102"/>
        <v>#VALUE!</v>
      </c>
      <c r="JI17" s="119"/>
      <c r="JJ17" s="120" t="e">
        <f t="shared" si="103"/>
        <v>#VALUE!</v>
      </c>
      <c r="JK17" s="119"/>
      <c r="JL17" s="244" t="e">
        <f t="shared" si="104"/>
        <v>#VALUE!</v>
      </c>
      <c r="JN17" s="243">
        <f>係数マスタ!$A$13</f>
        <v>10</v>
      </c>
      <c r="JO17" s="113" t="str">
        <f>係数マスタ!$B13</f>
        <v/>
      </c>
      <c r="JP17" s="119"/>
      <c r="JQ17" s="120" t="e">
        <f t="shared" si="105"/>
        <v>#VALUE!</v>
      </c>
      <c r="JR17" s="119"/>
      <c r="JS17" s="120" t="e">
        <f t="shared" si="106"/>
        <v>#VALUE!</v>
      </c>
      <c r="JT17" s="119"/>
      <c r="JU17" s="120" t="e">
        <f t="shared" si="107"/>
        <v>#VALUE!</v>
      </c>
      <c r="JV17" s="119"/>
      <c r="JW17" s="120" t="e">
        <f t="shared" si="108"/>
        <v>#VALUE!</v>
      </c>
      <c r="JX17" s="119"/>
      <c r="JY17" s="244" t="e">
        <f t="shared" si="109"/>
        <v>#VALUE!</v>
      </c>
      <c r="KA17" s="243">
        <f>係数マスタ!$A$13</f>
        <v>10</v>
      </c>
      <c r="KB17" s="113" t="str">
        <f>係数マスタ!$B13</f>
        <v/>
      </c>
      <c r="KC17" s="119"/>
      <c r="KD17" s="120" t="e">
        <f t="shared" si="110"/>
        <v>#VALUE!</v>
      </c>
      <c r="KE17" s="119"/>
      <c r="KF17" s="120" t="e">
        <f t="shared" si="111"/>
        <v>#VALUE!</v>
      </c>
      <c r="KG17" s="119"/>
      <c r="KH17" s="120" t="e">
        <f t="shared" si="112"/>
        <v>#VALUE!</v>
      </c>
      <c r="KI17" s="119"/>
      <c r="KJ17" s="120" t="e">
        <f t="shared" si="113"/>
        <v>#VALUE!</v>
      </c>
      <c r="KK17" s="119"/>
      <c r="KL17" s="244" t="e">
        <f t="shared" si="114"/>
        <v>#VALUE!</v>
      </c>
      <c r="KN17" s="243">
        <f>係数マスタ!$A$13</f>
        <v>10</v>
      </c>
      <c r="KO17" s="113" t="str">
        <f>係数マスタ!$B13</f>
        <v/>
      </c>
      <c r="KP17" s="119"/>
      <c r="KQ17" s="120" t="e">
        <f t="shared" si="115"/>
        <v>#VALUE!</v>
      </c>
      <c r="KR17" s="119"/>
      <c r="KS17" s="120" t="e">
        <f t="shared" si="116"/>
        <v>#VALUE!</v>
      </c>
      <c r="KT17" s="119"/>
      <c r="KU17" s="120" t="e">
        <f t="shared" si="117"/>
        <v>#VALUE!</v>
      </c>
      <c r="KV17" s="119"/>
      <c r="KW17" s="120" t="e">
        <f t="shared" si="118"/>
        <v>#VALUE!</v>
      </c>
      <c r="KX17" s="119"/>
      <c r="KY17" s="244" t="e">
        <f t="shared" si="119"/>
        <v>#VALUE!</v>
      </c>
      <c r="LA17" s="243">
        <f>係数マスタ!$A$13</f>
        <v>10</v>
      </c>
      <c r="LB17" s="113" t="str">
        <f>係数マスタ!$B13</f>
        <v/>
      </c>
      <c r="LC17" s="119"/>
      <c r="LD17" s="120" t="e">
        <f t="shared" si="120"/>
        <v>#VALUE!</v>
      </c>
      <c r="LE17" s="119"/>
      <c r="LF17" s="120" t="e">
        <f t="shared" si="121"/>
        <v>#VALUE!</v>
      </c>
      <c r="LG17" s="119"/>
      <c r="LH17" s="120" t="e">
        <f t="shared" si="122"/>
        <v>#VALUE!</v>
      </c>
      <c r="LI17" s="119"/>
      <c r="LJ17" s="120" t="e">
        <f t="shared" si="123"/>
        <v>#VALUE!</v>
      </c>
      <c r="LK17" s="119"/>
      <c r="LL17" s="244" t="e">
        <f t="shared" si="124"/>
        <v>#VALUE!</v>
      </c>
      <c r="LN17" s="243">
        <f>係数マスタ!$A$13</f>
        <v>10</v>
      </c>
      <c r="LO17" s="113" t="str">
        <f>係数マスタ!$B13</f>
        <v/>
      </c>
      <c r="LP17" s="119"/>
      <c r="LQ17" s="120" t="e">
        <f t="shared" si="125"/>
        <v>#VALUE!</v>
      </c>
      <c r="LR17" s="119"/>
      <c r="LS17" s="120" t="e">
        <f t="shared" si="126"/>
        <v>#VALUE!</v>
      </c>
      <c r="LT17" s="119"/>
      <c r="LU17" s="120" t="e">
        <f t="shared" si="127"/>
        <v>#VALUE!</v>
      </c>
      <c r="LV17" s="119"/>
      <c r="LW17" s="120" t="e">
        <f t="shared" si="128"/>
        <v>#VALUE!</v>
      </c>
      <c r="LX17" s="119"/>
      <c r="LY17" s="244" t="e">
        <f t="shared" si="129"/>
        <v>#VALUE!</v>
      </c>
      <c r="MA17" s="243">
        <f>係数マスタ!$A$13</f>
        <v>10</v>
      </c>
      <c r="MB17" s="113" t="str">
        <f>係数マスタ!$B13</f>
        <v/>
      </c>
      <c r="MC17" s="119"/>
      <c r="MD17" s="120" t="e">
        <f t="shared" si="130"/>
        <v>#VALUE!</v>
      </c>
      <c r="ME17" s="119"/>
      <c r="MF17" s="120" t="e">
        <f t="shared" si="131"/>
        <v>#VALUE!</v>
      </c>
      <c r="MG17" s="119"/>
      <c r="MH17" s="120" t="e">
        <f t="shared" si="132"/>
        <v>#VALUE!</v>
      </c>
      <c r="MI17" s="119"/>
      <c r="MJ17" s="120" t="e">
        <f t="shared" si="133"/>
        <v>#VALUE!</v>
      </c>
      <c r="MK17" s="119"/>
      <c r="ML17" s="244" t="e">
        <f t="shared" si="134"/>
        <v>#VALUE!</v>
      </c>
      <c r="MN17" s="243">
        <f>係数マスタ!$A$13</f>
        <v>10</v>
      </c>
      <c r="MO17" s="113" t="str">
        <f>係数マスタ!$B13</f>
        <v/>
      </c>
      <c r="MP17" s="119"/>
      <c r="MQ17" s="120" t="e">
        <f t="shared" si="135"/>
        <v>#VALUE!</v>
      </c>
      <c r="MR17" s="119"/>
      <c r="MS17" s="120" t="e">
        <f t="shared" si="136"/>
        <v>#VALUE!</v>
      </c>
      <c r="MT17" s="119"/>
      <c r="MU17" s="120" t="e">
        <f t="shared" si="137"/>
        <v>#VALUE!</v>
      </c>
      <c r="MV17" s="119"/>
      <c r="MW17" s="120" t="e">
        <f t="shared" si="138"/>
        <v>#VALUE!</v>
      </c>
      <c r="MX17" s="119"/>
      <c r="MY17" s="244" t="e">
        <f t="shared" si="139"/>
        <v>#VALUE!</v>
      </c>
      <c r="NA17" s="243">
        <f>係数マスタ!$A$13</f>
        <v>10</v>
      </c>
      <c r="NB17" s="113" t="str">
        <f>係数マスタ!$B13</f>
        <v/>
      </c>
      <c r="NC17" s="119"/>
      <c r="ND17" s="120" t="e">
        <f t="shared" si="140"/>
        <v>#VALUE!</v>
      </c>
      <c r="NE17" s="119"/>
      <c r="NF17" s="120" t="e">
        <f t="shared" si="141"/>
        <v>#VALUE!</v>
      </c>
      <c r="NG17" s="119"/>
      <c r="NH17" s="120" t="e">
        <f t="shared" si="142"/>
        <v>#VALUE!</v>
      </c>
      <c r="NI17" s="119"/>
      <c r="NJ17" s="120" t="e">
        <f t="shared" si="143"/>
        <v>#VALUE!</v>
      </c>
      <c r="NK17" s="119"/>
      <c r="NL17" s="244" t="e">
        <f t="shared" si="144"/>
        <v>#VALUE!</v>
      </c>
      <c r="NN17" s="243">
        <f>係数マスタ!$A$13</f>
        <v>10</v>
      </c>
      <c r="NO17" s="113" t="str">
        <f>係数マスタ!$B13</f>
        <v/>
      </c>
      <c r="NP17" s="119"/>
      <c r="NQ17" s="120" t="e">
        <f t="shared" si="145"/>
        <v>#VALUE!</v>
      </c>
      <c r="NR17" s="119"/>
      <c r="NS17" s="120" t="e">
        <f t="shared" si="146"/>
        <v>#VALUE!</v>
      </c>
      <c r="NT17" s="119"/>
      <c r="NU17" s="120" t="e">
        <f t="shared" si="147"/>
        <v>#VALUE!</v>
      </c>
      <c r="NV17" s="119"/>
      <c r="NW17" s="120" t="e">
        <f t="shared" si="148"/>
        <v>#VALUE!</v>
      </c>
      <c r="NX17" s="119"/>
      <c r="NY17" s="244" t="e">
        <f t="shared" si="149"/>
        <v>#VALUE!</v>
      </c>
      <c r="OA17" s="243">
        <f>係数マスタ!$A$13</f>
        <v>10</v>
      </c>
      <c r="OB17" s="113" t="str">
        <f>係数マスタ!$B13</f>
        <v/>
      </c>
      <c r="OC17" s="119"/>
      <c r="OD17" s="120" t="e">
        <f t="shared" si="150"/>
        <v>#VALUE!</v>
      </c>
      <c r="OE17" s="119"/>
      <c r="OF17" s="120" t="e">
        <f t="shared" si="151"/>
        <v>#VALUE!</v>
      </c>
      <c r="OG17" s="119"/>
      <c r="OH17" s="120" t="e">
        <f t="shared" si="152"/>
        <v>#VALUE!</v>
      </c>
      <c r="OI17" s="119"/>
      <c r="OJ17" s="120" t="e">
        <f t="shared" si="153"/>
        <v>#VALUE!</v>
      </c>
      <c r="OK17" s="119"/>
      <c r="OL17" s="244" t="e">
        <f t="shared" si="154"/>
        <v>#VALUE!</v>
      </c>
      <c r="ON17" s="243">
        <f>係数マスタ!$A$13</f>
        <v>10</v>
      </c>
      <c r="OO17" s="113" t="str">
        <f>係数マスタ!$B13</f>
        <v/>
      </c>
      <c r="OP17" s="119"/>
      <c r="OQ17" s="120" t="e">
        <f t="shared" si="155"/>
        <v>#VALUE!</v>
      </c>
      <c r="OR17" s="119"/>
      <c r="OS17" s="120" t="e">
        <f t="shared" si="156"/>
        <v>#VALUE!</v>
      </c>
      <c r="OT17" s="119"/>
      <c r="OU17" s="120" t="e">
        <f t="shared" si="157"/>
        <v>#VALUE!</v>
      </c>
      <c r="OV17" s="119"/>
      <c r="OW17" s="120" t="e">
        <f t="shared" si="158"/>
        <v>#VALUE!</v>
      </c>
      <c r="OX17" s="119"/>
      <c r="OY17" s="244" t="e">
        <f t="shared" si="159"/>
        <v>#VALUE!</v>
      </c>
      <c r="PA17" s="243">
        <f>係数マスタ!$A$13</f>
        <v>10</v>
      </c>
      <c r="PB17" s="113" t="str">
        <f>係数マスタ!$B13</f>
        <v/>
      </c>
      <c r="PC17" s="119"/>
      <c r="PD17" s="120" t="e">
        <f t="shared" si="160"/>
        <v>#VALUE!</v>
      </c>
      <c r="PE17" s="119"/>
      <c r="PF17" s="120" t="e">
        <f t="shared" si="161"/>
        <v>#VALUE!</v>
      </c>
      <c r="PG17" s="119"/>
      <c r="PH17" s="120" t="e">
        <f t="shared" si="162"/>
        <v>#VALUE!</v>
      </c>
      <c r="PI17" s="119"/>
      <c r="PJ17" s="120" t="e">
        <f t="shared" si="163"/>
        <v>#VALUE!</v>
      </c>
      <c r="PK17" s="119"/>
      <c r="PL17" s="244" t="e">
        <f t="shared" si="164"/>
        <v>#VALUE!</v>
      </c>
      <c r="PN17" s="243">
        <f>係数マスタ!$A$13</f>
        <v>10</v>
      </c>
      <c r="PO17" s="113" t="str">
        <f>係数マスタ!$B13</f>
        <v/>
      </c>
      <c r="PP17" s="119"/>
      <c r="PQ17" s="120" t="e">
        <f t="shared" si="165"/>
        <v>#VALUE!</v>
      </c>
      <c r="PR17" s="119"/>
      <c r="PS17" s="120" t="e">
        <f t="shared" si="166"/>
        <v>#VALUE!</v>
      </c>
      <c r="PT17" s="119"/>
      <c r="PU17" s="120" t="e">
        <f t="shared" si="167"/>
        <v>#VALUE!</v>
      </c>
      <c r="PV17" s="119"/>
      <c r="PW17" s="120" t="e">
        <f t="shared" si="168"/>
        <v>#VALUE!</v>
      </c>
      <c r="PX17" s="119"/>
      <c r="PY17" s="244" t="e">
        <f t="shared" si="169"/>
        <v>#VALUE!</v>
      </c>
      <c r="QA17" s="243">
        <f>係数マスタ!$A$13</f>
        <v>10</v>
      </c>
      <c r="QB17" s="113" t="str">
        <f>係数マスタ!$B13</f>
        <v/>
      </c>
      <c r="QC17" s="119"/>
      <c r="QD17" s="120" t="e">
        <f t="shared" si="170"/>
        <v>#VALUE!</v>
      </c>
      <c r="QE17" s="119"/>
      <c r="QF17" s="120" t="e">
        <f t="shared" si="171"/>
        <v>#VALUE!</v>
      </c>
      <c r="QG17" s="119"/>
      <c r="QH17" s="120" t="e">
        <f t="shared" si="172"/>
        <v>#VALUE!</v>
      </c>
      <c r="QI17" s="119"/>
      <c r="QJ17" s="120" t="e">
        <f t="shared" si="173"/>
        <v>#VALUE!</v>
      </c>
      <c r="QK17" s="119"/>
      <c r="QL17" s="244" t="e">
        <f t="shared" si="174"/>
        <v>#VALUE!</v>
      </c>
      <c r="QN17" s="243">
        <f>係数マスタ!$A$13</f>
        <v>10</v>
      </c>
      <c r="QO17" s="113" t="str">
        <f>係数マスタ!$B13</f>
        <v/>
      </c>
      <c r="QP17" s="119"/>
      <c r="QQ17" s="120" t="e">
        <f t="shared" si="175"/>
        <v>#VALUE!</v>
      </c>
      <c r="QR17" s="119"/>
      <c r="QS17" s="120" t="e">
        <f t="shared" si="176"/>
        <v>#VALUE!</v>
      </c>
      <c r="QT17" s="119"/>
      <c r="QU17" s="120" t="e">
        <f t="shared" si="177"/>
        <v>#VALUE!</v>
      </c>
      <c r="QV17" s="119"/>
      <c r="QW17" s="120" t="e">
        <f t="shared" si="178"/>
        <v>#VALUE!</v>
      </c>
      <c r="QX17" s="119"/>
      <c r="QY17" s="244" t="e">
        <f t="shared" si="179"/>
        <v>#VALUE!</v>
      </c>
      <c r="RA17" s="243">
        <f>係数マスタ!$A$13</f>
        <v>10</v>
      </c>
      <c r="RB17" s="113" t="str">
        <f>係数マスタ!$B13</f>
        <v/>
      </c>
      <c r="RC17" s="119"/>
      <c r="RD17" s="120" t="e">
        <f t="shared" si="180"/>
        <v>#VALUE!</v>
      </c>
      <c r="RE17" s="119"/>
      <c r="RF17" s="120" t="e">
        <f t="shared" si="181"/>
        <v>#VALUE!</v>
      </c>
      <c r="RG17" s="119"/>
      <c r="RH17" s="120" t="e">
        <f t="shared" si="182"/>
        <v>#VALUE!</v>
      </c>
      <c r="RI17" s="119"/>
      <c r="RJ17" s="120" t="e">
        <f t="shared" si="183"/>
        <v>#VALUE!</v>
      </c>
      <c r="RK17" s="119"/>
      <c r="RL17" s="244" t="e">
        <f t="shared" si="184"/>
        <v>#VALUE!</v>
      </c>
      <c r="RN17" s="243">
        <f>係数マスタ!$A$13</f>
        <v>10</v>
      </c>
      <c r="RO17" s="113" t="str">
        <f>係数マスタ!$B13</f>
        <v/>
      </c>
      <c r="RP17" s="119"/>
      <c r="RQ17" s="120" t="e">
        <f t="shared" si="185"/>
        <v>#VALUE!</v>
      </c>
      <c r="RR17" s="119"/>
      <c r="RS17" s="120" t="e">
        <f t="shared" si="186"/>
        <v>#VALUE!</v>
      </c>
      <c r="RT17" s="119"/>
      <c r="RU17" s="120" t="e">
        <f t="shared" si="187"/>
        <v>#VALUE!</v>
      </c>
      <c r="RV17" s="119"/>
      <c r="RW17" s="120" t="e">
        <f t="shared" si="188"/>
        <v>#VALUE!</v>
      </c>
      <c r="RX17" s="119"/>
      <c r="RY17" s="244" t="e">
        <f t="shared" si="189"/>
        <v>#VALUE!</v>
      </c>
      <c r="SA17" s="243">
        <f>係数マスタ!$A$13</f>
        <v>10</v>
      </c>
      <c r="SB17" s="113" t="str">
        <f>係数マスタ!$B13</f>
        <v/>
      </c>
      <c r="SC17" s="119"/>
      <c r="SD17" s="120" t="e">
        <f t="shared" si="190"/>
        <v>#VALUE!</v>
      </c>
      <c r="SE17" s="119"/>
      <c r="SF17" s="120" t="e">
        <f t="shared" si="191"/>
        <v>#VALUE!</v>
      </c>
      <c r="SG17" s="119"/>
      <c r="SH17" s="120" t="e">
        <f t="shared" si="192"/>
        <v>#VALUE!</v>
      </c>
      <c r="SI17" s="119"/>
      <c r="SJ17" s="120" t="e">
        <f t="shared" si="193"/>
        <v>#VALUE!</v>
      </c>
      <c r="SK17" s="119"/>
      <c r="SL17" s="244" t="e">
        <f t="shared" si="194"/>
        <v>#VALUE!</v>
      </c>
      <c r="SN17" s="243">
        <f>係数マスタ!$A$13</f>
        <v>10</v>
      </c>
      <c r="SO17" s="113" t="str">
        <f>係数マスタ!$B13</f>
        <v/>
      </c>
      <c r="SP17" s="119"/>
      <c r="SQ17" s="120" t="e">
        <f t="shared" si="195"/>
        <v>#VALUE!</v>
      </c>
      <c r="SR17" s="119"/>
      <c r="SS17" s="120" t="e">
        <f t="shared" si="196"/>
        <v>#VALUE!</v>
      </c>
      <c r="ST17" s="119"/>
      <c r="SU17" s="120" t="e">
        <f t="shared" si="197"/>
        <v>#VALUE!</v>
      </c>
      <c r="SV17" s="119"/>
      <c r="SW17" s="120" t="e">
        <f t="shared" si="198"/>
        <v>#VALUE!</v>
      </c>
      <c r="SX17" s="119"/>
      <c r="SY17" s="244" t="e">
        <f t="shared" si="199"/>
        <v>#VALUE!</v>
      </c>
      <c r="TA17" s="243">
        <f>係数マスタ!$A$13</f>
        <v>10</v>
      </c>
      <c r="TB17" s="113" t="str">
        <f>係数マスタ!$B13</f>
        <v/>
      </c>
      <c r="TC17" s="119"/>
      <c r="TD17" s="120" t="e">
        <f t="shared" si="200"/>
        <v>#VALUE!</v>
      </c>
      <c r="TE17" s="119"/>
      <c r="TF17" s="120" t="e">
        <f t="shared" si="201"/>
        <v>#VALUE!</v>
      </c>
      <c r="TG17" s="119"/>
      <c r="TH17" s="120" t="e">
        <f t="shared" si="202"/>
        <v>#VALUE!</v>
      </c>
      <c r="TI17" s="119"/>
      <c r="TJ17" s="120" t="e">
        <f t="shared" si="203"/>
        <v>#VALUE!</v>
      </c>
      <c r="TK17" s="119"/>
      <c r="TL17" s="244" t="e">
        <f t="shared" si="204"/>
        <v>#VALUE!</v>
      </c>
      <c r="TN17" s="243">
        <f>係数マスタ!$A$13</f>
        <v>10</v>
      </c>
      <c r="TO17" s="113" t="str">
        <f>係数マスタ!$B13</f>
        <v/>
      </c>
      <c r="TP17" s="119"/>
      <c r="TQ17" s="120" t="e">
        <f t="shared" si="205"/>
        <v>#VALUE!</v>
      </c>
      <c r="TR17" s="119"/>
      <c r="TS17" s="120" t="e">
        <f t="shared" si="206"/>
        <v>#VALUE!</v>
      </c>
      <c r="TT17" s="119"/>
      <c r="TU17" s="120" t="e">
        <f t="shared" si="207"/>
        <v>#VALUE!</v>
      </c>
      <c r="TV17" s="119"/>
      <c r="TW17" s="120" t="e">
        <f t="shared" si="208"/>
        <v>#VALUE!</v>
      </c>
      <c r="TX17" s="119"/>
      <c r="TY17" s="244" t="e">
        <f t="shared" si="209"/>
        <v>#VALUE!</v>
      </c>
      <c r="UA17" s="243">
        <f>係数マスタ!$A$13</f>
        <v>10</v>
      </c>
      <c r="UB17" s="113" t="str">
        <f>係数マスタ!$B13</f>
        <v/>
      </c>
      <c r="UC17" s="119"/>
      <c r="UD17" s="120" t="e">
        <f t="shared" si="210"/>
        <v>#VALUE!</v>
      </c>
      <c r="UE17" s="119"/>
      <c r="UF17" s="120" t="e">
        <f t="shared" si="211"/>
        <v>#VALUE!</v>
      </c>
      <c r="UG17" s="119"/>
      <c r="UH17" s="120" t="e">
        <f t="shared" si="212"/>
        <v>#VALUE!</v>
      </c>
      <c r="UI17" s="119"/>
      <c r="UJ17" s="120" t="e">
        <f t="shared" si="213"/>
        <v>#VALUE!</v>
      </c>
      <c r="UK17" s="119"/>
      <c r="UL17" s="244" t="e">
        <f t="shared" si="214"/>
        <v>#VALUE!</v>
      </c>
      <c r="UN17" s="243">
        <f>係数マスタ!$A$13</f>
        <v>10</v>
      </c>
      <c r="UO17" s="113" t="str">
        <f>係数マスタ!$B13</f>
        <v/>
      </c>
      <c r="UP17" s="119"/>
      <c r="UQ17" s="120" t="e">
        <f t="shared" si="215"/>
        <v>#VALUE!</v>
      </c>
      <c r="UR17" s="119"/>
      <c r="US17" s="120" t="e">
        <f t="shared" si="216"/>
        <v>#VALUE!</v>
      </c>
      <c r="UT17" s="119"/>
      <c r="UU17" s="120" t="e">
        <f t="shared" si="217"/>
        <v>#VALUE!</v>
      </c>
      <c r="UV17" s="119"/>
      <c r="UW17" s="120" t="e">
        <f t="shared" si="218"/>
        <v>#VALUE!</v>
      </c>
      <c r="UX17" s="119"/>
      <c r="UY17" s="244" t="e">
        <f t="shared" si="219"/>
        <v>#VALUE!</v>
      </c>
      <c r="VA17" s="243">
        <f>係数マスタ!$A$13</f>
        <v>10</v>
      </c>
      <c r="VB17" s="113" t="str">
        <f>係数マスタ!$B13</f>
        <v/>
      </c>
      <c r="VC17" s="119"/>
      <c r="VD17" s="120" t="e">
        <f t="shared" si="220"/>
        <v>#VALUE!</v>
      </c>
      <c r="VE17" s="119"/>
      <c r="VF17" s="120" t="e">
        <f t="shared" si="221"/>
        <v>#VALUE!</v>
      </c>
      <c r="VG17" s="119"/>
      <c r="VH17" s="120" t="e">
        <f t="shared" si="222"/>
        <v>#VALUE!</v>
      </c>
      <c r="VI17" s="119"/>
      <c r="VJ17" s="120" t="e">
        <f t="shared" si="223"/>
        <v>#VALUE!</v>
      </c>
      <c r="VK17" s="119"/>
      <c r="VL17" s="244" t="e">
        <f t="shared" si="224"/>
        <v>#VALUE!</v>
      </c>
      <c r="VN17" s="243">
        <f>係数マスタ!$A$13</f>
        <v>10</v>
      </c>
      <c r="VO17" s="113" t="str">
        <f>係数マスタ!$B13</f>
        <v/>
      </c>
      <c r="VP17" s="119"/>
      <c r="VQ17" s="120" t="e">
        <f t="shared" si="225"/>
        <v>#VALUE!</v>
      </c>
      <c r="VR17" s="119"/>
      <c r="VS17" s="120" t="e">
        <f t="shared" si="226"/>
        <v>#VALUE!</v>
      </c>
      <c r="VT17" s="119"/>
      <c r="VU17" s="120" t="e">
        <f t="shared" si="227"/>
        <v>#VALUE!</v>
      </c>
      <c r="VV17" s="119"/>
      <c r="VW17" s="120" t="e">
        <f t="shared" si="228"/>
        <v>#VALUE!</v>
      </c>
      <c r="VX17" s="119"/>
      <c r="VY17" s="244" t="e">
        <f t="shared" si="229"/>
        <v>#VALUE!</v>
      </c>
      <c r="WA17" s="243">
        <f>係数マスタ!$A$13</f>
        <v>10</v>
      </c>
      <c r="WB17" s="113" t="str">
        <f>係数マスタ!$B13</f>
        <v/>
      </c>
      <c r="WC17" s="119"/>
      <c r="WD17" s="120" t="e">
        <f t="shared" si="230"/>
        <v>#VALUE!</v>
      </c>
      <c r="WE17" s="119"/>
      <c r="WF17" s="120" t="e">
        <f t="shared" si="231"/>
        <v>#VALUE!</v>
      </c>
      <c r="WG17" s="119"/>
      <c r="WH17" s="120" t="e">
        <f t="shared" si="232"/>
        <v>#VALUE!</v>
      </c>
      <c r="WI17" s="119"/>
      <c r="WJ17" s="120" t="e">
        <f t="shared" si="233"/>
        <v>#VALUE!</v>
      </c>
      <c r="WK17" s="119"/>
      <c r="WL17" s="244" t="e">
        <f t="shared" si="234"/>
        <v>#VALUE!</v>
      </c>
      <c r="WN17" s="243">
        <f>係数マスタ!$A$13</f>
        <v>10</v>
      </c>
      <c r="WO17" s="113" t="str">
        <f>係数マスタ!$B13</f>
        <v/>
      </c>
      <c r="WP17" s="119"/>
      <c r="WQ17" s="120" t="e">
        <f t="shared" si="235"/>
        <v>#VALUE!</v>
      </c>
      <c r="WR17" s="119"/>
      <c r="WS17" s="120" t="e">
        <f t="shared" si="236"/>
        <v>#VALUE!</v>
      </c>
      <c r="WT17" s="119"/>
      <c r="WU17" s="120" t="e">
        <f t="shared" si="237"/>
        <v>#VALUE!</v>
      </c>
      <c r="WV17" s="119"/>
      <c r="WW17" s="120" t="e">
        <f t="shared" si="238"/>
        <v>#VALUE!</v>
      </c>
      <c r="WX17" s="119"/>
      <c r="WY17" s="244" t="e">
        <f t="shared" si="239"/>
        <v>#VALUE!</v>
      </c>
      <c r="XA17" s="243">
        <f>係数マスタ!$A$13</f>
        <v>10</v>
      </c>
      <c r="XB17" s="113" t="str">
        <f>係数マスタ!$B13</f>
        <v/>
      </c>
      <c r="XC17" s="119"/>
      <c r="XD17" s="120" t="e">
        <f t="shared" si="240"/>
        <v>#VALUE!</v>
      </c>
      <c r="XE17" s="119"/>
      <c r="XF17" s="120" t="e">
        <f t="shared" si="241"/>
        <v>#VALUE!</v>
      </c>
      <c r="XG17" s="119"/>
      <c r="XH17" s="120" t="e">
        <f t="shared" si="242"/>
        <v>#VALUE!</v>
      </c>
      <c r="XI17" s="119"/>
      <c r="XJ17" s="120" t="e">
        <f t="shared" si="243"/>
        <v>#VALUE!</v>
      </c>
      <c r="XK17" s="119"/>
      <c r="XL17" s="244" t="e">
        <f t="shared" si="244"/>
        <v>#VALUE!</v>
      </c>
      <c r="XN17" s="243">
        <f>係数マスタ!$A$13</f>
        <v>10</v>
      </c>
      <c r="XO17" s="113" t="str">
        <f>係数マスタ!$B13</f>
        <v/>
      </c>
      <c r="XP17" s="119"/>
      <c r="XQ17" s="120" t="e">
        <f t="shared" si="245"/>
        <v>#VALUE!</v>
      </c>
      <c r="XR17" s="119"/>
      <c r="XS17" s="120" t="e">
        <f t="shared" si="246"/>
        <v>#VALUE!</v>
      </c>
      <c r="XT17" s="119"/>
      <c r="XU17" s="120" t="e">
        <f t="shared" si="247"/>
        <v>#VALUE!</v>
      </c>
      <c r="XV17" s="119"/>
      <c r="XW17" s="120" t="e">
        <f t="shared" si="248"/>
        <v>#VALUE!</v>
      </c>
      <c r="XX17" s="119"/>
      <c r="XY17" s="244" t="e">
        <f t="shared" si="249"/>
        <v>#VALUE!</v>
      </c>
    </row>
    <row r="18" spans="1:649" ht="14" customHeight="1">
      <c r="A18" s="243">
        <f>係数マスタ!$A$14</f>
        <v>11</v>
      </c>
      <c r="B18" s="113" t="str">
        <f>係数マスタ!$B14</f>
        <v/>
      </c>
      <c r="C18" s="119"/>
      <c r="D18" s="120" t="e">
        <f t="shared" si="0"/>
        <v>#VALUE!</v>
      </c>
      <c r="E18" s="119"/>
      <c r="F18" s="120" t="e">
        <f t="shared" si="1"/>
        <v>#VALUE!</v>
      </c>
      <c r="G18" s="119"/>
      <c r="H18" s="120" t="e">
        <f t="shared" si="2"/>
        <v>#VALUE!</v>
      </c>
      <c r="I18" s="119"/>
      <c r="J18" s="120" t="e">
        <f t="shared" si="3"/>
        <v>#VALUE!</v>
      </c>
      <c r="K18" s="119"/>
      <c r="L18" s="244" t="e">
        <f t="shared" si="4"/>
        <v>#VALUE!</v>
      </c>
      <c r="N18" s="243">
        <f>係数マスタ!$A$14</f>
        <v>11</v>
      </c>
      <c r="O18" s="113" t="str">
        <f>係数マスタ!$B14</f>
        <v/>
      </c>
      <c r="P18" s="119"/>
      <c r="Q18" s="120" t="e">
        <f t="shared" si="5"/>
        <v>#VALUE!</v>
      </c>
      <c r="R18" s="119"/>
      <c r="S18" s="120" t="e">
        <f t="shared" si="6"/>
        <v>#VALUE!</v>
      </c>
      <c r="T18" s="119"/>
      <c r="U18" s="120" t="e">
        <f t="shared" si="7"/>
        <v>#VALUE!</v>
      </c>
      <c r="V18" s="119"/>
      <c r="W18" s="120" t="e">
        <f t="shared" si="8"/>
        <v>#VALUE!</v>
      </c>
      <c r="X18" s="119"/>
      <c r="Y18" s="244" t="e">
        <f t="shared" si="9"/>
        <v>#VALUE!</v>
      </c>
      <c r="AA18" s="243">
        <f>係数マスタ!$A$14</f>
        <v>11</v>
      </c>
      <c r="AB18" s="113" t="str">
        <f>係数マスタ!$B14</f>
        <v/>
      </c>
      <c r="AC18" s="119"/>
      <c r="AD18" s="120" t="e">
        <f t="shared" si="10"/>
        <v>#VALUE!</v>
      </c>
      <c r="AE18" s="119"/>
      <c r="AF18" s="120" t="e">
        <f t="shared" si="11"/>
        <v>#VALUE!</v>
      </c>
      <c r="AG18" s="119"/>
      <c r="AH18" s="120" t="e">
        <f t="shared" si="12"/>
        <v>#VALUE!</v>
      </c>
      <c r="AI18" s="119"/>
      <c r="AJ18" s="120" t="e">
        <f t="shared" si="13"/>
        <v>#VALUE!</v>
      </c>
      <c r="AK18" s="119"/>
      <c r="AL18" s="244" t="e">
        <f t="shared" si="14"/>
        <v>#VALUE!</v>
      </c>
      <c r="AN18" s="243">
        <f>係数マスタ!$A$14</f>
        <v>11</v>
      </c>
      <c r="AO18" s="113" t="str">
        <f>係数マスタ!$B14</f>
        <v/>
      </c>
      <c r="AP18" s="119"/>
      <c r="AQ18" s="120" t="e">
        <f t="shared" si="15"/>
        <v>#VALUE!</v>
      </c>
      <c r="AR18" s="119"/>
      <c r="AS18" s="120" t="e">
        <f t="shared" si="16"/>
        <v>#VALUE!</v>
      </c>
      <c r="AT18" s="119"/>
      <c r="AU18" s="120" t="e">
        <f t="shared" si="17"/>
        <v>#VALUE!</v>
      </c>
      <c r="AV18" s="119"/>
      <c r="AW18" s="120" t="e">
        <f t="shared" si="18"/>
        <v>#VALUE!</v>
      </c>
      <c r="AX18" s="119"/>
      <c r="AY18" s="244" t="e">
        <f t="shared" si="19"/>
        <v>#VALUE!</v>
      </c>
      <c r="BA18" s="243">
        <f>係数マスタ!$A$14</f>
        <v>11</v>
      </c>
      <c r="BB18" s="113" t="str">
        <f>係数マスタ!$B14</f>
        <v/>
      </c>
      <c r="BC18" s="119"/>
      <c r="BD18" s="120" t="e">
        <f t="shared" si="20"/>
        <v>#VALUE!</v>
      </c>
      <c r="BE18" s="119"/>
      <c r="BF18" s="120" t="e">
        <f t="shared" si="21"/>
        <v>#VALUE!</v>
      </c>
      <c r="BG18" s="119"/>
      <c r="BH18" s="120" t="e">
        <f t="shared" si="22"/>
        <v>#VALUE!</v>
      </c>
      <c r="BI18" s="119"/>
      <c r="BJ18" s="120" t="e">
        <f t="shared" si="23"/>
        <v>#VALUE!</v>
      </c>
      <c r="BK18" s="119"/>
      <c r="BL18" s="244" t="e">
        <f t="shared" si="24"/>
        <v>#VALUE!</v>
      </c>
      <c r="BN18" s="243">
        <f>係数マスタ!$A$14</f>
        <v>11</v>
      </c>
      <c r="BO18" s="113" t="str">
        <f>係数マスタ!$B14</f>
        <v/>
      </c>
      <c r="BP18" s="119"/>
      <c r="BQ18" s="120" t="e">
        <f t="shared" si="25"/>
        <v>#VALUE!</v>
      </c>
      <c r="BR18" s="119"/>
      <c r="BS18" s="120" t="e">
        <f t="shared" si="26"/>
        <v>#VALUE!</v>
      </c>
      <c r="BT18" s="119"/>
      <c r="BU18" s="120" t="e">
        <f t="shared" si="27"/>
        <v>#VALUE!</v>
      </c>
      <c r="BV18" s="119"/>
      <c r="BW18" s="120" t="e">
        <f t="shared" si="28"/>
        <v>#VALUE!</v>
      </c>
      <c r="BX18" s="119"/>
      <c r="BY18" s="244" t="e">
        <f t="shared" si="29"/>
        <v>#VALUE!</v>
      </c>
      <c r="CA18" s="243">
        <f>係数マスタ!$A$14</f>
        <v>11</v>
      </c>
      <c r="CB18" s="113" t="str">
        <f>係数マスタ!$B14</f>
        <v/>
      </c>
      <c r="CC18" s="119"/>
      <c r="CD18" s="120" t="e">
        <f t="shared" si="30"/>
        <v>#VALUE!</v>
      </c>
      <c r="CE18" s="119"/>
      <c r="CF18" s="120" t="e">
        <f t="shared" si="31"/>
        <v>#VALUE!</v>
      </c>
      <c r="CG18" s="119"/>
      <c r="CH18" s="120" t="e">
        <f t="shared" si="32"/>
        <v>#VALUE!</v>
      </c>
      <c r="CI18" s="119"/>
      <c r="CJ18" s="120" t="e">
        <f t="shared" si="33"/>
        <v>#VALUE!</v>
      </c>
      <c r="CK18" s="119"/>
      <c r="CL18" s="244" t="e">
        <f t="shared" si="34"/>
        <v>#VALUE!</v>
      </c>
      <c r="CN18" s="243">
        <f>係数マスタ!$A$14</f>
        <v>11</v>
      </c>
      <c r="CO18" s="113" t="str">
        <f>係数マスタ!$B14</f>
        <v/>
      </c>
      <c r="CP18" s="119"/>
      <c r="CQ18" s="120" t="e">
        <f t="shared" si="35"/>
        <v>#VALUE!</v>
      </c>
      <c r="CR18" s="119"/>
      <c r="CS18" s="120" t="e">
        <f t="shared" si="36"/>
        <v>#VALUE!</v>
      </c>
      <c r="CT18" s="119"/>
      <c r="CU18" s="120" t="e">
        <f t="shared" si="37"/>
        <v>#VALUE!</v>
      </c>
      <c r="CV18" s="119"/>
      <c r="CW18" s="120" t="e">
        <f t="shared" si="38"/>
        <v>#VALUE!</v>
      </c>
      <c r="CX18" s="119"/>
      <c r="CY18" s="244" t="e">
        <f t="shared" si="39"/>
        <v>#VALUE!</v>
      </c>
      <c r="DA18" s="243">
        <f>係数マスタ!$A$14</f>
        <v>11</v>
      </c>
      <c r="DB18" s="113" t="str">
        <f>係数マスタ!$B14</f>
        <v/>
      </c>
      <c r="DC18" s="119"/>
      <c r="DD18" s="120" t="e">
        <f t="shared" si="40"/>
        <v>#VALUE!</v>
      </c>
      <c r="DE18" s="119"/>
      <c r="DF18" s="120" t="e">
        <f t="shared" si="41"/>
        <v>#VALUE!</v>
      </c>
      <c r="DG18" s="119"/>
      <c r="DH18" s="120" t="e">
        <f t="shared" si="42"/>
        <v>#VALUE!</v>
      </c>
      <c r="DI18" s="119"/>
      <c r="DJ18" s="120" t="e">
        <f t="shared" si="43"/>
        <v>#VALUE!</v>
      </c>
      <c r="DK18" s="119"/>
      <c r="DL18" s="244" t="e">
        <f t="shared" si="44"/>
        <v>#VALUE!</v>
      </c>
      <c r="DN18" s="243">
        <f>係数マスタ!$A$14</f>
        <v>11</v>
      </c>
      <c r="DO18" s="113" t="str">
        <f>係数マスタ!$B14</f>
        <v/>
      </c>
      <c r="DP18" s="119"/>
      <c r="DQ18" s="120" t="e">
        <f t="shared" si="45"/>
        <v>#VALUE!</v>
      </c>
      <c r="DR18" s="119"/>
      <c r="DS18" s="120" t="e">
        <f t="shared" si="46"/>
        <v>#VALUE!</v>
      </c>
      <c r="DT18" s="119"/>
      <c r="DU18" s="120" t="e">
        <f t="shared" si="47"/>
        <v>#VALUE!</v>
      </c>
      <c r="DV18" s="119"/>
      <c r="DW18" s="120" t="e">
        <f t="shared" si="48"/>
        <v>#VALUE!</v>
      </c>
      <c r="DX18" s="119"/>
      <c r="DY18" s="244" t="e">
        <f t="shared" si="49"/>
        <v>#VALUE!</v>
      </c>
      <c r="EA18" s="243">
        <f>係数マスタ!$A$14</f>
        <v>11</v>
      </c>
      <c r="EB18" s="113" t="str">
        <f>係数マスタ!$B14</f>
        <v/>
      </c>
      <c r="EC18" s="119"/>
      <c r="ED18" s="120" t="e">
        <f t="shared" si="50"/>
        <v>#VALUE!</v>
      </c>
      <c r="EE18" s="119"/>
      <c r="EF18" s="120" t="e">
        <f t="shared" si="51"/>
        <v>#VALUE!</v>
      </c>
      <c r="EG18" s="119"/>
      <c r="EH18" s="120" t="e">
        <f t="shared" si="52"/>
        <v>#VALUE!</v>
      </c>
      <c r="EI18" s="119"/>
      <c r="EJ18" s="120" t="e">
        <f t="shared" si="53"/>
        <v>#VALUE!</v>
      </c>
      <c r="EK18" s="119"/>
      <c r="EL18" s="244" t="e">
        <f t="shared" si="54"/>
        <v>#VALUE!</v>
      </c>
      <c r="EN18" s="243">
        <f>係数マスタ!$A$14</f>
        <v>11</v>
      </c>
      <c r="EO18" s="113" t="str">
        <f>係数マスタ!$B14</f>
        <v/>
      </c>
      <c r="EP18" s="119"/>
      <c r="EQ18" s="120" t="e">
        <f t="shared" si="55"/>
        <v>#VALUE!</v>
      </c>
      <c r="ER18" s="119"/>
      <c r="ES18" s="120" t="e">
        <f t="shared" si="56"/>
        <v>#VALUE!</v>
      </c>
      <c r="ET18" s="119"/>
      <c r="EU18" s="120" t="e">
        <f t="shared" si="57"/>
        <v>#VALUE!</v>
      </c>
      <c r="EV18" s="119"/>
      <c r="EW18" s="120" t="e">
        <f t="shared" si="58"/>
        <v>#VALUE!</v>
      </c>
      <c r="EX18" s="119"/>
      <c r="EY18" s="244" t="e">
        <f t="shared" si="59"/>
        <v>#VALUE!</v>
      </c>
      <c r="FA18" s="243">
        <f>係数マスタ!$A$14</f>
        <v>11</v>
      </c>
      <c r="FB18" s="113" t="str">
        <f>係数マスタ!$B14</f>
        <v/>
      </c>
      <c r="FC18" s="119"/>
      <c r="FD18" s="120" t="e">
        <f t="shared" si="60"/>
        <v>#VALUE!</v>
      </c>
      <c r="FE18" s="119"/>
      <c r="FF18" s="120" t="e">
        <f t="shared" si="61"/>
        <v>#VALUE!</v>
      </c>
      <c r="FG18" s="119"/>
      <c r="FH18" s="120" t="e">
        <f t="shared" si="62"/>
        <v>#VALUE!</v>
      </c>
      <c r="FI18" s="119"/>
      <c r="FJ18" s="120" t="e">
        <f t="shared" si="63"/>
        <v>#VALUE!</v>
      </c>
      <c r="FK18" s="119"/>
      <c r="FL18" s="244" t="e">
        <f t="shared" si="64"/>
        <v>#VALUE!</v>
      </c>
      <c r="FN18" s="243">
        <f>係数マスタ!$A$14</f>
        <v>11</v>
      </c>
      <c r="FO18" s="113" t="str">
        <f>係数マスタ!$B14</f>
        <v/>
      </c>
      <c r="FP18" s="119"/>
      <c r="FQ18" s="120" t="e">
        <f t="shared" si="65"/>
        <v>#VALUE!</v>
      </c>
      <c r="FR18" s="119"/>
      <c r="FS18" s="120" t="e">
        <f t="shared" si="66"/>
        <v>#VALUE!</v>
      </c>
      <c r="FT18" s="119"/>
      <c r="FU18" s="120" t="e">
        <f t="shared" si="67"/>
        <v>#VALUE!</v>
      </c>
      <c r="FV18" s="119"/>
      <c r="FW18" s="120" t="e">
        <f t="shared" si="68"/>
        <v>#VALUE!</v>
      </c>
      <c r="FX18" s="119"/>
      <c r="FY18" s="244" t="e">
        <f t="shared" si="69"/>
        <v>#VALUE!</v>
      </c>
      <c r="GA18" s="243">
        <f>係数マスタ!$A$14</f>
        <v>11</v>
      </c>
      <c r="GB18" s="113" t="str">
        <f>係数マスタ!$B14</f>
        <v/>
      </c>
      <c r="GC18" s="119"/>
      <c r="GD18" s="120" t="e">
        <f t="shared" si="70"/>
        <v>#VALUE!</v>
      </c>
      <c r="GE18" s="119"/>
      <c r="GF18" s="120" t="e">
        <f t="shared" si="71"/>
        <v>#VALUE!</v>
      </c>
      <c r="GG18" s="119"/>
      <c r="GH18" s="120" t="e">
        <f t="shared" si="72"/>
        <v>#VALUE!</v>
      </c>
      <c r="GI18" s="119"/>
      <c r="GJ18" s="120" t="e">
        <f t="shared" si="73"/>
        <v>#VALUE!</v>
      </c>
      <c r="GK18" s="119"/>
      <c r="GL18" s="244" t="e">
        <f t="shared" si="74"/>
        <v>#VALUE!</v>
      </c>
      <c r="GN18" s="243">
        <f>係数マスタ!$A$14</f>
        <v>11</v>
      </c>
      <c r="GO18" s="113" t="str">
        <f>係数マスタ!$B14</f>
        <v/>
      </c>
      <c r="GP18" s="119"/>
      <c r="GQ18" s="120" t="e">
        <f t="shared" si="75"/>
        <v>#VALUE!</v>
      </c>
      <c r="GR18" s="119"/>
      <c r="GS18" s="120" t="e">
        <f t="shared" si="76"/>
        <v>#VALUE!</v>
      </c>
      <c r="GT18" s="119"/>
      <c r="GU18" s="120" t="e">
        <f t="shared" si="77"/>
        <v>#VALUE!</v>
      </c>
      <c r="GV18" s="119"/>
      <c r="GW18" s="120" t="e">
        <f t="shared" si="78"/>
        <v>#VALUE!</v>
      </c>
      <c r="GX18" s="119"/>
      <c r="GY18" s="244" t="e">
        <f t="shared" si="79"/>
        <v>#VALUE!</v>
      </c>
      <c r="HA18" s="243">
        <f>係数マスタ!$A$14</f>
        <v>11</v>
      </c>
      <c r="HB18" s="113" t="str">
        <f>係数マスタ!$B14</f>
        <v/>
      </c>
      <c r="HC18" s="119"/>
      <c r="HD18" s="120" t="e">
        <f t="shared" si="80"/>
        <v>#VALUE!</v>
      </c>
      <c r="HE18" s="119"/>
      <c r="HF18" s="120" t="e">
        <f t="shared" si="81"/>
        <v>#VALUE!</v>
      </c>
      <c r="HG18" s="119"/>
      <c r="HH18" s="120" t="e">
        <f t="shared" si="82"/>
        <v>#VALUE!</v>
      </c>
      <c r="HI18" s="119"/>
      <c r="HJ18" s="120" t="e">
        <f t="shared" si="83"/>
        <v>#VALUE!</v>
      </c>
      <c r="HK18" s="119"/>
      <c r="HL18" s="244" t="e">
        <f t="shared" si="84"/>
        <v>#VALUE!</v>
      </c>
      <c r="HN18" s="243">
        <f>係数マスタ!$A$14</f>
        <v>11</v>
      </c>
      <c r="HO18" s="113" t="str">
        <f>係数マスタ!$B14</f>
        <v/>
      </c>
      <c r="HP18" s="119"/>
      <c r="HQ18" s="120" t="e">
        <f t="shared" si="85"/>
        <v>#VALUE!</v>
      </c>
      <c r="HR18" s="119"/>
      <c r="HS18" s="120" t="e">
        <f t="shared" si="86"/>
        <v>#VALUE!</v>
      </c>
      <c r="HT18" s="119"/>
      <c r="HU18" s="120" t="e">
        <f t="shared" si="87"/>
        <v>#VALUE!</v>
      </c>
      <c r="HV18" s="119"/>
      <c r="HW18" s="120" t="e">
        <f t="shared" si="88"/>
        <v>#VALUE!</v>
      </c>
      <c r="HX18" s="119"/>
      <c r="HY18" s="244" t="e">
        <f t="shared" si="89"/>
        <v>#VALUE!</v>
      </c>
      <c r="IA18" s="243">
        <f>係数マスタ!$A$14</f>
        <v>11</v>
      </c>
      <c r="IB18" s="113" t="str">
        <f>係数マスタ!$B14</f>
        <v/>
      </c>
      <c r="IC18" s="119"/>
      <c r="ID18" s="120" t="e">
        <f t="shared" si="90"/>
        <v>#VALUE!</v>
      </c>
      <c r="IE18" s="119"/>
      <c r="IF18" s="120" t="e">
        <f t="shared" si="91"/>
        <v>#VALUE!</v>
      </c>
      <c r="IG18" s="119"/>
      <c r="IH18" s="120" t="e">
        <f t="shared" si="92"/>
        <v>#VALUE!</v>
      </c>
      <c r="II18" s="119"/>
      <c r="IJ18" s="120" t="e">
        <f t="shared" si="93"/>
        <v>#VALUE!</v>
      </c>
      <c r="IK18" s="119"/>
      <c r="IL18" s="244" t="e">
        <f t="shared" si="94"/>
        <v>#VALUE!</v>
      </c>
      <c r="IN18" s="243">
        <f>係数マスタ!$A$14</f>
        <v>11</v>
      </c>
      <c r="IO18" s="113" t="str">
        <f>係数マスタ!$B14</f>
        <v/>
      </c>
      <c r="IP18" s="119"/>
      <c r="IQ18" s="120" t="e">
        <f t="shared" si="95"/>
        <v>#VALUE!</v>
      </c>
      <c r="IR18" s="119"/>
      <c r="IS18" s="120" t="e">
        <f t="shared" si="96"/>
        <v>#VALUE!</v>
      </c>
      <c r="IT18" s="119"/>
      <c r="IU18" s="120" t="e">
        <f t="shared" si="97"/>
        <v>#VALUE!</v>
      </c>
      <c r="IV18" s="119"/>
      <c r="IW18" s="120" t="e">
        <f t="shared" si="98"/>
        <v>#VALUE!</v>
      </c>
      <c r="IX18" s="119"/>
      <c r="IY18" s="244" t="e">
        <f t="shared" si="99"/>
        <v>#VALUE!</v>
      </c>
      <c r="JA18" s="243">
        <f>係数マスタ!$A$14</f>
        <v>11</v>
      </c>
      <c r="JB18" s="113" t="str">
        <f>係数マスタ!$B14</f>
        <v/>
      </c>
      <c r="JC18" s="119"/>
      <c r="JD18" s="120" t="e">
        <f t="shared" si="100"/>
        <v>#VALUE!</v>
      </c>
      <c r="JE18" s="119"/>
      <c r="JF18" s="120" t="e">
        <f t="shared" si="101"/>
        <v>#VALUE!</v>
      </c>
      <c r="JG18" s="119"/>
      <c r="JH18" s="120" t="e">
        <f t="shared" si="102"/>
        <v>#VALUE!</v>
      </c>
      <c r="JI18" s="119"/>
      <c r="JJ18" s="120" t="e">
        <f t="shared" si="103"/>
        <v>#VALUE!</v>
      </c>
      <c r="JK18" s="119"/>
      <c r="JL18" s="244" t="e">
        <f t="shared" si="104"/>
        <v>#VALUE!</v>
      </c>
      <c r="JN18" s="243">
        <f>係数マスタ!$A$14</f>
        <v>11</v>
      </c>
      <c r="JO18" s="113" t="str">
        <f>係数マスタ!$B14</f>
        <v/>
      </c>
      <c r="JP18" s="119"/>
      <c r="JQ18" s="120" t="e">
        <f t="shared" si="105"/>
        <v>#VALUE!</v>
      </c>
      <c r="JR18" s="119"/>
      <c r="JS18" s="120" t="e">
        <f t="shared" si="106"/>
        <v>#VALUE!</v>
      </c>
      <c r="JT18" s="119"/>
      <c r="JU18" s="120" t="e">
        <f t="shared" si="107"/>
        <v>#VALUE!</v>
      </c>
      <c r="JV18" s="119"/>
      <c r="JW18" s="120" t="e">
        <f t="shared" si="108"/>
        <v>#VALUE!</v>
      </c>
      <c r="JX18" s="119"/>
      <c r="JY18" s="244" t="e">
        <f t="shared" si="109"/>
        <v>#VALUE!</v>
      </c>
      <c r="KA18" s="243">
        <f>係数マスタ!$A$14</f>
        <v>11</v>
      </c>
      <c r="KB18" s="113" t="str">
        <f>係数マスタ!$B14</f>
        <v/>
      </c>
      <c r="KC18" s="119"/>
      <c r="KD18" s="120" t="e">
        <f t="shared" si="110"/>
        <v>#VALUE!</v>
      </c>
      <c r="KE18" s="119"/>
      <c r="KF18" s="120" t="e">
        <f t="shared" si="111"/>
        <v>#VALUE!</v>
      </c>
      <c r="KG18" s="119"/>
      <c r="KH18" s="120" t="e">
        <f t="shared" si="112"/>
        <v>#VALUE!</v>
      </c>
      <c r="KI18" s="119"/>
      <c r="KJ18" s="120" t="e">
        <f t="shared" si="113"/>
        <v>#VALUE!</v>
      </c>
      <c r="KK18" s="119"/>
      <c r="KL18" s="244" t="e">
        <f t="shared" si="114"/>
        <v>#VALUE!</v>
      </c>
      <c r="KN18" s="243">
        <f>係数マスタ!$A$14</f>
        <v>11</v>
      </c>
      <c r="KO18" s="113" t="str">
        <f>係数マスタ!$B14</f>
        <v/>
      </c>
      <c r="KP18" s="119"/>
      <c r="KQ18" s="120" t="e">
        <f t="shared" si="115"/>
        <v>#VALUE!</v>
      </c>
      <c r="KR18" s="119"/>
      <c r="KS18" s="120" t="e">
        <f t="shared" si="116"/>
        <v>#VALUE!</v>
      </c>
      <c r="KT18" s="119"/>
      <c r="KU18" s="120" t="e">
        <f t="shared" si="117"/>
        <v>#VALUE!</v>
      </c>
      <c r="KV18" s="119"/>
      <c r="KW18" s="120" t="e">
        <f t="shared" si="118"/>
        <v>#VALUE!</v>
      </c>
      <c r="KX18" s="119"/>
      <c r="KY18" s="244" t="e">
        <f t="shared" si="119"/>
        <v>#VALUE!</v>
      </c>
      <c r="LA18" s="243">
        <f>係数マスタ!$A$14</f>
        <v>11</v>
      </c>
      <c r="LB18" s="113" t="str">
        <f>係数マスタ!$B14</f>
        <v/>
      </c>
      <c r="LC18" s="119"/>
      <c r="LD18" s="120" t="e">
        <f t="shared" si="120"/>
        <v>#VALUE!</v>
      </c>
      <c r="LE18" s="119"/>
      <c r="LF18" s="120" t="e">
        <f t="shared" si="121"/>
        <v>#VALUE!</v>
      </c>
      <c r="LG18" s="119"/>
      <c r="LH18" s="120" t="e">
        <f t="shared" si="122"/>
        <v>#VALUE!</v>
      </c>
      <c r="LI18" s="119"/>
      <c r="LJ18" s="120" t="e">
        <f t="shared" si="123"/>
        <v>#VALUE!</v>
      </c>
      <c r="LK18" s="119"/>
      <c r="LL18" s="244" t="e">
        <f t="shared" si="124"/>
        <v>#VALUE!</v>
      </c>
      <c r="LN18" s="243">
        <f>係数マスタ!$A$14</f>
        <v>11</v>
      </c>
      <c r="LO18" s="113" t="str">
        <f>係数マスタ!$B14</f>
        <v/>
      </c>
      <c r="LP18" s="119"/>
      <c r="LQ18" s="120" t="e">
        <f t="shared" si="125"/>
        <v>#VALUE!</v>
      </c>
      <c r="LR18" s="119"/>
      <c r="LS18" s="120" t="e">
        <f t="shared" si="126"/>
        <v>#VALUE!</v>
      </c>
      <c r="LT18" s="119"/>
      <c r="LU18" s="120" t="e">
        <f t="shared" si="127"/>
        <v>#VALUE!</v>
      </c>
      <c r="LV18" s="119"/>
      <c r="LW18" s="120" t="e">
        <f t="shared" si="128"/>
        <v>#VALUE!</v>
      </c>
      <c r="LX18" s="119"/>
      <c r="LY18" s="244" t="e">
        <f t="shared" si="129"/>
        <v>#VALUE!</v>
      </c>
      <c r="MA18" s="243">
        <f>係数マスタ!$A$14</f>
        <v>11</v>
      </c>
      <c r="MB18" s="113" t="str">
        <f>係数マスタ!$B14</f>
        <v/>
      </c>
      <c r="MC18" s="119"/>
      <c r="MD18" s="120" t="e">
        <f t="shared" si="130"/>
        <v>#VALUE!</v>
      </c>
      <c r="ME18" s="119"/>
      <c r="MF18" s="120" t="e">
        <f t="shared" si="131"/>
        <v>#VALUE!</v>
      </c>
      <c r="MG18" s="119"/>
      <c r="MH18" s="120" t="e">
        <f t="shared" si="132"/>
        <v>#VALUE!</v>
      </c>
      <c r="MI18" s="119"/>
      <c r="MJ18" s="120" t="e">
        <f t="shared" si="133"/>
        <v>#VALUE!</v>
      </c>
      <c r="MK18" s="119"/>
      <c r="ML18" s="244" t="e">
        <f t="shared" si="134"/>
        <v>#VALUE!</v>
      </c>
      <c r="MN18" s="243">
        <f>係数マスタ!$A$14</f>
        <v>11</v>
      </c>
      <c r="MO18" s="113" t="str">
        <f>係数マスタ!$B14</f>
        <v/>
      </c>
      <c r="MP18" s="119"/>
      <c r="MQ18" s="120" t="e">
        <f t="shared" si="135"/>
        <v>#VALUE!</v>
      </c>
      <c r="MR18" s="119"/>
      <c r="MS18" s="120" t="e">
        <f t="shared" si="136"/>
        <v>#VALUE!</v>
      </c>
      <c r="MT18" s="119"/>
      <c r="MU18" s="120" t="e">
        <f t="shared" si="137"/>
        <v>#VALUE!</v>
      </c>
      <c r="MV18" s="119"/>
      <c r="MW18" s="120" t="e">
        <f t="shared" si="138"/>
        <v>#VALUE!</v>
      </c>
      <c r="MX18" s="119"/>
      <c r="MY18" s="244" t="e">
        <f t="shared" si="139"/>
        <v>#VALUE!</v>
      </c>
      <c r="NA18" s="243">
        <f>係数マスタ!$A$14</f>
        <v>11</v>
      </c>
      <c r="NB18" s="113" t="str">
        <f>係数マスタ!$B14</f>
        <v/>
      </c>
      <c r="NC18" s="119"/>
      <c r="ND18" s="120" t="e">
        <f t="shared" si="140"/>
        <v>#VALUE!</v>
      </c>
      <c r="NE18" s="119"/>
      <c r="NF18" s="120" t="e">
        <f t="shared" si="141"/>
        <v>#VALUE!</v>
      </c>
      <c r="NG18" s="119"/>
      <c r="NH18" s="120" t="e">
        <f t="shared" si="142"/>
        <v>#VALUE!</v>
      </c>
      <c r="NI18" s="119"/>
      <c r="NJ18" s="120" t="e">
        <f t="shared" si="143"/>
        <v>#VALUE!</v>
      </c>
      <c r="NK18" s="119"/>
      <c r="NL18" s="244" t="e">
        <f t="shared" si="144"/>
        <v>#VALUE!</v>
      </c>
      <c r="NN18" s="243">
        <f>係数マスタ!$A$14</f>
        <v>11</v>
      </c>
      <c r="NO18" s="113" t="str">
        <f>係数マスタ!$B14</f>
        <v/>
      </c>
      <c r="NP18" s="119"/>
      <c r="NQ18" s="120" t="e">
        <f t="shared" si="145"/>
        <v>#VALUE!</v>
      </c>
      <c r="NR18" s="119"/>
      <c r="NS18" s="120" t="e">
        <f t="shared" si="146"/>
        <v>#VALUE!</v>
      </c>
      <c r="NT18" s="119"/>
      <c r="NU18" s="120" t="e">
        <f t="shared" si="147"/>
        <v>#VALUE!</v>
      </c>
      <c r="NV18" s="119"/>
      <c r="NW18" s="120" t="e">
        <f t="shared" si="148"/>
        <v>#VALUE!</v>
      </c>
      <c r="NX18" s="119"/>
      <c r="NY18" s="244" t="e">
        <f t="shared" si="149"/>
        <v>#VALUE!</v>
      </c>
      <c r="OA18" s="243">
        <f>係数マスタ!$A$14</f>
        <v>11</v>
      </c>
      <c r="OB18" s="113" t="str">
        <f>係数マスタ!$B14</f>
        <v/>
      </c>
      <c r="OC18" s="119"/>
      <c r="OD18" s="120" t="e">
        <f t="shared" si="150"/>
        <v>#VALUE!</v>
      </c>
      <c r="OE18" s="119"/>
      <c r="OF18" s="120" t="e">
        <f t="shared" si="151"/>
        <v>#VALUE!</v>
      </c>
      <c r="OG18" s="119"/>
      <c r="OH18" s="120" t="e">
        <f t="shared" si="152"/>
        <v>#VALUE!</v>
      </c>
      <c r="OI18" s="119"/>
      <c r="OJ18" s="120" t="e">
        <f t="shared" si="153"/>
        <v>#VALUE!</v>
      </c>
      <c r="OK18" s="119"/>
      <c r="OL18" s="244" t="e">
        <f t="shared" si="154"/>
        <v>#VALUE!</v>
      </c>
      <c r="ON18" s="243">
        <f>係数マスタ!$A$14</f>
        <v>11</v>
      </c>
      <c r="OO18" s="113" t="str">
        <f>係数マスタ!$B14</f>
        <v/>
      </c>
      <c r="OP18" s="119"/>
      <c r="OQ18" s="120" t="e">
        <f t="shared" si="155"/>
        <v>#VALUE!</v>
      </c>
      <c r="OR18" s="119"/>
      <c r="OS18" s="120" t="e">
        <f t="shared" si="156"/>
        <v>#VALUE!</v>
      </c>
      <c r="OT18" s="119"/>
      <c r="OU18" s="120" t="e">
        <f t="shared" si="157"/>
        <v>#VALUE!</v>
      </c>
      <c r="OV18" s="119"/>
      <c r="OW18" s="120" t="e">
        <f t="shared" si="158"/>
        <v>#VALUE!</v>
      </c>
      <c r="OX18" s="119"/>
      <c r="OY18" s="244" t="e">
        <f t="shared" si="159"/>
        <v>#VALUE!</v>
      </c>
      <c r="PA18" s="243">
        <f>係数マスタ!$A$14</f>
        <v>11</v>
      </c>
      <c r="PB18" s="113" t="str">
        <f>係数マスタ!$B14</f>
        <v/>
      </c>
      <c r="PC18" s="119"/>
      <c r="PD18" s="120" t="e">
        <f t="shared" si="160"/>
        <v>#VALUE!</v>
      </c>
      <c r="PE18" s="119"/>
      <c r="PF18" s="120" t="e">
        <f t="shared" si="161"/>
        <v>#VALUE!</v>
      </c>
      <c r="PG18" s="119"/>
      <c r="PH18" s="120" t="e">
        <f t="shared" si="162"/>
        <v>#VALUE!</v>
      </c>
      <c r="PI18" s="119"/>
      <c r="PJ18" s="120" t="e">
        <f t="shared" si="163"/>
        <v>#VALUE!</v>
      </c>
      <c r="PK18" s="119"/>
      <c r="PL18" s="244" t="e">
        <f t="shared" si="164"/>
        <v>#VALUE!</v>
      </c>
      <c r="PN18" s="243">
        <f>係数マスタ!$A$14</f>
        <v>11</v>
      </c>
      <c r="PO18" s="113" t="str">
        <f>係数マスタ!$B14</f>
        <v/>
      </c>
      <c r="PP18" s="119"/>
      <c r="PQ18" s="120" t="e">
        <f t="shared" si="165"/>
        <v>#VALUE!</v>
      </c>
      <c r="PR18" s="119"/>
      <c r="PS18" s="120" t="e">
        <f t="shared" si="166"/>
        <v>#VALUE!</v>
      </c>
      <c r="PT18" s="119"/>
      <c r="PU18" s="120" t="e">
        <f t="shared" si="167"/>
        <v>#VALUE!</v>
      </c>
      <c r="PV18" s="119"/>
      <c r="PW18" s="120" t="e">
        <f t="shared" si="168"/>
        <v>#VALUE!</v>
      </c>
      <c r="PX18" s="119"/>
      <c r="PY18" s="244" t="e">
        <f t="shared" si="169"/>
        <v>#VALUE!</v>
      </c>
      <c r="QA18" s="243">
        <f>係数マスタ!$A$14</f>
        <v>11</v>
      </c>
      <c r="QB18" s="113" t="str">
        <f>係数マスタ!$B14</f>
        <v/>
      </c>
      <c r="QC18" s="119"/>
      <c r="QD18" s="120" t="e">
        <f t="shared" si="170"/>
        <v>#VALUE!</v>
      </c>
      <c r="QE18" s="119"/>
      <c r="QF18" s="120" t="e">
        <f t="shared" si="171"/>
        <v>#VALUE!</v>
      </c>
      <c r="QG18" s="119"/>
      <c r="QH18" s="120" t="e">
        <f t="shared" si="172"/>
        <v>#VALUE!</v>
      </c>
      <c r="QI18" s="119"/>
      <c r="QJ18" s="120" t="e">
        <f t="shared" si="173"/>
        <v>#VALUE!</v>
      </c>
      <c r="QK18" s="119"/>
      <c r="QL18" s="244" t="e">
        <f t="shared" si="174"/>
        <v>#VALUE!</v>
      </c>
      <c r="QN18" s="243">
        <f>係数マスタ!$A$14</f>
        <v>11</v>
      </c>
      <c r="QO18" s="113" t="str">
        <f>係数マスタ!$B14</f>
        <v/>
      </c>
      <c r="QP18" s="119"/>
      <c r="QQ18" s="120" t="e">
        <f t="shared" si="175"/>
        <v>#VALUE!</v>
      </c>
      <c r="QR18" s="119"/>
      <c r="QS18" s="120" t="e">
        <f t="shared" si="176"/>
        <v>#VALUE!</v>
      </c>
      <c r="QT18" s="119"/>
      <c r="QU18" s="120" t="e">
        <f t="shared" si="177"/>
        <v>#VALUE!</v>
      </c>
      <c r="QV18" s="119"/>
      <c r="QW18" s="120" t="e">
        <f t="shared" si="178"/>
        <v>#VALUE!</v>
      </c>
      <c r="QX18" s="119"/>
      <c r="QY18" s="244" t="e">
        <f t="shared" si="179"/>
        <v>#VALUE!</v>
      </c>
      <c r="RA18" s="243">
        <f>係数マスタ!$A$14</f>
        <v>11</v>
      </c>
      <c r="RB18" s="113" t="str">
        <f>係数マスタ!$B14</f>
        <v/>
      </c>
      <c r="RC18" s="119"/>
      <c r="RD18" s="120" t="e">
        <f t="shared" si="180"/>
        <v>#VALUE!</v>
      </c>
      <c r="RE18" s="119"/>
      <c r="RF18" s="120" t="e">
        <f t="shared" si="181"/>
        <v>#VALUE!</v>
      </c>
      <c r="RG18" s="119"/>
      <c r="RH18" s="120" t="e">
        <f t="shared" si="182"/>
        <v>#VALUE!</v>
      </c>
      <c r="RI18" s="119"/>
      <c r="RJ18" s="120" t="e">
        <f t="shared" si="183"/>
        <v>#VALUE!</v>
      </c>
      <c r="RK18" s="119"/>
      <c r="RL18" s="244" t="e">
        <f t="shared" si="184"/>
        <v>#VALUE!</v>
      </c>
      <c r="RN18" s="243">
        <f>係数マスタ!$A$14</f>
        <v>11</v>
      </c>
      <c r="RO18" s="113" t="str">
        <f>係数マスタ!$B14</f>
        <v/>
      </c>
      <c r="RP18" s="119"/>
      <c r="RQ18" s="120" t="e">
        <f t="shared" si="185"/>
        <v>#VALUE!</v>
      </c>
      <c r="RR18" s="119"/>
      <c r="RS18" s="120" t="e">
        <f t="shared" si="186"/>
        <v>#VALUE!</v>
      </c>
      <c r="RT18" s="119"/>
      <c r="RU18" s="120" t="e">
        <f t="shared" si="187"/>
        <v>#VALUE!</v>
      </c>
      <c r="RV18" s="119"/>
      <c r="RW18" s="120" t="e">
        <f t="shared" si="188"/>
        <v>#VALUE!</v>
      </c>
      <c r="RX18" s="119"/>
      <c r="RY18" s="244" t="e">
        <f t="shared" si="189"/>
        <v>#VALUE!</v>
      </c>
      <c r="SA18" s="243">
        <f>係数マスタ!$A$14</f>
        <v>11</v>
      </c>
      <c r="SB18" s="113" t="str">
        <f>係数マスタ!$B14</f>
        <v/>
      </c>
      <c r="SC18" s="119"/>
      <c r="SD18" s="120" t="e">
        <f t="shared" si="190"/>
        <v>#VALUE!</v>
      </c>
      <c r="SE18" s="119"/>
      <c r="SF18" s="120" t="e">
        <f t="shared" si="191"/>
        <v>#VALUE!</v>
      </c>
      <c r="SG18" s="119"/>
      <c r="SH18" s="120" t="e">
        <f t="shared" si="192"/>
        <v>#VALUE!</v>
      </c>
      <c r="SI18" s="119"/>
      <c r="SJ18" s="120" t="e">
        <f t="shared" si="193"/>
        <v>#VALUE!</v>
      </c>
      <c r="SK18" s="119"/>
      <c r="SL18" s="244" t="e">
        <f t="shared" si="194"/>
        <v>#VALUE!</v>
      </c>
      <c r="SN18" s="243">
        <f>係数マスタ!$A$14</f>
        <v>11</v>
      </c>
      <c r="SO18" s="113" t="str">
        <f>係数マスタ!$B14</f>
        <v/>
      </c>
      <c r="SP18" s="119"/>
      <c r="SQ18" s="120" t="e">
        <f t="shared" si="195"/>
        <v>#VALUE!</v>
      </c>
      <c r="SR18" s="119"/>
      <c r="SS18" s="120" t="e">
        <f t="shared" si="196"/>
        <v>#VALUE!</v>
      </c>
      <c r="ST18" s="119"/>
      <c r="SU18" s="120" t="e">
        <f t="shared" si="197"/>
        <v>#VALUE!</v>
      </c>
      <c r="SV18" s="119"/>
      <c r="SW18" s="120" t="e">
        <f t="shared" si="198"/>
        <v>#VALUE!</v>
      </c>
      <c r="SX18" s="119"/>
      <c r="SY18" s="244" t="e">
        <f t="shared" si="199"/>
        <v>#VALUE!</v>
      </c>
      <c r="TA18" s="243">
        <f>係数マスタ!$A$14</f>
        <v>11</v>
      </c>
      <c r="TB18" s="113" t="str">
        <f>係数マスタ!$B14</f>
        <v/>
      </c>
      <c r="TC18" s="119"/>
      <c r="TD18" s="120" t="e">
        <f t="shared" si="200"/>
        <v>#VALUE!</v>
      </c>
      <c r="TE18" s="119"/>
      <c r="TF18" s="120" t="e">
        <f t="shared" si="201"/>
        <v>#VALUE!</v>
      </c>
      <c r="TG18" s="119"/>
      <c r="TH18" s="120" t="e">
        <f t="shared" si="202"/>
        <v>#VALUE!</v>
      </c>
      <c r="TI18" s="119"/>
      <c r="TJ18" s="120" t="e">
        <f t="shared" si="203"/>
        <v>#VALUE!</v>
      </c>
      <c r="TK18" s="119"/>
      <c r="TL18" s="244" t="e">
        <f t="shared" si="204"/>
        <v>#VALUE!</v>
      </c>
      <c r="TN18" s="243">
        <f>係数マスタ!$A$14</f>
        <v>11</v>
      </c>
      <c r="TO18" s="113" t="str">
        <f>係数マスタ!$B14</f>
        <v/>
      </c>
      <c r="TP18" s="119"/>
      <c r="TQ18" s="120" t="e">
        <f t="shared" si="205"/>
        <v>#VALUE!</v>
      </c>
      <c r="TR18" s="119"/>
      <c r="TS18" s="120" t="e">
        <f t="shared" si="206"/>
        <v>#VALUE!</v>
      </c>
      <c r="TT18" s="119"/>
      <c r="TU18" s="120" t="e">
        <f t="shared" si="207"/>
        <v>#VALUE!</v>
      </c>
      <c r="TV18" s="119"/>
      <c r="TW18" s="120" t="e">
        <f t="shared" si="208"/>
        <v>#VALUE!</v>
      </c>
      <c r="TX18" s="119"/>
      <c r="TY18" s="244" t="e">
        <f t="shared" si="209"/>
        <v>#VALUE!</v>
      </c>
      <c r="UA18" s="243">
        <f>係数マスタ!$A$14</f>
        <v>11</v>
      </c>
      <c r="UB18" s="113" t="str">
        <f>係数マスタ!$B14</f>
        <v/>
      </c>
      <c r="UC18" s="119"/>
      <c r="UD18" s="120" t="e">
        <f t="shared" si="210"/>
        <v>#VALUE!</v>
      </c>
      <c r="UE18" s="119"/>
      <c r="UF18" s="120" t="e">
        <f t="shared" si="211"/>
        <v>#VALUE!</v>
      </c>
      <c r="UG18" s="119"/>
      <c r="UH18" s="120" t="e">
        <f t="shared" si="212"/>
        <v>#VALUE!</v>
      </c>
      <c r="UI18" s="119"/>
      <c r="UJ18" s="120" t="e">
        <f t="shared" si="213"/>
        <v>#VALUE!</v>
      </c>
      <c r="UK18" s="119"/>
      <c r="UL18" s="244" t="e">
        <f t="shared" si="214"/>
        <v>#VALUE!</v>
      </c>
      <c r="UN18" s="243">
        <f>係数マスタ!$A$14</f>
        <v>11</v>
      </c>
      <c r="UO18" s="113" t="str">
        <f>係数マスタ!$B14</f>
        <v/>
      </c>
      <c r="UP18" s="119"/>
      <c r="UQ18" s="120" t="e">
        <f t="shared" si="215"/>
        <v>#VALUE!</v>
      </c>
      <c r="UR18" s="119"/>
      <c r="US18" s="120" t="e">
        <f t="shared" si="216"/>
        <v>#VALUE!</v>
      </c>
      <c r="UT18" s="119"/>
      <c r="UU18" s="120" t="e">
        <f t="shared" si="217"/>
        <v>#VALUE!</v>
      </c>
      <c r="UV18" s="119"/>
      <c r="UW18" s="120" t="e">
        <f t="shared" si="218"/>
        <v>#VALUE!</v>
      </c>
      <c r="UX18" s="119"/>
      <c r="UY18" s="244" t="e">
        <f t="shared" si="219"/>
        <v>#VALUE!</v>
      </c>
      <c r="VA18" s="243">
        <f>係数マスタ!$A$14</f>
        <v>11</v>
      </c>
      <c r="VB18" s="113" t="str">
        <f>係数マスタ!$B14</f>
        <v/>
      </c>
      <c r="VC18" s="119"/>
      <c r="VD18" s="120" t="e">
        <f t="shared" si="220"/>
        <v>#VALUE!</v>
      </c>
      <c r="VE18" s="119"/>
      <c r="VF18" s="120" t="e">
        <f t="shared" si="221"/>
        <v>#VALUE!</v>
      </c>
      <c r="VG18" s="119"/>
      <c r="VH18" s="120" t="e">
        <f t="shared" si="222"/>
        <v>#VALUE!</v>
      </c>
      <c r="VI18" s="119"/>
      <c r="VJ18" s="120" t="e">
        <f t="shared" si="223"/>
        <v>#VALUE!</v>
      </c>
      <c r="VK18" s="119"/>
      <c r="VL18" s="244" t="e">
        <f t="shared" si="224"/>
        <v>#VALUE!</v>
      </c>
      <c r="VN18" s="243">
        <f>係数マスタ!$A$14</f>
        <v>11</v>
      </c>
      <c r="VO18" s="113" t="str">
        <f>係数マスタ!$B14</f>
        <v/>
      </c>
      <c r="VP18" s="119"/>
      <c r="VQ18" s="120" t="e">
        <f t="shared" si="225"/>
        <v>#VALUE!</v>
      </c>
      <c r="VR18" s="119"/>
      <c r="VS18" s="120" t="e">
        <f t="shared" si="226"/>
        <v>#VALUE!</v>
      </c>
      <c r="VT18" s="119"/>
      <c r="VU18" s="120" t="e">
        <f t="shared" si="227"/>
        <v>#VALUE!</v>
      </c>
      <c r="VV18" s="119"/>
      <c r="VW18" s="120" t="e">
        <f t="shared" si="228"/>
        <v>#VALUE!</v>
      </c>
      <c r="VX18" s="119"/>
      <c r="VY18" s="244" t="e">
        <f t="shared" si="229"/>
        <v>#VALUE!</v>
      </c>
      <c r="WA18" s="243">
        <f>係数マスタ!$A$14</f>
        <v>11</v>
      </c>
      <c r="WB18" s="113" t="str">
        <f>係数マスタ!$B14</f>
        <v/>
      </c>
      <c r="WC18" s="119"/>
      <c r="WD18" s="120" t="e">
        <f t="shared" si="230"/>
        <v>#VALUE!</v>
      </c>
      <c r="WE18" s="119"/>
      <c r="WF18" s="120" t="e">
        <f t="shared" si="231"/>
        <v>#VALUE!</v>
      </c>
      <c r="WG18" s="119"/>
      <c r="WH18" s="120" t="e">
        <f t="shared" si="232"/>
        <v>#VALUE!</v>
      </c>
      <c r="WI18" s="119"/>
      <c r="WJ18" s="120" t="e">
        <f t="shared" si="233"/>
        <v>#VALUE!</v>
      </c>
      <c r="WK18" s="119"/>
      <c r="WL18" s="244" t="e">
        <f t="shared" si="234"/>
        <v>#VALUE!</v>
      </c>
      <c r="WN18" s="243">
        <f>係数マスタ!$A$14</f>
        <v>11</v>
      </c>
      <c r="WO18" s="113" t="str">
        <f>係数マスタ!$B14</f>
        <v/>
      </c>
      <c r="WP18" s="119"/>
      <c r="WQ18" s="120" t="e">
        <f t="shared" si="235"/>
        <v>#VALUE!</v>
      </c>
      <c r="WR18" s="119"/>
      <c r="WS18" s="120" t="e">
        <f t="shared" si="236"/>
        <v>#VALUE!</v>
      </c>
      <c r="WT18" s="119"/>
      <c r="WU18" s="120" t="e">
        <f t="shared" si="237"/>
        <v>#VALUE!</v>
      </c>
      <c r="WV18" s="119"/>
      <c r="WW18" s="120" t="e">
        <f t="shared" si="238"/>
        <v>#VALUE!</v>
      </c>
      <c r="WX18" s="119"/>
      <c r="WY18" s="244" t="e">
        <f t="shared" si="239"/>
        <v>#VALUE!</v>
      </c>
      <c r="XA18" s="243">
        <f>係数マスタ!$A$14</f>
        <v>11</v>
      </c>
      <c r="XB18" s="113" t="str">
        <f>係数マスタ!$B14</f>
        <v/>
      </c>
      <c r="XC18" s="119"/>
      <c r="XD18" s="120" t="e">
        <f t="shared" si="240"/>
        <v>#VALUE!</v>
      </c>
      <c r="XE18" s="119"/>
      <c r="XF18" s="120" t="e">
        <f t="shared" si="241"/>
        <v>#VALUE!</v>
      </c>
      <c r="XG18" s="119"/>
      <c r="XH18" s="120" t="e">
        <f t="shared" si="242"/>
        <v>#VALUE!</v>
      </c>
      <c r="XI18" s="119"/>
      <c r="XJ18" s="120" t="e">
        <f t="shared" si="243"/>
        <v>#VALUE!</v>
      </c>
      <c r="XK18" s="119"/>
      <c r="XL18" s="244" t="e">
        <f t="shared" si="244"/>
        <v>#VALUE!</v>
      </c>
      <c r="XN18" s="243">
        <f>係数マスタ!$A$14</f>
        <v>11</v>
      </c>
      <c r="XO18" s="113" t="str">
        <f>係数マスタ!$B14</f>
        <v/>
      </c>
      <c r="XP18" s="119"/>
      <c r="XQ18" s="120" t="e">
        <f t="shared" si="245"/>
        <v>#VALUE!</v>
      </c>
      <c r="XR18" s="119"/>
      <c r="XS18" s="120" t="e">
        <f t="shared" si="246"/>
        <v>#VALUE!</v>
      </c>
      <c r="XT18" s="119"/>
      <c r="XU18" s="120" t="e">
        <f t="shared" si="247"/>
        <v>#VALUE!</v>
      </c>
      <c r="XV18" s="119"/>
      <c r="XW18" s="120" t="e">
        <f t="shared" si="248"/>
        <v>#VALUE!</v>
      </c>
      <c r="XX18" s="119"/>
      <c r="XY18" s="244" t="e">
        <f t="shared" si="249"/>
        <v>#VALUE!</v>
      </c>
    </row>
    <row r="19" spans="1:649" ht="14" customHeight="1">
      <c r="A19" s="243">
        <f>係数マスタ!$A$15</f>
        <v>12</v>
      </c>
      <c r="B19" s="113" t="str">
        <f>係数マスタ!$B15</f>
        <v/>
      </c>
      <c r="C19" s="119"/>
      <c r="D19" s="120" t="e">
        <f t="shared" si="0"/>
        <v>#VALUE!</v>
      </c>
      <c r="E19" s="119"/>
      <c r="F19" s="120" t="e">
        <f t="shared" si="1"/>
        <v>#VALUE!</v>
      </c>
      <c r="G19" s="119"/>
      <c r="H19" s="120" t="e">
        <f t="shared" si="2"/>
        <v>#VALUE!</v>
      </c>
      <c r="I19" s="119"/>
      <c r="J19" s="120" t="e">
        <f t="shared" si="3"/>
        <v>#VALUE!</v>
      </c>
      <c r="K19" s="119"/>
      <c r="L19" s="244" t="e">
        <f t="shared" si="4"/>
        <v>#VALUE!</v>
      </c>
      <c r="N19" s="243">
        <f>係数マスタ!$A$15</f>
        <v>12</v>
      </c>
      <c r="O19" s="113" t="str">
        <f>係数マスタ!$B15</f>
        <v/>
      </c>
      <c r="P19" s="119"/>
      <c r="Q19" s="120" t="e">
        <f t="shared" si="5"/>
        <v>#VALUE!</v>
      </c>
      <c r="R19" s="119"/>
      <c r="S19" s="120" t="e">
        <f t="shared" si="6"/>
        <v>#VALUE!</v>
      </c>
      <c r="T19" s="119"/>
      <c r="U19" s="120" t="e">
        <f t="shared" si="7"/>
        <v>#VALUE!</v>
      </c>
      <c r="V19" s="119"/>
      <c r="W19" s="120" t="e">
        <f t="shared" si="8"/>
        <v>#VALUE!</v>
      </c>
      <c r="X19" s="119"/>
      <c r="Y19" s="244" t="e">
        <f t="shared" si="9"/>
        <v>#VALUE!</v>
      </c>
      <c r="AA19" s="243">
        <f>係数マスタ!$A$15</f>
        <v>12</v>
      </c>
      <c r="AB19" s="113" t="str">
        <f>係数マスタ!$B15</f>
        <v/>
      </c>
      <c r="AC19" s="119"/>
      <c r="AD19" s="120" t="e">
        <f t="shared" si="10"/>
        <v>#VALUE!</v>
      </c>
      <c r="AE19" s="119"/>
      <c r="AF19" s="120" t="e">
        <f t="shared" si="11"/>
        <v>#VALUE!</v>
      </c>
      <c r="AG19" s="119"/>
      <c r="AH19" s="120" t="e">
        <f t="shared" si="12"/>
        <v>#VALUE!</v>
      </c>
      <c r="AI19" s="119"/>
      <c r="AJ19" s="120" t="e">
        <f t="shared" si="13"/>
        <v>#VALUE!</v>
      </c>
      <c r="AK19" s="119"/>
      <c r="AL19" s="244" t="e">
        <f t="shared" si="14"/>
        <v>#VALUE!</v>
      </c>
      <c r="AN19" s="243">
        <f>係数マスタ!$A$15</f>
        <v>12</v>
      </c>
      <c r="AO19" s="113" t="str">
        <f>係数マスタ!$B15</f>
        <v/>
      </c>
      <c r="AP19" s="119"/>
      <c r="AQ19" s="120" t="e">
        <f t="shared" si="15"/>
        <v>#VALUE!</v>
      </c>
      <c r="AR19" s="119"/>
      <c r="AS19" s="120" t="e">
        <f t="shared" si="16"/>
        <v>#VALUE!</v>
      </c>
      <c r="AT19" s="119"/>
      <c r="AU19" s="120" t="e">
        <f t="shared" si="17"/>
        <v>#VALUE!</v>
      </c>
      <c r="AV19" s="119"/>
      <c r="AW19" s="120" t="e">
        <f t="shared" si="18"/>
        <v>#VALUE!</v>
      </c>
      <c r="AX19" s="119"/>
      <c r="AY19" s="244" t="e">
        <f t="shared" si="19"/>
        <v>#VALUE!</v>
      </c>
      <c r="BA19" s="243">
        <f>係数マスタ!$A$15</f>
        <v>12</v>
      </c>
      <c r="BB19" s="113" t="str">
        <f>係数マスタ!$B15</f>
        <v/>
      </c>
      <c r="BC19" s="119"/>
      <c r="BD19" s="120" t="e">
        <f t="shared" si="20"/>
        <v>#VALUE!</v>
      </c>
      <c r="BE19" s="119"/>
      <c r="BF19" s="120" t="e">
        <f t="shared" si="21"/>
        <v>#VALUE!</v>
      </c>
      <c r="BG19" s="119"/>
      <c r="BH19" s="120" t="e">
        <f t="shared" si="22"/>
        <v>#VALUE!</v>
      </c>
      <c r="BI19" s="119"/>
      <c r="BJ19" s="120" t="e">
        <f t="shared" si="23"/>
        <v>#VALUE!</v>
      </c>
      <c r="BK19" s="119"/>
      <c r="BL19" s="244" t="e">
        <f t="shared" si="24"/>
        <v>#VALUE!</v>
      </c>
      <c r="BN19" s="243">
        <f>係数マスタ!$A$15</f>
        <v>12</v>
      </c>
      <c r="BO19" s="113" t="str">
        <f>係数マスタ!$B15</f>
        <v/>
      </c>
      <c r="BP19" s="119"/>
      <c r="BQ19" s="120" t="e">
        <f t="shared" si="25"/>
        <v>#VALUE!</v>
      </c>
      <c r="BR19" s="119"/>
      <c r="BS19" s="120" t="e">
        <f t="shared" si="26"/>
        <v>#VALUE!</v>
      </c>
      <c r="BT19" s="119"/>
      <c r="BU19" s="120" t="e">
        <f t="shared" si="27"/>
        <v>#VALUE!</v>
      </c>
      <c r="BV19" s="119"/>
      <c r="BW19" s="120" t="e">
        <f t="shared" si="28"/>
        <v>#VALUE!</v>
      </c>
      <c r="BX19" s="119"/>
      <c r="BY19" s="244" t="e">
        <f t="shared" si="29"/>
        <v>#VALUE!</v>
      </c>
      <c r="CA19" s="243">
        <f>係数マスタ!$A$15</f>
        <v>12</v>
      </c>
      <c r="CB19" s="113" t="str">
        <f>係数マスタ!$B15</f>
        <v/>
      </c>
      <c r="CC19" s="119"/>
      <c r="CD19" s="120" t="e">
        <f t="shared" si="30"/>
        <v>#VALUE!</v>
      </c>
      <c r="CE19" s="119"/>
      <c r="CF19" s="120" t="e">
        <f t="shared" si="31"/>
        <v>#VALUE!</v>
      </c>
      <c r="CG19" s="119"/>
      <c r="CH19" s="120" t="e">
        <f t="shared" si="32"/>
        <v>#VALUE!</v>
      </c>
      <c r="CI19" s="119"/>
      <c r="CJ19" s="120" t="e">
        <f t="shared" si="33"/>
        <v>#VALUE!</v>
      </c>
      <c r="CK19" s="119"/>
      <c r="CL19" s="244" t="e">
        <f t="shared" si="34"/>
        <v>#VALUE!</v>
      </c>
      <c r="CN19" s="243">
        <f>係数マスタ!$A$15</f>
        <v>12</v>
      </c>
      <c r="CO19" s="113" t="str">
        <f>係数マスタ!$B15</f>
        <v/>
      </c>
      <c r="CP19" s="119"/>
      <c r="CQ19" s="120" t="e">
        <f t="shared" si="35"/>
        <v>#VALUE!</v>
      </c>
      <c r="CR19" s="119"/>
      <c r="CS19" s="120" t="e">
        <f t="shared" si="36"/>
        <v>#VALUE!</v>
      </c>
      <c r="CT19" s="119"/>
      <c r="CU19" s="120" t="e">
        <f t="shared" si="37"/>
        <v>#VALUE!</v>
      </c>
      <c r="CV19" s="119"/>
      <c r="CW19" s="120" t="e">
        <f t="shared" si="38"/>
        <v>#VALUE!</v>
      </c>
      <c r="CX19" s="119"/>
      <c r="CY19" s="244" t="e">
        <f t="shared" si="39"/>
        <v>#VALUE!</v>
      </c>
      <c r="DA19" s="243">
        <f>係数マスタ!$A$15</f>
        <v>12</v>
      </c>
      <c r="DB19" s="113" t="str">
        <f>係数マスタ!$B15</f>
        <v/>
      </c>
      <c r="DC19" s="119"/>
      <c r="DD19" s="120" t="e">
        <f t="shared" si="40"/>
        <v>#VALUE!</v>
      </c>
      <c r="DE19" s="119"/>
      <c r="DF19" s="120" t="e">
        <f t="shared" si="41"/>
        <v>#VALUE!</v>
      </c>
      <c r="DG19" s="119"/>
      <c r="DH19" s="120" t="e">
        <f t="shared" si="42"/>
        <v>#VALUE!</v>
      </c>
      <c r="DI19" s="119"/>
      <c r="DJ19" s="120" t="e">
        <f t="shared" si="43"/>
        <v>#VALUE!</v>
      </c>
      <c r="DK19" s="119"/>
      <c r="DL19" s="244" t="e">
        <f t="shared" si="44"/>
        <v>#VALUE!</v>
      </c>
      <c r="DN19" s="243">
        <f>係数マスタ!$A$15</f>
        <v>12</v>
      </c>
      <c r="DO19" s="113" t="str">
        <f>係数マスタ!$B15</f>
        <v/>
      </c>
      <c r="DP19" s="119"/>
      <c r="DQ19" s="120" t="e">
        <f t="shared" si="45"/>
        <v>#VALUE!</v>
      </c>
      <c r="DR19" s="119"/>
      <c r="DS19" s="120" t="e">
        <f t="shared" si="46"/>
        <v>#VALUE!</v>
      </c>
      <c r="DT19" s="119"/>
      <c r="DU19" s="120" t="e">
        <f t="shared" si="47"/>
        <v>#VALUE!</v>
      </c>
      <c r="DV19" s="119"/>
      <c r="DW19" s="120" t="e">
        <f t="shared" si="48"/>
        <v>#VALUE!</v>
      </c>
      <c r="DX19" s="119"/>
      <c r="DY19" s="244" t="e">
        <f t="shared" si="49"/>
        <v>#VALUE!</v>
      </c>
      <c r="EA19" s="243">
        <f>係数マスタ!$A$15</f>
        <v>12</v>
      </c>
      <c r="EB19" s="113" t="str">
        <f>係数マスタ!$B15</f>
        <v/>
      </c>
      <c r="EC19" s="119"/>
      <c r="ED19" s="120" t="e">
        <f t="shared" si="50"/>
        <v>#VALUE!</v>
      </c>
      <c r="EE19" s="119"/>
      <c r="EF19" s="120" t="e">
        <f t="shared" si="51"/>
        <v>#VALUE!</v>
      </c>
      <c r="EG19" s="119"/>
      <c r="EH19" s="120" t="e">
        <f t="shared" si="52"/>
        <v>#VALUE!</v>
      </c>
      <c r="EI19" s="119"/>
      <c r="EJ19" s="120" t="e">
        <f t="shared" si="53"/>
        <v>#VALUE!</v>
      </c>
      <c r="EK19" s="119"/>
      <c r="EL19" s="244" t="e">
        <f t="shared" si="54"/>
        <v>#VALUE!</v>
      </c>
      <c r="EN19" s="243">
        <f>係数マスタ!$A$15</f>
        <v>12</v>
      </c>
      <c r="EO19" s="113" t="str">
        <f>係数マスタ!$B15</f>
        <v/>
      </c>
      <c r="EP19" s="119"/>
      <c r="EQ19" s="120" t="e">
        <f t="shared" si="55"/>
        <v>#VALUE!</v>
      </c>
      <c r="ER19" s="119"/>
      <c r="ES19" s="120" t="e">
        <f t="shared" si="56"/>
        <v>#VALUE!</v>
      </c>
      <c r="ET19" s="119"/>
      <c r="EU19" s="120" t="e">
        <f t="shared" si="57"/>
        <v>#VALUE!</v>
      </c>
      <c r="EV19" s="119"/>
      <c r="EW19" s="120" t="e">
        <f t="shared" si="58"/>
        <v>#VALUE!</v>
      </c>
      <c r="EX19" s="119"/>
      <c r="EY19" s="244" t="e">
        <f t="shared" si="59"/>
        <v>#VALUE!</v>
      </c>
      <c r="FA19" s="243">
        <f>係数マスタ!$A$15</f>
        <v>12</v>
      </c>
      <c r="FB19" s="113" t="str">
        <f>係数マスタ!$B15</f>
        <v/>
      </c>
      <c r="FC19" s="119"/>
      <c r="FD19" s="120" t="e">
        <f t="shared" si="60"/>
        <v>#VALUE!</v>
      </c>
      <c r="FE19" s="119"/>
      <c r="FF19" s="120" t="e">
        <f t="shared" si="61"/>
        <v>#VALUE!</v>
      </c>
      <c r="FG19" s="119"/>
      <c r="FH19" s="120" t="e">
        <f t="shared" si="62"/>
        <v>#VALUE!</v>
      </c>
      <c r="FI19" s="119"/>
      <c r="FJ19" s="120" t="e">
        <f t="shared" si="63"/>
        <v>#VALUE!</v>
      </c>
      <c r="FK19" s="119"/>
      <c r="FL19" s="244" t="e">
        <f t="shared" si="64"/>
        <v>#VALUE!</v>
      </c>
      <c r="FN19" s="243">
        <f>係数マスタ!$A$15</f>
        <v>12</v>
      </c>
      <c r="FO19" s="113" t="str">
        <f>係数マスタ!$B15</f>
        <v/>
      </c>
      <c r="FP19" s="119"/>
      <c r="FQ19" s="120" t="e">
        <f t="shared" si="65"/>
        <v>#VALUE!</v>
      </c>
      <c r="FR19" s="119"/>
      <c r="FS19" s="120" t="e">
        <f t="shared" si="66"/>
        <v>#VALUE!</v>
      </c>
      <c r="FT19" s="119"/>
      <c r="FU19" s="120" t="e">
        <f t="shared" si="67"/>
        <v>#VALUE!</v>
      </c>
      <c r="FV19" s="119"/>
      <c r="FW19" s="120" t="e">
        <f t="shared" si="68"/>
        <v>#VALUE!</v>
      </c>
      <c r="FX19" s="119"/>
      <c r="FY19" s="244" t="e">
        <f t="shared" si="69"/>
        <v>#VALUE!</v>
      </c>
      <c r="GA19" s="243">
        <f>係数マスタ!$A$15</f>
        <v>12</v>
      </c>
      <c r="GB19" s="113" t="str">
        <f>係数マスタ!$B15</f>
        <v/>
      </c>
      <c r="GC19" s="119"/>
      <c r="GD19" s="120" t="e">
        <f t="shared" si="70"/>
        <v>#VALUE!</v>
      </c>
      <c r="GE19" s="119"/>
      <c r="GF19" s="120" t="e">
        <f t="shared" si="71"/>
        <v>#VALUE!</v>
      </c>
      <c r="GG19" s="119"/>
      <c r="GH19" s="120" t="e">
        <f t="shared" si="72"/>
        <v>#VALUE!</v>
      </c>
      <c r="GI19" s="119"/>
      <c r="GJ19" s="120" t="e">
        <f t="shared" si="73"/>
        <v>#VALUE!</v>
      </c>
      <c r="GK19" s="119"/>
      <c r="GL19" s="244" t="e">
        <f t="shared" si="74"/>
        <v>#VALUE!</v>
      </c>
      <c r="GN19" s="243">
        <f>係数マスタ!$A$15</f>
        <v>12</v>
      </c>
      <c r="GO19" s="113" t="str">
        <f>係数マスタ!$B15</f>
        <v/>
      </c>
      <c r="GP19" s="119"/>
      <c r="GQ19" s="120" t="e">
        <f t="shared" si="75"/>
        <v>#VALUE!</v>
      </c>
      <c r="GR19" s="119"/>
      <c r="GS19" s="120" t="e">
        <f t="shared" si="76"/>
        <v>#VALUE!</v>
      </c>
      <c r="GT19" s="119"/>
      <c r="GU19" s="120" t="e">
        <f t="shared" si="77"/>
        <v>#VALUE!</v>
      </c>
      <c r="GV19" s="119"/>
      <c r="GW19" s="120" t="e">
        <f t="shared" si="78"/>
        <v>#VALUE!</v>
      </c>
      <c r="GX19" s="119"/>
      <c r="GY19" s="244" t="e">
        <f t="shared" si="79"/>
        <v>#VALUE!</v>
      </c>
      <c r="HA19" s="243">
        <f>係数マスタ!$A$15</f>
        <v>12</v>
      </c>
      <c r="HB19" s="113" t="str">
        <f>係数マスタ!$B15</f>
        <v/>
      </c>
      <c r="HC19" s="119"/>
      <c r="HD19" s="120" t="e">
        <f t="shared" si="80"/>
        <v>#VALUE!</v>
      </c>
      <c r="HE19" s="119"/>
      <c r="HF19" s="120" t="e">
        <f t="shared" si="81"/>
        <v>#VALUE!</v>
      </c>
      <c r="HG19" s="119"/>
      <c r="HH19" s="120" t="e">
        <f t="shared" si="82"/>
        <v>#VALUE!</v>
      </c>
      <c r="HI19" s="119"/>
      <c r="HJ19" s="120" t="e">
        <f t="shared" si="83"/>
        <v>#VALUE!</v>
      </c>
      <c r="HK19" s="119"/>
      <c r="HL19" s="244" t="e">
        <f t="shared" si="84"/>
        <v>#VALUE!</v>
      </c>
      <c r="HN19" s="243">
        <f>係数マスタ!$A$15</f>
        <v>12</v>
      </c>
      <c r="HO19" s="113" t="str">
        <f>係数マスタ!$B15</f>
        <v/>
      </c>
      <c r="HP19" s="119"/>
      <c r="HQ19" s="120" t="e">
        <f t="shared" si="85"/>
        <v>#VALUE!</v>
      </c>
      <c r="HR19" s="119"/>
      <c r="HS19" s="120" t="e">
        <f t="shared" si="86"/>
        <v>#VALUE!</v>
      </c>
      <c r="HT19" s="119"/>
      <c r="HU19" s="120" t="e">
        <f t="shared" si="87"/>
        <v>#VALUE!</v>
      </c>
      <c r="HV19" s="119"/>
      <c r="HW19" s="120" t="e">
        <f t="shared" si="88"/>
        <v>#VALUE!</v>
      </c>
      <c r="HX19" s="119"/>
      <c r="HY19" s="244" t="e">
        <f t="shared" si="89"/>
        <v>#VALUE!</v>
      </c>
      <c r="IA19" s="243">
        <f>係数マスタ!$A$15</f>
        <v>12</v>
      </c>
      <c r="IB19" s="113" t="str">
        <f>係数マスタ!$B15</f>
        <v/>
      </c>
      <c r="IC19" s="119"/>
      <c r="ID19" s="120" t="e">
        <f t="shared" si="90"/>
        <v>#VALUE!</v>
      </c>
      <c r="IE19" s="119"/>
      <c r="IF19" s="120" t="e">
        <f t="shared" si="91"/>
        <v>#VALUE!</v>
      </c>
      <c r="IG19" s="119"/>
      <c r="IH19" s="120" t="e">
        <f t="shared" si="92"/>
        <v>#VALUE!</v>
      </c>
      <c r="II19" s="119"/>
      <c r="IJ19" s="120" t="e">
        <f t="shared" si="93"/>
        <v>#VALUE!</v>
      </c>
      <c r="IK19" s="119"/>
      <c r="IL19" s="244" t="e">
        <f t="shared" si="94"/>
        <v>#VALUE!</v>
      </c>
      <c r="IN19" s="243">
        <f>係数マスタ!$A$15</f>
        <v>12</v>
      </c>
      <c r="IO19" s="113" t="str">
        <f>係数マスタ!$B15</f>
        <v/>
      </c>
      <c r="IP19" s="119"/>
      <c r="IQ19" s="120" t="e">
        <f t="shared" si="95"/>
        <v>#VALUE!</v>
      </c>
      <c r="IR19" s="119"/>
      <c r="IS19" s="120" t="e">
        <f t="shared" si="96"/>
        <v>#VALUE!</v>
      </c>
      <c r="IT19" s="119"/>
      <c r="IU19" s="120" t="e">
        <f t="shared" si="97"/>
        <v>#VALUE!</v>
      </c>
      <c r="IV19" s="119"/>
      <c r="IW19" s="120" t="e">
        <f t="shared" si="98"/>
        <v>#VALUE!</v>
      </c>
      <c r="IX19" s="119"/>
      <c r="IY19" s="244" t="e">
        <f t="shared" si="99"/>
        <v>#VALUE!</v>
      </c>
      <c r="JA19" s="243">
        <f>係数マスタ!$A$15</f>
        <v>12</v>
      </c>
      <c r="JB19" s="113" t="str">
        <f>係数マスタ!$B15</f>
        <v/>
      </c>
      <c r="JC19" s="119"/>
      <c r="JD19" s="120" t="e">
        <f t="shared" si="100"/>
        <v>#VALUE!</v>
      </c>
      <c r="JE19" s="119"/>
      <c r="JF19" s="120" t="e">
        <f t="shared" si="101"/>
        <v>#VALUE!</v>
      </c>
      <c r="JG19" s="119"/>
      <c r="JH19" s="120" t="e">
        <f t="shared" si="102"/>
        <v>#VALUE!</v>
      </c>
      <c r="JI19" s="119"/>
      <c r="JJ19" s="120" t="e">
        <f t="shared" si="103"/>
        <v>#VALUE!</v>
      </c>
      <c r="JK19" s="119"/>
      <c r="JL19" s="244" t="e">
        <f t="shared" si="104"/>
        <v>#VALUE!</v>
      </c>
      <c r="JN19" s="243">
        <f>係数マスタ!$A$15</f>
        <v>12</v>
      </c>
      <c r="JO19" s="113" t="str">
        <f>係数マスタ!$B15</f>
        <v/>
      </c>
      <c r="JP19" s="119"/>
      <c r="JQ19" s="120" t="e">
        <f t="shared" si="105"/>
        <v>#VALUE!</v>
      </c>
      <c r="JR19" s="119"/>
      <c r="JS19" s="120" t="e">
        <f t="shared" si="106"/>
        <v>#VALUE!</v>
      </c>
      <c r="JT19" s="119"/>
      <c r="JU19" s="120" t="e">
        <f t="shared" si="107"/>
        <v>#VALUE!</v>
      </c>
      <c r="JV19" s="119"/>
      <c r="JW19" s="120" t="e">
        <f t="shared" si="108"/>
        <v>#VALUE!</v>
      </c>
      <c r="JX19" s="119"/>
      <c r="JY19" s="244" t="e">
        <f t="shared" si="109"/>
        <v>#VALUE!</v>
      </c>
      <c r="KA19" s="243">
        <f>係数マスタ!$A$15</f>
        <v>12</v>
      </c>
      <c r="KB19" s="113" t="str">
        <f>係数マスタ!$B15</f>
        <v/>
      </c>
      <c r="KC19" s="119"/>
      <c r="KD19" s="120" t="e">
        <f t="shared" si="110"/>
        <v>#VALUE!</v>
      </c>
      <c r="KE19" s="119"/>
      <c r="KF19" s="120" t="e">
        <f t="shared" si="111"/>
        <v>#VALUE!</v>
      </c>
      <c r="KG19" s="119"/>
      <c r="KH19" s="120" t="e">
        <f t="shared" si="112"/>
        <v>#VALUE!</v>
      </c>
      <c r="KI19" s="119"/>
      <c r="KJ19" s="120" t="e">
        <f t="shared" si="113"/>
        <v>#VALUE!</v>
      </c>
      <c r="KK19" s="119"/>
      <c r="KL19" s="244" t="e">
        <f t="shared" si="114"/>
        <v>#VALUE!</v>
      </c>
      <c r="KN19" s="243">
        <f>係数マスタ!$A$15</f>
        <v>12</v>
      </c>
      <c r="KO19" s="113" t="str">
        <f>係数マスタ!$B15</f>
        <v/>
      </c>
      <c r="KP19" s="119"/>
      <c r="KQ19" s="120" t="e">
        <f t="shared" si="115"/>
        <v>#VALUE!</v>
      </c>
      <c r="KR19" s="119"/>
      <c r="KS19" s="120" t="e">
        <f t="shared" si="116"/>
        <v>#VALUE!</v>
      </c>
      <c r="KT19" s="119"/>
      <c r="KU19" s="120" t="e">
        <f t="shared" si="117"/>
        <v>#VALUE!</v>
      </c>
      <c r="KV19" s="119"/>
      <c r="KW19" s="120" t="e">
        <f t="shared" si="118"/>
        <v>#VALUE!</v>
      </c>
      <c r="KX19" s="119"/>
      <c r="KY19" s="244" t="e">
        <f t="shared" si="119"/>
        <v>#VALUE!</v>
      </c>
      <c r="LA19" s="243">
        <f>係数マスタ!$A$15</f>
        <v>12</v>
      </c>
      <c r="LB19" s="113" t="str">
        <f>係数マスタ!$B15</f>
        <v/>
      </c>
      <c r="LC19" s="119"/>
      <c r="LD19" s="120" t="e">
        <f t="shared" si="120"/>
        <v>#VALUE!</v>
      </c>
      <c r="LE19" s="119"/>
      <c r="LF19" s="120" t="e">
        <f t="shared" si="121"/>
        <v>#VALUE!</v>
      </c>
      <c r="LG19" s="119"/>
      <c r="LH19" s="120" t="e">
        <f t="shared" si="122"/>
        <v>#VALUE!</v>
      </c>
      <c r="LI19" s="119"/>
      <c r="LJ19" s="120" t="e">
        <f t="shared" si="123"/>
        <v>#VALUE!</v>
      </c>
      <c r="LK19" s="119"/>
      <c r="LL19" s="244" t="e">
        <f t="shared" si="124"/>
        <v>#VALUE!</v>
      </c>
      <c r="LN19" s="243">
        <f>係数マスタ!$A$15</f>
        <v>12</v>
      </c>
      <c r="LO19" s="113" t="str">
        <f>係数マスタ!$B15</f>
        <v/>
      </c>
      <c r="LP19" s="119"/>
      <c r="LQ19" s="120" t="e">
        <f t="shared" si="125"/>
        <v>#VALUE!</v>
      </c>
      <c r="LR19" s="119"/>
      <c r="LS19" s="120" t="e">
        <f t="shared" si="126"/>
        <v>#VALUE!</v>
      </c>
      <c r="LT19" s="119"/>
      <c r="LU19" s="120" t="e">
        <f t="shared" si="127"/>
        <v>#VALUE!</v>
      </c>
      <c r="LV19" s="119"/>
      <c r="LW19" s="120" t="e">
        <f t="shared" si="128"/>
        <v>#VALUE!</v>
      </c>
      <c r="LX19" s="119"/>
      <c r="LY19" s="244" t="e">
        <f t="shared" si="129"/>
        <v>#VALUE!</v>
      </c>
      <c r="MA19" s="243">
        <f>係数マスタ!$A$15</f>
        <v>12</v>
      </c>
      <c r="MB19" s="113" t="str">
        <f>係数マスタ!$B15</f>
        <v/>
      </c>
      <c r="MC19" s="119"/>
      <c r="MD19" s="120" t="e">
        <f t="shared" si="130"/>
        <v>#VALUE!</v>
      </c>
      <c r="ME19" s="119"/>
      <c r="MF19" s="120" t="e">
        <f t="shared" si="131"/>
        <v>#VALUE!</v>
      </c>
      <c r="MG19" s="119"/>
      <c r="MH19" s="120" t="e">
        <f t="shared" si="132"/>
        <v>#VALUE!</v>
      </c>
      <c r="MI19" s="119"/>
      <c r="MJ19" s="120" t="e">
        <f t="shared" si="133"/>
        <v>#VALUE!</v>
      </c>
      <c r="MK19" s="119"/>
      <c r="ML19" s="244" t="e">
        <f t="shared" si="134"/>
        <v>#VALUE!</v>
      </c>
      <c r="MN19" s="243">
        <f>係数マスタ!$A$15</f>
        <v>12</v>
      </c>
      <c r="MO19" s="113" t="str">
        <f>係数マスタ!$B15</f>
        <v/>
      </c>
      <c r="MP19" s="119"/>
      <c r="MQ19" s="120" t="e">
        <f t="shared" si="135"/>
        <v>#VALUE!</v>
      </c>
      <c r="MR19" s="119"/>
      <c r="MS19" s="120" t="e">
        <f t="shared" si="136"/>
        <v>#VALUE!</v>
      </c>
      <c r="MT19" s="119"/>
      <c r="MU19" s="120" t="e">
        <f t="shared" si="137"/>
        <v>#VALUE!</v>
      </c>
      <c r="MV19" s="119"/>
      <c r="MW19" s="120" t="e">
        <f t="shared" si="138"/>
        <v>#VALUE!</v>
      </c>
      <c r="MX19" s="119"/>
      <c r="MY19" s="244" t="e">
        <f t="shared" si="139"/>
        <v>#VALUE!</v>
      </c>
      <c r="NA19" s="243">
        <f>係数マスタ!$A$15</f>
        <v>12</v>
      </c>
      <c r="NB19" s="113" t="str">
        <f>係数マスタ!$B15</f>
        <v/>
      </c>
      <c r="NC19" s="119"/>
      <c r="ND19" s="120" t="e">
        <f t="shared" si="140"/>
        <v>#VALUE!</v>
      </c>
      <c r="NE19" s="119"/>
      <c r="NF19" s="120" t="e">
        <f t="shared" si="141"/>
        <v>#VALUE!</v>
      </c>
      <c r="NG19" s="119"/>
      <c r="NH19" s="120" t="e">
        <f t="shared" si="142"/>
        <v>#VALUE!</v>
      </c>
      <c r="NI19" s="119"/>
      <c r="NJ19" s="120" t="e">
        <f t="shared" si="143"/>
        <v>#VALUE!</v>
      </c>
      <c r="NK19" s="119"/>
      <c r="NL19" s="244" t="e">
        <f t="shared" si="144"/>
        <v>#VALUE!</v>
      </c>
      <c r="NN19" s="243">
        <f>係数マスタ!$A$15</f>
        <v>12</v>
      </c>
      <c r="NO19" s="113" t="str">
        <f>係数マスタ!$B15</f>
        <v/>
      </c>
      <c r="NP19" s="119"/>
      <c r="NQ19" s="120" t="e">
        <f t="shared" si="145"/>
        <v>#VALUE!</v>
      </c>
      <c r="NR19" s="119"/>
      <c r="NS19" s="120" t="e">
        <f t="shared" si="146"/>
        <v>#VALUE!</v>
      </c>
      <c r="NT19" s="119"/>
      <c r="NU19" s="120" t="e">
        <f t="shared" si="147"/>
        <v>#VALUE!</v>
      </c>
      <c r="NV19" s="119"/>
      <c r="NW19" s="120" t="e">
        <f t="shared" si="148"/>
        <v>#VALUE!</v>
      </c>
      <c r="NX19" s="119"/>
      <c r="NY19" s="244" t="e">
        <f t="shared" si="149"/>
        <v>#VALUE!</v>
      </c>
      <c r="OA19" s="243">
        <f>係数マスタ!$A$15</f>
        <v>12</v>
      </c>
      <c r="OB19" s="113" t="str">
        <f>係数マスタ!$B15</f>
        <v/>
      </c>
      <c r="OC19" s="119"/>
      <c r="OD19" s="120" t="e">
        <f t="shared" si="150"/>
        <v>#VALUE!</v>
      </c>
      <c r="OE19" s="119"/>
      <c r="OF19" s="120" t="e">
        <f t="shared" si="151"/>
        <v>#VALUE!</v>
      </c>
      <c r="OG19" s="119"/>
      <c r="OH19" s="120" t="e">
        <f t="shared" si="152"/>
        <v>#VALUE!</v>
      </c>
      <c r="OI19" s="119"/>
      <c r="OJ19" s="120" t="e">
        <f t="shared" si="153"/>
        <v>#VALUE!</v>
      </c>
      <c r="OK19" s="119"/>
      <c r="OL19" s="244" t="e">
        <f t="shared" si="154"/>
        <v>#VALUE!</v>
      </c>
      <c r="ON19" s="243">
        <f>係数マスタ!$A$15</f>
        <v>12</v>
      </c>
      <c r="OO19" s="113" t="str">
        <f>係数マスタ!$B15</f>
        <v/>
      </c>
      <c r="OP19" s="119"/>
      <c r="OQ19" s="120" t="e">
        <f t="shared" si="155"/>
        <v>#VALUE!</v>
      </c>
      <c r="OR19" s="119"/>
      <c r="OS19" s="120" t="e">
        <f t="shared" si="156"/>
        <v>#VALUE!</v>
      </c>
      <c r="OT19" s="119"/>
      <c r="OU19" s="120" t="e">
        <f t="shared" si="157"/>
        <v>#VALUE!</v>
      </c>
      <c r="OV19" s="119"/>
      <c r="OW19" s="120" t="e">
        <f t="shared" si="158"/>
        <v>#VALUE!</v>
      </c>
      <c r="OX19" s="119"/>
      <c r="OY19" s="244" t="e">
        <f t="shared" si="159"/>
        <v>#VALUE!</v>
      </c>
      <c r="PA19" s="243">
        <f>係数マスタ!$A$15</f>
        <v>12</v>
      </c>
      <c r="PB19" s="113" t="str">
        <f>係数マスタ!$B15</f>
        <v/>
      </c>
      <c r="PC19" s="119"/>
      <c r="PD19" s="120" t="e">
        <f t="shared" si="160"/>
        <v>#VALUE!</v>
      </c>
      <c r="PE19" s="119"/>
      <c r="PF19" s="120" t="e">
        <f t="shared" si="161"/>
        <v>#VALUE!</v>
      </c>
      <c r="PG19" s="119"/>
      <c r="PH19" s="120" t="e">
        <f t="shared" si="162"/>
        <v>#VALUE!</v>
      </c>
      <c r="PI19" s="119"/>
      <c r="PJ19" s="120" t="e">
        <f t="shared" si="163"/>
        <v>#VALUE!</v>
      </c>
      <c r="PK19" s="119"/>
      <c r="PL19" s="244" t="e">
        <f t="shared" si="164"/>
        <v>#VALUE!</v>
      </c>
      <c r="PN19" s="243">
        <f>係数マスタ!$A$15</f>
        <v>12</v>
      </c>
      <c r="PO19" s="113" t="str">
        <f>係数マスタ!$B15</f>
        <v/>
      </c>
      <c r="PP19" s="119"/>
      <c r="PQ19" s="120" t="e">
        <f t="shared" si="165"/>
        <v>#VALUE!</v>
      </c>
      <c r="PR19" s="119"/>
      <c r="PS19" s="120" t="e">
        <f t="shared" si="166"/>
        <v>#VALUE!</v>
      </c>
      <c r="PT19" s="119"/>
      <c r="PU19" s="120" t="e">
        <f t="shared" si="167"/>
        <v>#VALUE!</v>
      </c>
      <c r="PV19" s="119"/>
      <c r="PW19" s="120" t="e">
        <f t="shared" si="168"/>
        <v>#VALUE!</v>
      </c>
      <c r="PX19" s="119"/>
      <c r="PY19" s="244" t="e">
        <f t="shared" si="169"/>
        <v>#VALUE!</v>
      </c>
      <c r="QA19" s="243">
        <f>係数マスタ!$A$15</f>
        <v>12</v>
      </c>
      <c r="QB19" s="113" t="str">
        <f>係数マスタ!$B15</f>
        <v/>
      </c>
      <c r="QC19" s="119"/>
      <c r="QD19" s="120" t="e">
        <f t="shared" si="170"/>
        <v>#VALUE!</v>
      </c>
      <c r="QE19" s="119"/>
      <c r="QF19" s="120" t="e">
        <f t="shared" si="171"/>
        <v>#VALUE!</v>
      </c>
      <c r="QG19" s="119"/>
      <c r="QH19" s="120" t="e">
        <f t="shared" si="172"/>
        <v>#VALUE!</v>
      </c>
      <c r="QI19" s="119"/>
      <c r="QJ19" s="120" t="e">
        <f t="shared" si="173"/>
        <v>#VALUE!</v>
      </c>
      <c r="QK19" s="119"/>
      <c r="QL19" s="244" t="e">
        <f t="shared" si="174"/>
        <v>#VALUE!</v>
      </c>
      <c r="QN19" s="243">
        <f>係数マスタ!$A$15</f>
        <v>12</v>
      </c>
      <c r="QO19" s="113" t="str">
        <f>係数マスタ!$B15</f>
        <v/>
      </c>
      <c r="QP19" s="119"/>
      <c r="QQ19" s="120" t="e">
        <f t="shared" si="175"/>
        <v>#VALUE!</v>
      </c>
      <c r="QR19" s="119"/>
      <c r="QS19" s="120" t="e">
        <f t="shared" si="176"/>
        <v>#VALUE!</v>
      </c>
      <c r="QT19" s="119"/>
      <c r="QU19" s="120" t="e">
        <f t="shared" si="177"/>
        <v>#VALUE!</v>
      </c>
      <c r="QV19" s="119"/>
      <c r="QW19" s="120" t="e">
        <f t="shared" si="178"/>
        <v>#VALUE!</v>
      </c>
      <c r="QX19" s="119"/>
      <c r="QY19" s="244" t="e">
        <f t="shared" si="179"/>
        <v>#VALUE!</v>
      </c>
      <c r="RA19" s="243">
        <f>係数マスタ!$A$15</f>
        <v>12</v>
      </c>
      <c r="RB19" s="113" t="str">
        <f>係数マスタ!$B15</f>
        <v/>
      </c>
      <c r="RC19" s="119"/>
      <c r="RD19" s="120" t="e">
        <f t="shared" si="180"/>
        <v>#VALUE!</v>
      </c>
      <c r="RE19" s="119"/>
      <c r="RF19" s="120" t="e">
        <f t="shared" si="181"/>
        <v>#VALUE!</v>
      </c>
      <c r="RG19" s="119"/>
      <c r="RH19" s="120" t="e">
        <f t="shared" si="182"/>
        <v>#VALUE!</v>
      </c>
      <c r="RI19" s="119"/>
      <c r="RJ19" s="120" t="e">
        <f t="shared" si="183"/>
        <v>#VALUE!</v>
      </c>
      <c r="RK19" s="119"/>
      <c r="RL19" s="244" t="e">
        <f t="shared" si="184"/>
        <v>#VALUE!</v>
      </c>
      <c r="RN19" s="243">
        <f>係数マスタ!$A$15</f>
        <v>12</v>
      </c>
      <c r="RO19" s="113" t="str">
        <f>係数マスタ!$B15</f>
        <v/>
      </c>
      <c r="RP19" s="119"/>
      <c r="RQ19" s="120" t="e">
        <f t="shared" si="185"/>
        <v>#VALUE!</v>
      </c>
      <c r="RR19" s="119"/>
      <c r="RS19" s="120" t="e">
        <f t="shared" si="186"/>
        <v>#VALUE!</v>
      </c>
      <c r="RT19" s="119"/>
      <c r="RU19" s="120" t="e">
        <f t="shared" si="187"/>
        <v>#VALUE!</v>
      </c>
      <c r="RV19" s="119"/>
      <c r="RW19" s="120" t="e">
        <f t="shared" si="188"/>
        <v>#VALUE!</v>
      </c>
      <c r="RX19" s="119"/>
      <c r="RY19" s="244" t="e">
        <f t="shared" si="189"/>
        <v>#VALUE!</v>
      </c>
      <c r="SA19" s="243">
        <f>係数マスタ!$A$15</f>
        <v>12</v>
      </c>
      <c r="SB19" s="113" t="str">
        <f>係数マスタ!$B15</f>
        <v/>
      </c>
      <c r="SC19" s="119"/>
      <c r="SD19" s="120" t="e">
        <f t="shared" si="190"/>
        <v>#VALUE!</v>
      </c>
      <c r="SE19" s="119"/>
      <c r="SF19" s="120" t="e">
        <f t="shared" si="191"/>
        <v>#VALUE!</v>
      </c>
      <c r="SG19" s="119"/>
      <c r="SH19" s="120" t="e">
        <f t="shared" si="192"/>
        <v>#VALUE!</v>
      </c>
      <c r="SI19" s="119"/>
      <c r="SJ19" s="120" t="e">
        <f t="shared" si="193"/>
        <v>#VALUE!</v>
      </c>
      <c r="SK19" s="119"/>
      <c r="SL19" s="244" t="e">
        <f t="shared" si="194"/>
        <v>#VALUE!</v>
      </c>
      <c r="SN19" s="243">
        <f>係数マスタ!$A$15</f>
        <v>12</v>
      </c>
      <c r="SO19" s="113" t="str">
        <f>係数マスタ!$B15</f>
        <v/>
      </c>
      <c r="SP19" s="119"/>
      <c r="SQ19" s="120" t="e">
        <f t="shared" si="195"/>
        <v>#VALUE!</v>
      </c>
      <c r="SR19" s="119"/>
      <c r="SS19" s="120" t="e">
        <f t="shared" si="196"/>
        <v>#VALUE!</v>
      </c>
      <c r="ST19" s="119"/>
      <c r="SU19" s="120" t="e">
        <f t="shared" si="197"/>
        <v>#VALUE!</v>
      </c>
      <c r="SV19" s="119"/>
      <c r="SW19" s="120" t="e">
        <f t="shared" si="198"/>
        <v>#VALUE!</v>
      </c>
      <c r="SX19" s="119"/>
      <c r="SY19" s="244" t="e">
        <f t="shared" si="199"/>
        <v>#VALUE!</v>
      </c>
      <c r="TA19" s="243">
        <f>係数マスタ!$A$15</f>
        <v>12</v>
      </c>
      <c r="TB19" s="113" t="str">
        <f>係数マスタ!$B15</f>
        <v/>
      </c>
      <c r="TC19" s="119"/>
      <c r="TD19" s="120" t="e">
        <f t="shared" si="200"/>
        <v>#VALUE!</v>
      </c>
      <c r="TE19" s="119"/>
      <c r="TF19" s="120" t="e">
        <f t="shared" si="201"/>
        <v>#VALUE!</v>
      </c>
      <c r="TG19" s="119"/>
      <c r="TH19" s="120" t="e">
        <f t="shared" si="202"/>
        <v>#VALUE!</v>
      </c>
      <c r="TI19" s="119"/>
      <c r="TJ19" s="120" t="e">
        <f t="shared" si="203"/>
        <v>#VALUE!</v>
      </c>
      <c r="TK19" s="119"/>
      <c r="TL19" s="244" t="e">
        <f t="shared" si="204"/>
        <v>#VALUE!</v>
      </c>
      <c r="TN19" s="243">
        <f>係数マスタ!$A$15</f>
        <v>12</v>
      </c>
      <c r="TO19" s="113" t="str">
        <f>係数マスタ!$B15</f>
        <v/>
      </c>
      <c r="TP19" s="119"/>
      <c r="TQ19" s="120" t="e">
        <f t="shared" si="205"/>
        <v>#VALUE!</v>
      </c>
      <c r="TR19" s="119"/>
      <c r="TS19" s="120" t="e">
        <f t="shared" si="206"/>
        <v>#VALUE!</v>
      </c>
      <c r="TT19" s="119"/>
      <c r="TU19" s="120" t="e">
        <f t="shared" si="207"/>
        <v>#VALUE!</v>
      </c>
      <c r="TV19" s="119"/>
      <c r="TW19" s="120" t="e">
        <f t="shared" si="208"/>
        <v>#VALUE!</v>
      </c>
      <c r="TX19" s="119"/>
      <c r="TY19" s="244" t="e">
        <f t="shared" si="209"/>
        <v>#VALUE!</v>
      </c>
      <c r="UA19" s="243">
        <f>係数マスタ!$A$15</f>
        <v>12</v>
      </c>
      <c r="UB19" s="113" t="str">
        <f>係数マスタ!$B15</f>
        <v/>
      </c>
      <c r="UC19" s="119"/>
      <c r="UD19" s="120" t="e">
        <f t="shared" si="210"/>
        <v>#VALUE!</v>
      </c>
      <c r="UE19" s="119"/>
      <c r="UF19" s="120" t="e">
        <f t="shared" si="211"/>
        <v>#VALUE!</v>
      </c>
      <c r="UG19" s="119"/>
      <c r="UH19" s="120" t="e">
        <f t="shared" si="212"/>
        <v>#VALUE!</v>
      </c>
      <c r="UI19" s="119"/>
      <c r="UJ19" s="120" t="e">
        <f t="shared" si="213"/>
        <v>#VALUE!</v>
      </c>
      <c r="UK19" s="119"/>
      <c r="UL19" s="244" t="e">
        <f t="shared" si="214"/>
        <v>#VALUE!</v>
      </c>
      <c r="UN19" s="243">
        <f>係数マスタ!$A$15</f>
        <v>12</v>
      </c>
      <c r="UO19" s="113" t="str">
        <f>係数マスタ!$B15</f>
        <v/>
      </c>
      <c r="UP19" s="119"/>
      <c r="UQ19" s="120" t="e">
        <f t="shared" si="215"/>
        <v>#VALUE!</v>
      </c>
      <c r="UR19" s="119"/>
      <c r="US19" s="120" t="e">
        <f t="shared" si="216"/>
        <v>#VALUE!</v>
      </c>
      <c r="UT19" s="119"/>
      <c r="UU19" s="120" t="e">
        <f t="shared" si="217"/>
        <v>#VALUE!</v>
      </c>
      <c r="UV19" s="119"/>
      <c r="UW19" s="120" t="e">
        <f t="shared" si="218"/>
        <v>#VALUE!</v>
      </c>
      <c r="UX19" s="119"/>
      <c r="UY19" s="244" t="e">
        <f t="shared" si="219"/>
        <v>#VALUE!</v>
      </c>
      <c r="VA19" s="243">
        <f>係数マスタ!$A$15</f>
        <v>12</v>
      </c>
      <c r="VB19" s="113" t="str">
        <f>係数マスタ!$B15</f>
        <v/>
      </c>
      <c r="VC19" s="119"/>
      <c r="VD19" s="120" t="e">
        <f t="shared" si="220"/>
        <v>#VALUE!</v>
      </c>
      <c r="VE19" s="119"/>
      <c r="VF19" s="120" t="e">
        <f t="shared" si="221"/>
        <v>#VALUE!</v>
      </c>
      <c r="VG19" s="119"/>
      <c r="VH19" s="120" t="e">
        <f t="shared" si="222"/>
        <v>#VALUE!</v>
      </c>
      <c r="VI19" s="119"/>
      <c r="VJ19" s="120" t="e">
        <f t="shared" si="223"/>
        <v>#VALUE!</v>
      </c>
      <c r="VK19" s="119"/>
      <c r="VL19" s="244" t="e">
        <f t="shared" si="224"/>
        <v>#VALUE!</v>
      </c>
      <c r="VN19" s="243">
        <f>係数マスタ!$A$15</f>
        <v>12</v>
      </c>
      <c r="VO19" s="113" t="str">
        <f>係数マスタ!$B15</f>
        <v/>
      </c>
      <c r="VP19" s="119"/>
      <c r="VQ19" s="120" t="e">
        <f t="shared" si="225"/>
        <v>#VALUE!</v>
      </c>
      <c r="VR19" s="119"/>
      <c r="VS19" s="120" t="e">
        <f t="shared" si="226"/>
        <v>#VALUE!</v>
      </c>
      <c r="VT19" s="119"/>
      <c r="VU19" s="120" t="e">
        <f t="shared" si="227"/>
        <v>#VALUE!</v>
      </c>
      <c r="VV19" s="119"/>
      <c r="VW19" s="120" t="e">
        <f t="shared" si="228"/>
        <v>#VALUE!</v>
      </c>
      <c r="VX19" s="119"/>
      <c r="VY19" s="244" t="e">
        <f t="shared" si="229"/>
        <v>#VALUE!</v>
      </c>
      <c r="WA19" s="243">
        <f>係数マスタ!$A$15</f>
        <v>12</v>
      </c>
      <c r="WB19" s="113" t="str">
        <f>係数マスタ!$B15</f>
        <v/>
      </c>
      <c r="WC19" s="119"/>
      <c r="WD19" s="120" t="e">
        <f t="shared" si="230"/>
        <v>#VALUE!</v>
      </c>
      <c r="WE19" s="119"/>
      <c r="WF19" s="120" t="e">
        <f t="shared" si="231"/>
        <v>#VALUE!</v>
      </c>
      <c r="WG19" s="119"/>
      <c r="WH19" s="120" t="e">
        <f t="shared" si="232"/>
        <v>#VALUE!</v>
      </c>
      <c r="WI19" s="119"/>
      <c r="WJ19" s="120" t="e">
        <f t="shared" si="233"/>
        <v>#VALUE!</v>
      </c>
      <c r="WK19" s="119"/>
      <c r="WL19" s="244" t="e">
        <f t="shared" si="234"/>
        <v>#VALUE!</v>
      </c>
      <c r="WN19" s="243">
        <f>係数マスタ!$A$15</f>
        <v>12</v>
      </c>
      <c r="WO19" s="113" t="str">
        <f>係数マスタ!$B15</f>
        <v/>
      </c>
      <c r="WP19" s="119"/>
      <c r="WQ19" s="120" t="e">
        <f t="shared" si="235"/>
        <v>#VALUE!</v>
      </c>
      <c r="WR19" s="119"/>
      <c r="WS19" s="120" t="e">
        <f t="shared" si="236"/>
        <v>#VALUE!</v>
      </c>
      <c r="WT19" s="119"/>
      <c r="WU19" s="120" t="e">
        <f t="shared" si="237"/>
        <v>#VALUE!</v>
      </c>
      <c r="WV19" s="119"/>
      <c r="WW19" s="120" t="e">
        <f t="shared" si="238"/>
        <v>#VALUE!</v>
      </c>
      <c r="WX19" s="119"/>
      <c r="WY19" s="244" t="e">
        <f t="shared" si="239"/>
        <v>#VALUE!</v>
      </c>
      <c r="XA19" s="243">
        <f>係数マスタ!$A$15</f>
        <v>12</v>
      </c>
      <c r="XB19" s="113" t="str">
        <f>係数マスタ!$B15</f>
        <v/>
      </c>
      <c r="XC19" s="119"/>
      <c r="XD19" s="120" t="e">
        <f t="shared" si="240"/>
        <v>#VALUE!</v>
      </c>
      <c r="XE19" s="119"/>
      <c r="XF19" s="120" t="e">
        <f t="shared" si="241"/>
        <v>#VALUE!</v>
      </c>
      <c r="XG19" s="119"/>
      <c r="XH19" s="120" t="e">
        <f t="shared" si="242"/>
        <v>#VALUE!</v>
      </c>
      <c r="XI19" s="119"/>
      <c r="XJ19" s="120" t="e">
        <f t="shared" si="243"/>
        <v>#VALUE!</v>
      </c>
      <c r="XK19" s="119"/>
      <c r="XL19" s="244" t="e">
        <f t="shared" si="244"/>
        <v>#VALUE!</v>
      </c>
      <c r="XN19" s="243">
        <f>係数マスタ!$A$15</f>
        <v>12</v>
      </c>
      <c r="XO19" s="113" t="str">
        <f>係数マスタ!$B15</f>
        <v/>
      </c>
      <c r="XP19" s="119"/>
      <c r="XQ19" s="120" t="e">
        <f t="shared" si="245"/>
        <v>#VALUE!</v>
      </c>
      <c r="XR19" s="119"/>
      <c r="XS19" s="120" t="e">
        <f t="shared" si="246"/>
        <v>#VALUE!</v>
      </c>
      <c r="XT19" s="119"/>
      <c r="XU19" s="120" t="e">
        <f t="shared" si="247"/>
        <v>#VALUE!</v>
      </c>
      <c r="XV19" s="119"/>
      <c r="XW19" s="120" t="e">
        <f t="shared" si="248"/>
        <v>#VALUE!</v>
      </c>
      <c r="XX19" s="119"/>
      <c r="XY19" s="244" t="e">
        <f t="shared" si="249"/>
        <v>#VALUE!</v>
      </c>
    </row>
    <row r="20" spans="1:649" ht="14" customHeight="1">
      <c r="A20" s="243">
        <f>係数マスタ!$A$16</f>
        <v>13</v>
      </c>
      <c r="B20" s="113" t="str">
        <f>係数マスタ!$B16</f>
        <v/>
      </c>
      <c r="C20" s="119"/>
      <c r="D20" s="120" t="e">
        <f t="shared" si="0"/>
        <v>#VALUE!</v>
      </c>
      <c r="E20" s="119"/>
      <c r="F20" s="120" t="e">
        <f t="shared" si="1"/>
        <v>#VALUE!</v>
      </c>
      <c r="G20" s="119"/>
      <c r="H20" s="120" t="e">
        <f t="shared" si="2"/>
        <v>#VALUE!</v>
      </c>
      <c r="I20" s="119"/>
      <c r="J20" s="120" t="e">
        <f t="shared" si="3"/>
        <v>#VALUE!</v>
      </c>
      <c r="K20" s="119"/>
      <c r="L20" s="244" t="e">
        <f t="shared" si="4"/>
        <v>#VALUE!</v>
      </c>
      <c r="N20" s="243">
        <f>係数マスタ!$A$16</f>
        <v>13</v>
      </c>
      <c r="O20" s="113" t="str">
        <f>係数マスタ!$B16</f>
        <v/>
      </c>
      <c r="P20" s="119"/>
      <c r="Q20" s="120" t="e">
        <f t="shared" si="5"/>
        <v>#VALUE!</v>
      </c>
      <c r="R20" s="119"/>
      <c r="S20" s="120" t="e">
        <f t="shared" si="6"/>
        <v>#VALUE!</v>
      </c>
      <c r="T20" s="119"/>
      <c r="U20" s="120" t="e">
        <f t="shared" si="7"/>
        <v>#VALUE!</v>
      </c>
      <c r="V20" s="119"/>
      <c r="W20" s="120" t="e">
        <f t="shared" si="8"/>
        <v>#VALUE!</v>
      </c>
      <c r="X20" s="119"/>
      <c r="Y20" s="244" t="e">
        <f t="shared" si="9"/>
        <v>#VALUE!</v>
      </c>
      <c r="AA20" s="243">
        <f>係数マスタ!$A$16</f>
        <v>13</v>
      </c>
      <c r="AB20" s="113" t="str">
        <f>係数マスタ!$B16</f>
        <v/>
      </c>
      <c r="AC20" s="119"/>
      <c r="AD20" s="120" t="e">
        <f t="shared" si="10"/>
        <v>#VALUE!</v>
      </c>
      <c r="AE20" s="119"/>
      <c r="AF20" s="120" t="e">
        <f t="shared" si="11"/>
        <v>#VALUE!</v>
      </c>
      <c r="AG20" s="119"/>
      <c r="AH20" s="120" t="e">
        <f t="shared" si="12"/>
        <v>#VALUE!</v>
      </c>
      <c r="AI20" s="119"/>
      <c r="AJ20" s="120" t="e">
        <f t="shared" si="13"/>
        <v>#VALUE!</v>
      </c>
      <c r="AK20" s="119"/>
      <c r="AL20" s="244" t="e">
        <f t="shared" si="14"/>
        <v>#VALUE!</v>
      </c>
      <c r="AN20" s="243">
        <f>係数マスタ!$A$16</f>
        <v>13</v>
      </c>
      <c r="AO20" s="113" t="str">
        <f>係数マスタ!$B16</f>
        <v/>
      </c>
      <c r="AP20" s="119"/>
      <c r="AQ20" s="120" t="e">
        <f t="shared" si="15"/>
        <v>#VALUE!</v>
      </c>
      <c r="AR20" s="119"/>
      <c r="AS20" s="120" t="e">
        <f t="shared" si="16"/>
        <v>#VALUE!</v>
      </c>
      <c r="AT20" s="119"/>
      <c r="AU20" s="120" t="e">
        <f t="shared" si="17"/>
        <v>#VALUE!</v>
      </c>
      <c r="AV20" s="119"/>
      <c r="AW20" s="120" t="e">
        <f t="shared" si="18"/>
        <v>#VALUE!</v>
      </c>
      <c r="AX20" s="119"/>
      <c r="AY20" s="244" t="e">
        <f t="shared" si="19"/>
        <v>#VALUE!</v>
      </c>
      <c r="BA20" s="243">
        <f>係数マスタ!$A$16</f>
        <v>13</v>
      </c>
      <c r="BB20" s="113" t="str">
        <f>係数マスタ!$B16</f>
        <v/>
      </c>
      <c r="BC20" s="119"/>
      <c r="BD20" s="120" t="e">
        <f t="shared" si="20"/>
        <v>#VALUE!</v>
      </c>
      <c r="BE20" s="119"/>
      <c r="BF20" s="120" t="e">
        <f t="shared" si="21"/>
        <v>#VALUE!</v>
      </c>
      <c r="BG20" s="119"/>
      <c r="BH20" s="120" t="e">
        <f t="shared" si="22"/>
        <v>#VALUE!</v>
      </c>
      <c r="BI20" s="119"/>
      <c r="BJ20" s="120" t="e">
        <f t="shared" si="23"/>
        <v>#VALUE!</v>
      </c>
      <c r="BK20" s="119"/>
      <c r="BL20" s="244" t="e">
        <f t="shared" si="24"/>
        <v>#VALUE!</v>
      </c>
      <c r="BN20" s="243">
        <f>係数マスタ!$A$16</f>
        <v>13</v>
      </c>
      <c r="BO20" s="113" t="str">
        <f>係数マスタ!$B16</f>
        <v/>
      </c>
      <c r="BP20" s="119"/>
      <c r="BQ20" s="120" t="e">
        <f t="shared" si="25"/>
        <v>#VALUE!</v>
      </c>
      <c r="BR20" s="119"/>
      <c r="BS20" s="120" t="e">
        <f t="shared" si="26"/>
        <v>#VALUE!</v>
      </c>
      <c r="BT20" s="119"/>
      <c r="BU20" s="120" t="e">
        <f t="shared" si="27"/>
        <v>#VALUE!</v>
      </c>
      <c r="BV20" s="119"/>
      <c r="BW20" s="120" t="e">
        <f t="shared" si="28"/>
        <v>#VALUE!</v>
      </c>
      <c r="BX20" s="119"/>
      <c r="BY20" s="244" t="e">
        <f t="shared" si="29"/>
        <v>#VALUE!</v>
      </c>
      <c r="CA20" s="243">
        <f>係数マスタ!$A$16</f>
        <v>13</v>
      </c>
      <c r="CB20" s="113" t="str">
        <f>係数マスタ!$B16</f>
        <v/>
      </c>
      <c r="CC20" s="119"/>
      <c r="CD20" s="120" t="e">
        <f t="shared" si="30"/>
        <v>#VALUE!</v>
      </c>
      <c r="CE20" s="119"/>
      <c r="CF20" s="120" t="e">
        <f t="shared" si="31"/>
        <v>#VALUE!</v>
      </c>
      <c r="CG20" s="119"/>
      <c r="CH20" s="120" t="e">
        <f t="shared" si="32"/>
        <v>#VALUE!</v>
      </c>
      <c r="CI20" s="119"/>
      <c r="CJ20" s="120" t="e">
        <f t="shared" si="33"/>
        <v>#VALUE!</v>
      </c>
      <c r="CK20" s="119"/>
      <c r="CL20" s="244" t="e">
        <f t="shared" si="34"/>
        <v>#VALUE!</v>
      </c>
      <c r="CN20" s="243">
        <f>係数マスタ!$A$16</f>
        <v>13</v>
      </c>
      <c r="CO20" s="113" t="str">
        <f>係数マスタ!$B16</f>
        <v/>
      </c>
      <c r="CP20" s="119"/>
      <c r="CQ20" s="120" t="e">
        <f t="shared" si="35"/>
        <v>#VALUE!</v>
      </c>
      <c r="CR20" s="119"/>
      <c r="CS20" s="120" t="e">
        <f t="shared" si="36"/>
        <v>#VALUE!</v>
      </c>
      <c r="CT20" s="119"/>
      <c r="CU20" s="120" t="e">
        <f t="shared" si="37"/>
        <v>#VALUE!</v>
      </c>
      <c r="CV20" s="119"/>
      <c r="CW20" s="120" t="e">
        <f t="shared" si="38"/>
        <v>#VALUE!</v>
      </c>
      <c r="CX20" s="119"/>
      <c r="CY20" s="244" t="e">
        <f t="shared" si="39"/>
        <v>#VALUE!</v>
      </c>
      <c r="DA20" s="243">
        <f>係数マスタ!$A$16</f>
        <v>13</v>
      </c>
      <c r="DB20" s="113" t="str">
        <f>係数マスタ!$B16</f>
        <v/>
      </c>
      <c r="DC20" s="119"/>
      <c r="DD20" s="120" t="e">
        <f t="shared" si="40"/>
        <v>#VALUE!</v>
      </c>
      <c r="DE20" s="119"/>
      <c r="DF20" s="120" t="e">
        <f t="shared" si="41"/>
        <v>#VALUE!</v>
      </c>
      <c r="DG20" s="119"/>
      <c r="DH20" s="120" t="e">
        <f t="shared" si="42"/>
        <v>#VALUE!</v>
      </c>
      <c r="DI20" s="119"/>
      <c r="DJ20" s="120" t="e">
        <f t="shared" si="43"/>
        <v>#VALUE!</v>
      </c>
      <c r="DK20" s="119"/>
      <c r="DL20" s="244" t="e">
        <f t="shared" si="44"/>
        <v>#VALUE!</v>
      </c>
      <c r="DN20" s="243">
        <f>係数マスタ!$A$16</f>
        <v>13</v>
      </c>
      <c r="DO20" s="113" t="str">
        <f>係数マスタ!$B16</f>
        <v/>
      </c>
      <c r="DP20" s="119"/>
      <c r="DQ20" s="120" t="e">
        <f t="shared" si="45"/>
        <v>#VALUE!</v>
      </c>
      <c r="DR20" s="119"/>
      <c r="DS20" s="120" t="e">
        <f t="shared" si="46"/>
        <v>#VALUE!</v>
      </c>
      <c r="DT20" s="119"/>
      <c r="DU20" s="120" t="e">
        <f t="shared" si="47"/>
        <v>#VALUE!</v>
      </c>
      <c r="DV20" s="119"/>
      <c r="DW20" s="120" t="e">
        <f t="shared" si="48"/>
        <v>#VALUE!</v>
      </c>
      <c r="DX20" s="119"/>
      <c r="DY20" s="244" t="e">
        <f t="shared" si="49"/>
        <v>#VALUE!</v>
      </c>
      <c r="EA20" s="243">
        <f>係数マスタ!$A$16</f>
        <v>13</v>
      </c>
      <c r="EB20" s="113" t="str">
        <f>係数マスタ!$B16</f>
        <v/>
      </c>
      <c r="EC20" s="119"/>
      <c r="ED20" s="120" t="e">
        <f t="shared" si="50"/>
        <v>#VALUE!</v>
      </c>
      <c r="EE20" s="119"/>
      <c r="EF20" s="120" t="e">
        <f t="shared" si="51"/>
        <v>#VALUE!</v>
      </c>
      <c r="EG20" s="119"/>
      <c r="EH20" s="120" t="e">
        <f t="shared" si="52"/>
        <v>#VALUE!</v>
      </c>
      <c r="EI20" s="119"/>
      <c r="EJ20" s="120" t="e">
        <f t="shared" si="53"/>
        <v>#VALUE!</v>
      </c>
      <c r="EK20" s="119"/>
      <c r="EL20" s="244" t="e">
        <f t="shared" si="54"/>
        <v>#VALUE!</v>
      </c>
      <c r="EN20" s="243">
        <f>係数マスタ!$A$16</f>
        <v>13</v>
      </c>
      <c r="EO20" s="113" t="str">
        <f>係数マスタ!$B16</f>
        <v/>
      </c>
      <c r="EP20" s="119"/>
      <c r="EQ20" s="120" t="e">
        <f t="shared" si="55"/>
        <v>#VALUE!</v>
      </c>
      <c r="ER20" s="119"/>
      <c r="ES20" s="120" t="e">
        <f t="shared" si="56"/>
        <v>#VALUE!</v>
      </c>
      <c r="ET20" s="119"/>
      <c r="EU20" s="120" t="e">
        <f t="shared" si="57"/>
        <v>#VALUE!</v>
      </c>
      <c r="EV20" s="119"/>
      <c r="EW20" s="120" t="e">
        <f t="shared" si="58"/>
        <v>#VALUE!</v>
      </c>
      <c r="EX20" s="119"/>
      <c r="EY20" s="244" t="e">
        <f t="shared" si="59"/>
        <v>#VALUE!</v>
      </c>
      <c r="FA20" s="243">
        <f>係数マスタ!$A$16</f>
        <v>13</v>
      </c>
      <c r="FB20" s="113" t="str">
        <f>係数マスタ!$B16</f>
        <v/>
      </c>
      <c r="FC20" s="119"/>
      <c r="FD20" s="120" t="e">
        <f t="shared" si="60"/>
        <v>#VALUE!</v>
      </c>
      <c r="FE20" s="119"/>
      <c r="FF20" s="120" t="e">
        <f t="shared" si="61"/>
        <v>#VALUE!</v>
      </c>
      <c r="FG20" s="119"/>
      <c r="FH20" s="120" t="e">
        <f t="shared" si="62"/>
        <v>#VALUE!</v>
      </c>
      <c r="FI20" s="119"/>
      <c r="FJ20" s="120" t="e">
        <f t="shared" si="63"/>
        <v>#VALUE!</v>
      </c>
      <c r="FK20" s="119"/>
      <c r="FL20" s="244" t="e">
        <f t="shared" si="64"/>
        <v>#VALUE!</v>
      </c>
      <c r="FN20" s="243">
        <f>係数マスタ!$A$16</f>
        <v>13</v>
      </c>
      <c r="FO20" s="113" t="str">
        <f>係数マスタ!$B16</f>
        <v/>
      </c>
      <c r="FP20" s="119"/>
      <c r="FQ20" s="120" t="e">
        <f t="shared" si="65"/>
        <v>#VALUE!</v>
      </c>
      <c r="FR20" s="119"/>
      <c r="FS20" s="120" t="e">
        <f t="shared" si="66"/>
        <v>#VALUE!</v>
      </c>
      <c r="FT20" s="119"/>
      <c r="FU20" s="120" t="e">
        <f t="shared" si="67"/>
        <v>#VALUE!</v>
      </c>
      <c r="FV20" s="119"/>
      <c r="FW20" s="120" t="e">
        <f t="shared" si="68"/>
        <v>#VALUE!</v>
      </c>
      <c r="FX20" s="119"/>
      <c r="FY20" s="244" t="e">
        <f t="shared" si="69"/>
        <v>#VALUE!</v>
      </c>
      <c r="GA20" s="243">
        <f>係数マスタ!$A$16</f>
        <v>13</v>
      </c>
      <c r="GB20" s="113" t="str">
        <f>係数マスタ!$B16</f>
        <v/>
      </c>
      <c r="GC20" s="119"/>
      <c r="GD20" s="120" t="e">
        <f t="shared" si="70"/>
        <v>#VALUE!</v>
      </c>
      <c r="GE20" s="119"/>
      <c r="GF20" s="120" t="e">
        <f t="shared" si="71"/>
        <v>#VALUE!</v>
      </c>
      <c r="GG20" s="119"/>
      <c r="GH20" s="120" t="e">
        <f t="shared" si="72"/>
        <v>#VALUE!</v>
      </c>
      <c r="GI20" s="119"/>
      <c r="GJ20" s="120" t="e">
        <f t="shared" si="73"/>
        <v>#VALUE!</v>
      </c>
      <c r="GK20" s="119"/>
      <c r="GL20" s="244" t="e">
        <f t="shared" si="74"/>
        <v>#VALUE!</v>
      </c>
      <c r="GN20" s="243">
        <f>係数マスタ!$A$16</f>
        <v>13</v>
      </c>
      <c r="GO20" s="113" t="str">
        <f>係数マスタ!$B16</f>
        <v/>
      </c>
      <c r="GP20" s="119"/>
      <c r="GQ20" s="120" t="e">
        <f t="shared" si="75"/>
        <v>#VALUE!</v>
      </c>
      <c r="GR20" s="119"/>
      <c r="GS20" s="120" t="e">
        <f t="shared" si="76"/>
        <v>#VALUE!</v>
      </c>
      <c r="GT20" s="119"/>
      <c r="GU20" s="120" t="e">
        <f t="shared" si="77"/>
        <v>#VALUE!</v>
      </c>
      <c r="GV20" s="119"/>
      <c r="GW20" s="120" t="e">
        <f t="shared" si="78"/>
        <v>#VALUE!</v>
      </c>
      <c r="GX20" s="119"/>
      <c r="GY20" s="244" t="e">
        <f t="shared" si="79"/>
        <v>#VALUE!</v>
      </c>
      <c r="HA20" s="243">
        <f>係数マスタ!$A$16</f>
        <v>13</v>
      </c>
      <c r="HB20" s="113" t="str">
        <f>係数マスタ!$B16</f>
        <v/>
      </c>
      <c r="HC20" s="119"/>
      <c r="HD20" s="120" t="e">
        <f t="shared" si="80"/>
        <v>#VALUE!</v>
      </c>
      <c r="HE20" s="119"/>
      <c r="HF20" s="120" t="e">
        <f t="shared" si="81"/>
        <v>#VALUE!</v>
      </c>
      <c r="HG20" s="119"/>
      <c r="HH20" s="120" t="e">
        <f t="shared" si="82"/>
        <v>#VALUE!</v>
      </c>
      <c r="HI20" s="119"/>
      <c r="HJ20" s="120" t="e">
        <f t="shared" si="83"/>
        <v>#VALUE!</v>
      </c>
      <c r="HK20" s="119"/>
      <c r="HL20" s="244" t="e">
        <f t="shared" si="84"/>
        <v>#VALUE!</v>
      </c>
      <c r="HN20" s="243">
        <f>係数マスタ!$A$16</f>
        <v>13</v>
      </c>
      <c r="HO20" s="113" t="str">
        <f>係数マスタ!$B16</f>
        <v/>
      </c>
      <c r="HP20" s="119"/>
      <c r="HQ20" s="120" t="e">
        <f t="shared" si="85"/>
        <v>#VALUE!</v>
      </c>
      <c r="HR20" s="119"/>
      <c r="HS20" s="120" t="e">
        <f t="shared" si="86"/>
        <v>#VALUE!</v>
      </c>
      <c r="HT20" s="119"/>
      <c r="HU20" s="120" t="e">
        <f t="shared" si="87"/>
        <v>#VALUE!</v>
      </c>
      <c r="HV20" s="119"/>
      <c r="HW20" s="120" t="e">
        <f t="shared" si="88"/>
        <v>#VALUE!</v>
      </c>
      <c r="HX20" s="119"/>
      <c r="HY20" s="244" t="e">
        <f t="shared" si="89"/>
        <v>#VALUE!</v>
      </c>
      <c r="IA20" s="243">
        <f>係数マスタ!$A$16</f>
        <v>13</v>
      </c>
      <c r="IB20" s="113" t="str">
        <f>係数マスタ!$B16</f>
        <v/>
      </c>
      <c r="IC20" s="119"/>
      <c r="ID20" s="120" t="e">
        <f t="shared" si="90"/>
        <v>#VALUE!</v>
      </c>
      <c r="IE20" s="119"/>
      <c r="IF20" s="120" t="e">
        <f t="shared" si="91"/>
        <v>#VALUE!</v>
      </c>
      <c r="IG20" s="119"/>
      <c r="IH20" s="120" t="e">
        <f t="shared" si="92"/>
        <v>#VALUE!</v>
      </c>
      <c r="II20" s="119"/>
      <c r="IJ20" s="120" t="e">
        <f t="shared" si="93"/>
        <v>#VALUE!</v>
      </c>
      <c r="IK20" s="119"/>
      <c r="IL20" s="244" t="e">
        <f t="shared" si="94"/>
        <v>#VALUE!</v>
      </c>
      <c r="IN20" s="243">
        <f>係数マスタ!$A$16</f>
        <v>13</v>
      </c>
      <c r="IO20" s="113" t="str">
        <f>係数マスタ!$B16</f>
        <v/>
      </c>
      <c r="IP20" s="119"/>
      <c r="IQ20" s="120" t="e">
        <f t="shared" si="95"/>
        <v>#VALUE!</v>
      </c>
      <c r="IR20" s="119"/>
      <c r="IS20" s="120" t="e">
        <f t="shared" si="96"/>
        <v>#VALUE!</v>
      </c>
      <c r="IT20" s="119"/>
      <c r="IU20" s="120" t="e">
        <f t="shared" si="97"/>
        <v>#VALUE!</v>
      </c>
      <c r="IV20" s="119"/>
      <c r="IW20" s="120" t="e">
        <f t="shared" si="98"/>
        <v>#VALUE!</v>
      </c>
      <c r="IX20" s="119"/>
      <c r="IY20" s="244" t="e">
        <f t="shared" si="99"/>
        <v>#VALUE!</v>
      </c>
      <c r="JA20" s="243">
        <f>係数マスタ!$A$16</f>
        <v>13</v>
      </c>
      <c r="JB20" s="113" t="str">
        <f>係数マスタ!$B16</f>
        <v/>
      </c>
      <c r="JC20" s="119"/>
      <c r="JD20" s="120" t="e">
        <f t="shared" si="100"/>
        <v>#VALUE!</v>
      </c>
      <c r="JE20" s="119"/>
      <c r="JF20" s="120" t="e">
        <f t="shared" si="101"/>
        <v>#VALUE!</v>
      </c>
      <c r="JG20" s="119"/>
      <c r="JH20" s="120" t="e">
        <f t="shared" si="102"/>
        <v>#VALUE!</v>
      </c>
      <c r="JI20" s="119"/>
      <c r="JJ20" s="120" t="e">
        <f t="shared" si="103"/>
        <v>#VALUE!</v>
      </c>
      <c r="JK20" s="119"/>
      <c r="JL20" s="244" t="e">
        <f t="shared" si="104"/>
        <v>#VALUE!</v>
      </c>
      <c r="JN20" s="243">
        <f>係数マスタ!$A$16</f>
        <v>13</v>
      </c>
      <c r="JO20" s="113" t="str">
        <f>係数マスタ!$B16</f>
        <v/>
      </c>
      <c r="JP20" s="119"/>
      <c r="JQ20" s="120" t="e">
        <f t="shared" si="105"/>
        <v>#VALUE!</v>
      </c>
      <c r="JR20" s="119"/>
      <c r="JS20" s="120" t="e">
        <f t="shared" si="106"/>
        <v>#VALUE!</v>
      </c>
      <c r="JT20" s="119"/>
      <c r="JU20" s="120" t="e">
        <f t="shared" si="107"/>
        <v>#VALUE!</v>
      </c>
      <c r="JV20" s="119"/>
      <c r="JW20" s="120" t="e">
        <f t="shared" si="108"/>
        <v>#VALUE!</v>
      </c>
      <c r="JX20" s="119"/>
      <c r="JY20" s="244" t="e">
        <f t="shared" si="109"/>
        <v>#VALUE!</v>
      </c>
      <c r="KA20" s="243">
        <f>係数マスタ!$A$16</f>
        <v>13</v>
      </c>
      <c r="KB20" s="113" t="str">
        <f>係数マスタ!$B16</f>
        <v/>
      </c>
      <c r="KC20" s="119"/>
      <c r="KD20" s="120" t="e">
        <f t="shared" si="110"/>
        <v>#VALUE!</v>
      </c>
      <c r="KE20" s="119"/>
      <c r="KF20" s="120" t="e">
        <f t="shared" si="111"/>
        <v>#VALUE!</v>
      </c>
      <c r="KG20" s="119"/>
      <c r="KH20" s="120" t="e">
        <f t="shared" si="112"/>
        <v>#VALUE!</v>
      </c>
      <c r="KI20" s="119"/>
      <c r="KJ20" s="120" t="e">
        <f t="shared" si="113"/>
        <v>#VALUE!</v>
      </c>
      <c r="KK20" s="119"/>
      <c r="KL20" s="244" t="e">
        <f t="shared" si="114"/>
        <v>#VALUE!</v>
      </c>
      <c r="KN20" s="243">
        <f>係数マスタ!$A$16</f>
        <v>13</v>
      </c>
      <c r="KO20" s="113" t="str">
        <f>係数マスタ!$B16</f>
        <v/>
      </c>
      <c r="KP20" s="119"/>
      <c r="KQ20" s="120" t="e">
        <f t="shared" si="115"/>
        <v>#VALUE!</v>
      </c>
      <c r="KR20" s="119"/>
      <c r="KS20" s="120" t="e">
        <f t="shared" si="116"/>
        <v>#VALUE!</v>
      </c>
      <c r="KT20" s="119"/>
      <c r="KU20" s="120" t="e">
        <f t="shared" si="117"/>
        <v>#VALUE!</v>
      </c>
      <c r="KV20" s="119"/>
      <c r="KW20" s="120" t="e">
        <f t="shared" si="118"/>
        <v>#VALUE!</v>
      </c>
      <c r="KX20" s="119"/>
      <c r="KY20" s="244" t="e">
        <f t="shared" si="119"/>
        <v>#VALUE!</v>
      </c>
      <c r="LA20" s="243">
        <f>係数マスタ!$A$16</f>
        <v>13</v>
      </c>
      <c r="LB20" s="113" t="str">
        <f>係数マスタ!$B16</f>
        <v/>
      </c>
      <c r="LC20" s="119"/>
      <c r="LD20" s="120" t="e">
        <f t="shared" si="120"/>
        <v>#VALUE!</v>
      </c>
      <c r="LE20" s="119"/>
      <c r="LF20" s="120" t="e">
        <f t="shared" si="121"/>
        <v>#VALUE!</v>
      </c>
      <c r="LG20" s="119"/>
      <c r="LH20" s="120" t="e">
        <f t="shared" si="122"/>
        <v>#VALUE!</v>
      </c>
      <c r="LI20" s="119"/>
      <c r="LJ20" s="120" t="e">
        <f t="shared" si="123"/>
        <v>#VALUE!</v>
      </c>
      <c r="LK20" s="119"/>
      <c r="LL20" s="244" t="e">
        <f t="shared" si="124"/>
        <v>#VALUE!</v>
      </c>
      <c r="LN20" s="243">
        <f>係数マスタ!$A$16</f>
        <v>13</v>
      </c>
      <c r="LO20" s="113" t="str">
        <f>係数マスタ!$B16</f>
        <v/>
      </c>
      <c r="LP20" s="119"/>
      <c r="LQ20" s="120" t="e">
        <f t="shared" si="125"/>
        <v>#VALUE!</v>
      </c>
      <c r="LR20" s="119"/>
      <c r="LS20" s="120" t="e">
        <f t="shared" si="126"/>
        <v>#VALUE!</v>
      </c>
      <c r="LT20" s="119"/>
      <c r="LU20" s="120" t="e">
        <f t="shared" si="127"/>
        <v>#VALUE!</v>
      </c>
      <c r="LV20" s="119"/>
      <c r="LW20" s="120" t="e">
        <f t="shared" si="128"/>
        <v>#VALUE!</v>
      </c>
      <c r="LX20" s="119"/>
      <c r="LY20" s="244" t="e">
        <f t="shared" si="129"/>
        <v>#VALUE!</v>
      </c>
      <c r="MA20" s="243">
        <f>係数マスタ!$A$16</f>
        <v>13</v>
      </c>
      <c r="MB20" s="113" t="str">
        <f>係数マスタ!$B16</f>
        <v/>
      </c>
      <c r="MC20" s="119"/>
      <c r="MD20" s="120" t="e">
        <f t="shared" si="130"/>
        <v>#VALUE!</v>
      </c>
      <c r="ME20" s="119"/>
      <c r="MF20" s="120" t="e">
        <f t="shared" si="131"/>
        <v>#VALUE!</v>
      </c>
      <c r="MG20" s="119"/>
      <c r="MH20" s="120" t="e">
        <f t="shared" si="132"/>
        <v>#VALUE!</v>
      </c>
      <c r="MI20" s="119"/>
      <c r="MJ20" s="120" t="e">
        <f t="shared" si="133"/>
        <v>#VALUE!</v>
      </c>
      <c r="MK20" s="119"/>
      <c r="ML20" s="244" t="e">
        <f t="shared" si="134"/>
        <v>#VALUE!</v>
      </c>
      <c r="MN20" s="243">
        <f>係数マスタ!$A$16</f>
        <v>13</v>
      </c>
      <c r="MO20" s="113" t="str">
        <f>係数マスタ!$B16</f>
        <v/>
      </c>
      <c r="MP20" s="119"/>
      <c r="MQ20" s="120" t="e">
        <f t="shared" si="135"/>
        <v>#VALUE!</v>
      </c>
      <c r="MR20" s="119"/>
      <c r="MS20" s="120" t="e">
        <f t="shared" si="136"/>
        <v>#VALUE!</v>
      </c>
      <c r="MT20" s="119"/>
      <c r="MU20" s="120" t="e">
        <f t="shared" si="137"/>
        <v>#VALUE!</v>
      </c>
      <c r="MV20" s="119"/>
      <c r="MW20" s="120" t="e">
        <f t="shared" si="138"/>
        <v>#VALUE!</v>
      </c>
      <c r="MX20" s="119"/>
      <c r="MY20" s="244" t="e">
        <f t="shared" si="139"/>
        <v>#VALUE!</v>
      </c>
      <c r="NA20" s="243">
        <f>係数マスタ!$A$16</f>
        <v>13</v>
      </c>
      <c r="NB20" s="113" t="str">
        <f>係数マスタ!$B16</f>
        <v/>
      </c>
      <c r="NC20" s="119"/>
      <c r="ND20" s="120" t="e">
        <f t="shared" si="140"/>
        <v>#VALUE!</v>
      </c>
      <c r="NE20" s="119"/>
      <c r="NF20" s="120" t="e">
        <f t="shared" si="141"/>
        <v>#VALUE!</v>
      </c>
      <c r="NG20" s="119"/>
      <c r="NH20" s="120" t="e">
        <f t="shared" si="142"/>
        <v>#VALUE!</v>
      </c>
      <c r="NI20" s="119"/>
      <c r="NJ20" s="120" t="e">
        <f t="shared" si="143"/>
        <v>#VALUE!</v>
      </c>
      <c r="NK20" s="119"/>
      <c r="NL20" s="244" t="e">
        <f t="shared" si="144"/>
        <v>#VALUE!</v>
      </c>
      <c r="NN20" s="243">
        <f>係数マスタ!$A$16</f>
        <v>13</v>
      </c>
      <c r="NO20" s="113" t="str">
        <f>係数マスタ!$B16</f>
        <v/>
      </c>
      <c r="NP20" s="119"/>
      <c r="NQ20" s="120" t="e">
        <f t="shared" si="145"/>
        <v>#VALUE!</v>
      </c>
      <c r="NR20" s="119"/>
      <c r="NS20" s="120" t="e">
        <f t="shared" si="146"/>
        <v>#VALUE!</v>
      </c>
      <c r="NT20" s="119"/>
      <c r="NU20" s="120" t="e">
        <f t="shared" si="147"/>
        <v>#VALUE!</v>
      </c>
      <c r="NV20" s="119"/>
      <c r="NW20" s="120" t="e">
        <f t="shared" si="148"/>
        <v>#VALUE!</v>
      </c>
      <c r="NX20" s="119"/>
      <c r="NY20" s="244" t="e">
        <f t="shared" si="149"/>
        <v>#VALUE!</v>
      </c>
      <c r="OA20" s="243">
        <f>係数マスタ!$A$16</f>
        <v>13</v>
      </c>
      <c r="OB20" s="113" t="str">
        <f>係数マスタ!$B16</f>
        <v/>
      </c>
      <c r="OC20" s="119"/>
      <c r="OD20" s="120" t="e">
        <f t="shared" si="150"/>
        <v>#VALUE!</v>
      </c>
      <c r="OE20" s="119"/>
      <c r="OF20" s="120" t="e">
        <f t="shared" si="151"/>
        <v>#VALUE!</v>
      </c>
      <c r="OG20" s="119"/>
      <c r="OH20" s="120" t="e">
        <f t="shared" si="152"/>
        <v>#VALUE!</v>
      </c>
      <c r="OI20" s="119"/>
      <c r="OJ20" s="120" t="e">
        <f t="shared" si="153"/>
        <v>#VALUE!</v>
      </c>
      <c r="OK20" s="119"/>
      <c r="OL20" s="244" t="e">
        <f t="shared" si="154"/>
        <v>#VALUE!</v>
      </c>
      <c r="ON20" s="243">
        <f>係数マスタ!$A$16</f>
        <v>13</v>
      </c>
      <c r="OO20" s="113" t="str">
        <f>係数マスタ!$B16</f>
        <v/>
      </c>
      <c r="OP20" s="119"/>
      <c r="OQ20" s="120" t="e">
        <f t="shared" si="155"/>
        <v>#VALUE!</v>
      </c>
      <c r="OR20" s="119"/>
      <c r="OS20" s="120" t="e">
        <f t="shared" si="156"/>
        <v>#VALUE!</v>
      </c>
      <c r="OT20" s="119"/>
      <c r="OU20" s="120" t="e">
        <f t="shared" si="157"/>
        <v>#VALUE!</v>
      </c>
      <c r="OV20" s="119"/>
      <c r="OW20" s="120" t="e">
        <f t="shared" si="158"/>
        <v>#VALUE!</v>
      </c>
      <c r="OX20" s="119"/>
      <c r="OY20" s="244" t="e">
        <f t="shared" si="159"/>
        <v>#VALUE!</v>
      </c>
      <c r="PA20" s="243">
        <f>係数マスタ!$A$16</f>
        <v>13</v>
      </c>
      <c r="PB20" s="113" t="str">
        <f>係数マスタ!$B16</f>
        <v/>
      </c>
      <c r="PC20" s="119"/>
      <c r="PD20" s="120" t="e">
        <f t="shared" si="160"/>
        <v>#VALUE!</v>
      </c>
      <c r="PE20" s="119"/>
      <c r="PF20" s="120" t="e">
        <f t="shared" si="161"/>
        <v>#VALUE!</v>
      </c>
      <c r="PG20" s="119"/>
      <c r="PH20" s="120" t="e">
        <f t="shared" si="162"/>
        <v>#VALUE!</v>
      </c>
      <c r="PI20" s="119"/>
      <c r="PJ20" s="120" t="e">
        <f t="shared" si="163"/>
        <v>#VALUE!</v>
      </c>
      <c r="PK20" s="119"/>
      <c r="PL20" s="244" t="e">
        <f t="shared" si="164"/>
        <v>#VALUE!</v>
      </c>
      <c r="PN20" s="243">
        <f>係数マスタ!$A$16</f>
        <v>13</v>
      </c>
      <c r="PO20" s="113" t="str">
        <f>係数マスタ!$B16</f>
        <v/>
      </c>
      <c r="PP20" s="119"/>
      <c r="PQ20" s="120" t="e">
        <f t="shared" si="165"/>
        <v>#VALUE!</v>
      </c>
      <c r="PR20" s="119"/>
      <c r="PS20" s="120" t="e">
        <f t="shared" si="166"/>
        <v>#VALUE!</v>
      </c>
      <c r="PT20" s="119"/>
      <c r="PU20" s="120" t="e">
        <f t="shared" si="167"/>
        <v>#VALUE!</v>
      </c>
      <c r="PV20" s="119"/>
      <c r="PW20" s="120" t="e">
        <f t="shared" si="168"/>
        <v>#VALUE!</v>
      </c>
      <c r="PX20" s="119"/>
      <c r="PY20" s="244" t="e">
        <f t="shared" si="169"/>
        <v>#VALUE!</v>
      </c>
      <c r="QA20" s="243">
        <f>係数マスタ!$A$16</f>
        <v>13</v>
      </c>
      <c r="QB20" s="113" t="str">
        <f>係数マスタ!$B16</f>
        <v/>
      </c>
      <c r="QC20" s="119"/>
      <c r="QD20" s="120" t="e">
        <f t="shared" si="170"/>
        <v>#VALUE!</v>
      </c>
      <c r="QE20" s="119"/>
      <c r="QF20" s="120" t="e">
        <f t="shared" si="171"/>
        <v>#VALUE!</v>
      </c>
      <c r="QG20" s="119"/>
      <c r="QH20" s="120" t="e">
        <f t="shared" si="172"/>
        <v>#VALUE!</v>
      </c>
      <c r="QI20" s="119"/>
      <c r="QJ20" s="120" t="e">
        <f t="shared" si="173"/>
        <v>#VALUE!</v>
      </c>
      <c r="QK20" s="119"/>
      <c r="QL20" s="244" t="e">
        <f t="shared" si="174"/>
        <v>#VALUE!</v>
      </c>
      <c r="QN20" s="243">
        <f>係数マスタ!$A$16</f>
        <v>13</v>
      </c>
      <c r="QO20" s="113" t="str">
        <f>係数マスタ!$B16</f>
        <v/>
      </c>
      <c r="QP20" s="119"/>
      <c r="QQ20" s="120" t="e">
        <f t="shared" si="175"/>
        <v>#VALUE!</v>
      </c>
      <c r="QR20" s="119"/>
      <c r="QS20" s="120" t="e">
        <f t="shared" si="176"/>
        <v>#VALUE!</v>
      </c>
      <c r="QT20" s="119"/>
      <c r="QU20" s="120" t="e">
        <f t="shared" si="177"/>
        <v>#VALUE!</v>
      </c>
      <c r="QV20" s="119"/>
      <c r="QW20" s="120" t="e">
        <f t="shared" si="178"/>
        <v>#VALUE!</v>
      </c>
      <c r="QX20" s="119"/>
      <c r="QY20" s="244" t="e">
        <f t="shared" si="179"/>
        <v>#VALUE!</v>
      </c>
      <c r="RA20" s="243">
        <f>係数マスタ!$A$16</f>
        <v>13</v>
      </c>
      <c r="RB20" s="113" t="str">
        <f>係数マスタ!$B16</f>
        <v/>
      </c>
      <c r="RC20" s="119"/>
      <c r="RD20" s="120" t="e">
        <f t="shared" si="180"/>
        <v>#VALUE!</v>
      </c>
      <c r="RE20" s="119"/>
      <c r="RF20" s="120" t="e">
        <f t="shared" si="181"/>
        <v>#VALUE!</v>
      </c>
      <c r="RG20" s="119"/>
      <c r="RH20" s="120" t="e">
        <f t="shared" si="182"/>
        <v>#VALUE!</v>
      </c>
      <c r="RI20" s="119"/>
      <c r="RJ20" s="120" t="e">
        <f t="shared" si="183"/>
        <v>#VALUE!</v>
      </c>
      <c r="RK20" s="119"/>
      <c r="RL20" s="244" t="e">
        <f t="shared" si="184"/>
        <v>#VALUE!</v>
      </c>
      <c r="RN20" s="243">
        <f>係数マスタ!$A$16</f>
        <v>13</v>
      </c>
      <c r="RO20" s="113" t="str">
        <f>係数マスタ!$B16</f>
        <v/>
      </c>
      <c r="RP20" s="119"/>
      <c r="RQ20" s="120" t="e">
        <f t="shared" si="185"/>
        <v>#VALUE!</v>
      </c>
      <c r="RR20" s="119"/>
      <c r="RS20" s="120" t="e">
        <f t="shared" si="186"/>
        <v>#VALUE!</v>
      </c>
      <c r="RT20" s="119"/>
      <c r="RU20" s="120" t="e">
        <f t="shared" si="187"/>
        <v>#VALUE!</v>
      </c>
      <c r="RV20" s="119"/>
      <c r="RW20" s="120" t="e">
        <f t="shared" si="188"/>
        <v>#VALUE!</v>
      </c>
      <c r="RX20" s="119"/>
      <c r="RY20" s="244" t="e">
        <f t="shared" si="189"/>
        <v>#VALUE!</v>
      </c>
      <c r="SA20" s="243">
        <f>係数マスタ!$A$16</f>
        <v>13</v>
      </c>
      <c r="SB20" s="113" t="str">
        <f>係数マスタ!$B16</f>
        <v/>
      </c>
      <c r="SC20" s="119"/>
      <c r="SD20" s="120" t="e">
        <f t="shared" si="190"/>
        <v>#VALUE!</v>
      </c>
      <c r="SE20" s="119"/>
      <c r="SF20" s="120" t="e">
        <f t="shared" si="191"/>
        <v>#VALUE!</v>
      </c>
      <c r="SG20" s="119"/>
      <c r="SH20" s="120" t="e">
        <f t="shared" si="192"/>
        <v>#VALUE!</v>
      </c>
      <c r="SI20" s="119"/>
      <c r="SJ20" s="120" t="e">
        <f t="shared" si="193"/>
        <v>#VALUE!</v>
      </c>
      <c r="SK20" s="119"/>
      <c r="SL20" s="244" t="e">
        <f t="shared" si="194"/>
        <v>#VALUE!</v>
      </c>
      <c r="SN20" s="243">
        <f>係数マスタ!$A$16</f>
        <v>13</v>
      </c>
      <c r="SO20" s="113" t="str">
        <f>係数マスタ!$B16</f>
        <v/>
      </c>
      <c r="SP20" s="119"/>
      <c r="SQ20" s="120" t="e">
        <f t="shared" si="195"/>
        <v>#VALUE!</v>
      </c>
      <c r="SR20" s="119"/>
      <c r="SS20" s="120" t="e">
        <f t="shared" si="196"/>
        <v>#VALUE!</v>
      </c>
      <c r="ST20" s="119"/>
      <c r="SU20" s="120" t="e">
        <f t="shared" si="197"/>
        <v>#VALUE!</v>
      </c>
      <c r="SV20" s="119"/>
      <c r="SW20" s="120" t="e">
        <f t="shared" si="198"/>
        <v>#VALUE!</v>
      </c>
      <c r="SX20" s="119"/>
      <c r="SY20" s="244" t="e">
        <f t="shared" si="199"/>
        <v>#VALUE!</v>
      </c>
      <c r="TA20" s="243">
        <f>係数マスタ!$A$16</f>
        <v>13</v>
      </c>
      <c r="TB20" s="113" t="str">
        <f>係数マスタ!$B16</f>
        <v/>
      </c>
      <c r="TC20" s="119"/>
      <c r="TD20" s="120" t="e">
        <f t="shared" si="200"/>
        <v>#VALUE!</v>
      </c>
      <c r="TE20" s="119"/>
      <c r="TF20" s="120" t="e">
        <f t="shared" si="201"/>
        <v>#VALUE!</v>
      </c>
      <c r="TG20" s="119"/>
      <c r="TH20" s="120" t="e">
        <f t="shared" si="202"/>
        <v>#VALUE!</v>
      </c>
      <c r="TI20" s="119"/>
      <c r="TJ20" s="120" t="e">
        <f t="shared" si="203"/>
        <v>#VALUE!</v>
      </c>
      <c r="TK20" s="119"/>
      <c r="TL20" s="244" t="e">
        <f t="shared" si="204"/>
        <v>#VALUE!</v>
      </c>
      <c r="TN20" s="243">
        <f>係数マスタ!$A$16</f>
        <v>13</v>
      </c>
      <c r="TO20" s="113" t="str">
        <f>係数マスタ!$B16</f>
        <v/>
      </c>
      <c r="TP20" s="119"/>
      <c r="TQ20" s="120" t="e">
        <f t="shared" si="205"/>
        <v>#VALUE!</v>
      </c>
      <c r="TR20" s="119"/>
      <c r="TS20" s="120" t="e">
        <f t="shared" si="206"/>
        <v>#VALUE!</v>
      </c>
      <c r="TT20" s="119"/>
      <c r="TU20" s="120" t="e">
        <f t="shared" si="207"/>
        <v>#VALUE!</v>
      </c>
      <c r="TV20" s="119"/>
      <c r="TW20" s="120" t="e">
        <f t="shared" si="208"/>
        <v>#VALUE!</v>
      </c>
      <c r="TX20" s="119"/>
      <c r="TY20" s="244" t="e">
        <f t="shared" si="209"/>
        <v>#VALUE!</v>
      </c>
      <c r="UA20" s="243">
        <f>係数マスタ!$A$16</f>
        <v>13</v>
      </c>
      <c r="UB20" s="113" t="str">
        <f>係数マスタ!$B16</f>
        <v/>
      </c>
      <c r="UC20" s="119"/>
      <c r="UD20" s="120" t="e">
        <f t="shared" si="210"/>
        <v>#VALUE!</v>
      </c>
      <c r="UE20" s="119"/>
      <c r="UF20" s="120" t="e">
        <f t="shared" si="211"/>
        <v>#VALUE!</v>
      </c>
      <c r="UG20" s="119"/>
      <c r="UH20" s="120" t="e">
        <f t="shared" si="212"/>
        <v>#VALUE!</v>
      </c>
      <c r="UI20" s="119"/>
      <c r="UJ20" s="120" t="e">
        <f t="shared" si="213"/>
        <v>#VALUE!</v>
      </c>
      <c r="UK20" s="119"/>
      <c r="UL20" s="244" t="e">
        <f t="shared" si="214"/>
        <v>#VALUE!</v>
      </c>
      <c r="UN20" s="243">
        <f>係数マスタ!$A$16</f>
        <v>13</v>
      </c>
      <c r="UO20" s="113" t="str">
        <f>係数マスタ!$B16</f>
        <v/>
      </c>
      <c r="UP20" s="119"/>
      <c r="UQ20" s="120" t="e">
        <f t="shared" si="215"/>
        <v>#VALUE!</v>
      </c>
      <c r="UR20" s="119"/>
      <c r="US20" s="120" t="e">
        <f t="shared" si="216"/>
        <v>#VALUE!</v>
      </c>
      <c r="UT20" s="119"/>
      <c r="UU20" s="120" t="e">
        <f t="shared" si="217"/>
        <v>#VALUE!</v>
      </c>
      <c r="UV20" s="119"/>
      <c r="UW20" s="120" t="e">
        <f t="shared" si="218"/>
        <v>#VALUE!</v>
      </c>
      <c r="UX20" s="119"/>
      <c r="UY20" s="244" t="e">
        <f t="shared" si="219"/>
        <v>#VALUE!</v>
      </c>
      <c r="VA20" s="243">
        <f>係数マスタ!$A$16</f>
        <v>13</v>
      </c>
      <c r="VB20" s="113" t="str">
        <f>係数マスタ!$B16</f>
        <v/>
      </c>
      <c r="VC20" s="119"/>
      <c r="VD20" s="120" t="e">
        <f t="shared" si="220"/>
        <v>#VALUE!</v>
      </c>
      <c r="VE20" s="119"/>
      <c r="VF20" s="120" t="e">
        <f t="shared" si="221"/>
        <v>#VALUE!</v>
      </c>
      <c r="VG20" s="119"/>
      <c r="VH20" s="120" t="e">
        <f t="shared" si="222"/>
        <v>#VALUE!</v>
      </c>
      <c r="VI20" s="119"/>
      <c r="VJ20" s="120" t="e">
        <f t="shared" si="223"/>
        <v>#VALUE!</v>
      </c>
      <c r="VK20" s="119"/>
      <c r="VL20" s="244" t="e">
        <f t="shared" si="224"/>
        <v>#VALUE!</v>
      </c>
      <c r="VN20" s="243">
        <f>係数マスタ!$A$16</f>
        <v>13</v>
      </c>
      <c r="VO20" s="113" t="str">
        <f>係数マスタ!$B16</f>
        <v/>
      </c>
      <c r="VP20" s="119"/>
      <c r="VQ20" s="120" t="e">
        <f t="shared" si="225"/>
        <v>#VALUE!</v>
      </c>
      <c r="VR20" s="119"/>
      <c r="VS20" s="120" t="e">
        <f t="shared" si="226"/>
        <v>#VALUE!</v>
      </c>
      <c r="VT20" s="119"/>
      <c r="VU20" s="120" t="e">
        <f t="shared" si="227"/>
        <v>#VALUE!</v>
      </c>
      <c r="VV20" s="119"/>
      <c r="VW20" s="120" t="e">
        <f t="shared" si="228"/>
        <v>#VALUE!</v>
      </c>
      <c r="VX20" s="119"/>
      <c r="VY20" s="244" t="e">
        <f t="shared" si="229"/>
        <v>#VALUE!</v>
      </c>
      <c r="WA20" s="243">
        <f>係数マスタ!$A$16</f>
        <v>13</v>
      </c>
      <c r="WB20" s="113" t="str">
        <f>係数マスタ!$B16</f>
        <v/>
      </c>
      <c r="WC20" s="119"/>
      <c r="WD20" s="120" t="e">
        <f t="shared" si="230"/>
        <v>#VALUE!</v>
      </c>
      <c r="WE20" s="119"/>
      <c r="WF20" s="120" t="e">
        <f t="shared" si="231"/>
        <v>#VALUE!</v>
      </c>
      <c r="WG20" s="119"/>
      <c r="WH20" s="120" t="e">
        <f t="shared" si="232"/>
        <v>#VALUE!</v>
      </c>
      <c r="WI20" s="119"/>
      <c r="WJ20" s="120" t="e">
        <f t="shared" si="233"/>
        <v>#VALUE!</v>
      </c>
      <c r="WK20" s="119"/>
      <c r="WL20" s="244" t="e">
        <f t="shared" si="234"/>
        <v>#VALUE!</v>
      </c>
      <c r="WN20" s="243">
        <f>係数マスタ!$A$16</f>
        <v>13</v>
      </c>
      <c r="WO20" s="113" t="str">
        <f>係数マスタ!$B16</f>
        <v/>
      </c>
      <c r="WP20" s="119"/>
      <c r="WQ20" s="120" t="e">
        <f t="shared" si="235"/>
        <v>#VALUE!</v>
      </c>
      <c r="WR20" s="119"/>
      <c r="WS20" s="120" t="e">
        <f t="shared" si="236"/>
        <v>#VALUE!</v>
      </c>
      <c r="WT20" s="119"/>
      <c r="WU20" s="120" t="e">
        <f t="shared" si="237"/>
        <v>#VALUE!</v>
      </c>
      <c r="WV20" s="119"/>
      <c r="WW20" s="120" t="e">
        <f t="shared" si="238"/>
        <v>#VALUE!</v>
      </c>
      <c r="WX20" s="119"/>
      <c r="WY20" s="244" t="e">
        <f t="shared" si="239"/>
        <v>#VALUE!</v>
      </c>
      <c r="XA20" s="243">
        <f>係数マスタ!$A$16</f>
        <v>13</v>
      </c>
      <c r="XB20" s="113" t="str">
        <f>係数マスタ!$B16</f>
        <v/>
      </c>
      <c r="XC20" s="119"/>
      <c r="XD20" s="120" t="e">
        <f t="shared" si="240"/>
        <v>#VALUE!</v>
      </c>
      <c r="XE20" s="119"/>
      <c r="XF20" s="120" t="e">
        <f t="shared" si="241"/>
        <v>#VALUE!</v>
      </c>
      <c r="XG20" s="119"/>
      <c r="XH20" s="120" t="e">
        <f t="shared" si="242"/>
        <v>#VALUE!</v>
      </c>
      <c r="XI20" s="119"/>
      <c r="XJ20" s="120" t="e">
        <f t="shared" si="243"/>
        <v>#VALUE!</v>
      </c>
      <c r="XK20" s="119"/>
      <c r="XL20" s="244" t="e">
        <f t="shared" si="244"/>
        <v>#VALUE!</v>
      </c>
      <c r="XN20" s="243">
        <f>係数マスタ!$A$16</f>
        <v>13</v>
      </c>
      <c r="XO20" s="113" t="str">
        <f>係数マスタ!$B16</f>
        <v/>
      </c>
      <c r="XP20" s="119"/>
      <c r="XQ20" s="120" t="e">
        <f t="shared" si="245"/>
        <v>#VALUE!</v>
      </c>
      <c r="XR20" s="119"/>
      <c r="XS20" s="120" t="e">
        <f t="shared" si="246"/>
        <v>#VALUE!</v>
      </c>
      <c r="XT20" s="119"/>
      <c r="XU20" s="120" t="e">
        <f t="shared" si="247"/>
        <v>#VALUE!</v>
      </c>
      <c r="XV20" s="119"/>
      <c r="XW20" s="120" t="e">
        <f t="shared" si="248"/>
        <v>#VALUE!</v>
      </c>
      <c r="XX20" s="119"/>
      <c r="XY20" s="244" t="e">
        <f t="shared" si="249"/>
        <v>#VALUE!</v>
      </c>
    </row>
    <row r="21" spans="1:649" ht="14" customHeight="1">
      <c r="A21" s="243">
        <f>係数マスタ!$A$17</f>
        <v>14</v>
      </c>
      <c r="B21" s="113" t="str">
        <f>係数マスタ!$B17</f>
        <v/>
      </c>
      <c r="C21" s="119"/>
      <c r="D21" s="120" t="e">
        <f t="shared" si="0"/>
        <v>#VALUE!</v>
      </c>
      <c r="E21" s="119"/>
      <c r="F21" s="120" t="e">
        <f t="shared" si="1"/>
        <v>#VALUE!</v>
      </c>
      <c r="G21" s="119"/>
      <c r="H21" s="120" t="e">
        <f t="shared" si="2"/>
        <v>#VALUE!</v>
      </c>
      <c r="I21" s="119"/>
      <c r="J21" s="120" t="e">
        <f t="shared" si="3"/>
        <v>#VALUE!</v>
      </c>
      <c r="K21" s="119"/>
      <c r="L21" s="244" t="e">
        <f t="shared" si="4"/>
        <v>#VALUE!</v>
      </c>
      <c r="N21" s="243">
        <f>係数マスタ!$A$17</f>
        <v>14</v>
      </c>
      <c r="O21" s="113" t="str">
        <f>係数マスタ!$B17</f>
        <v/>
      </c>
      <c r="P21" s="119"/>
      <c r="Q21" s="120" t="e">
        <f t="shared" si="5"/>
        <v>#VALUE!</v>
      </c>
      <c r="R21" s="119"/>
      <c r="S21" s="120" t="e">
        <f t="shared" si="6"/>
        <v>#VALUE!</v>
      </c>
      <c r="T21" s="119"/>
      <c r="U21" s="120" t="e">
        <f t="shared" si="7"/>
        <v>#VALUE!</v>
      </c>
      <c r="V21" s="119"/>
      <c r="W21" s="120" t="e">
        <f t="shared" si="8"/>
        <v>#VALUE!</v>
      </c>
      <c r="X21" s="119"/>
      <c r="Y21" s="244" t="e">
        <f t="shared" si="9"/>
        <v>#VALUE!</v>
      </c>
      <c r="AA21" s="243">
        <f>係数マスタ!$A$17</f>
        <v>14</v>
      </c>
      <c r="AB21" s="113" t="str">
        <f>係数マスタ!$B17</f>
        <v/>
      </c>
      <c r="AC21" s="119"/>
      <c r="AD21" s="120" t="e">
        <f t="shared" si="10"/>
        <v>#VALUE!</v>
      </c>
      <c r="AE21" s="119"/>
      <c r="AF21" s="120" t="e">
        <f t="shared" si="11"/>
        <v>#VALUE!</v>
      </c>
      <c r="AG21" s="119"/>
      <c r="AH21" s="120" t="e">
        <f t="shared" si="12"/>
        <v>#VALUE!</v>
      </c>
      <c r="AI21" s="119"/>
      <c r="AJ21" s="120" t="e">
        <f t="shared" si="13"/>
        <v>#VALUE!</v>
      </c>
      <c r="AK21" s="119"/>
      <c r="AL21" s="244" t="e">
        <f t="shared" si="14"/>
        <v>#VALUE!</v>
      </c>
      <c r="AN21" s="243">
        <f>係数マスタ!$A$17</f>
        <v>14</v>
      </c>
      <c r="AO21" s="113" t="str">
        <f>係数マスタ!$B17</f>
        <v/>
      </c>
      <c r="AP21" s="119"/>
      <c r="AQ21" s="120" t="e">
        <f t="shared" si="15"/>
        <v>#VALUE!</v>
      </c>
      <c r="AR21" s="119"/>
      <c r="AS21" s="120" t="e">
        <f t="shared" si="16"/>
        <v>#VALUE!</v>
      </c>
      <c r="AT21" s="119"/>
      <c r="AU21" s="120" t="e">
        <f t="shared" si="17"/>
        <v>#VALUE!</v>
      </c>
      <c r="AV21" s="119"/>
      <c r="AW21" s="120" t="e">
        <f t="shared" si="18"/>
        <v>#VALUE!</v>
      </c>
      <c r="AX21" s="119"/>
      <c r="AY21" s="244" t="e">
        <f t="shared" si="19"/>
        <v>#VALUE!</v>
      </c>
      <c r="BA21" s="243">
        <f>係数マスタ!$A$17</f>
        <v>14</v>
      </c>
      <c r="BB21" s="113" t="str">
        <f>係数マスタ!$B17</f>
        <v/>
      </c>
      <c r="BC21" s="119"/>
      <c r="BD21" s="120" t="e">
        <f t="shared" si="20"/>
        <v>#VALUE!</v>
      </c>
      <c r="BE21" s="119"/>
      <c r="BF21" s="120" t="e">
        <f t="shared" si="21"/>
        <v>#VALUE!</v>
      </c>
      <c r="BG21" s="119"/>
      <c r="BH21" s="120" t="e">
        <f t="shared" si="22"/>
        <v>#VALUE!</v>
      </c>
      <c r="BI21" s="119"/>
      <c r="BJ21" s="120" t="e">
        <f t="shared" si="23"/>
        <v>#VALUE!</v>
      </c>
      <c r="BK21" s="119"/>
      <c r="BL21" s="244" t="e">
        <f t="shared" si="24"/>
        <v>#VALUE!</v>
      </c>
      <c r="BN21" s="243">
        <f>係数マスタ!$A$17</f>
        <v>14</v>
      </c>
      <c r="BO21" s="113" t="str">
        <f>係数マスタ!$B17</f>
        <v/>
      </c>
      <c r="BP21" s="119"/>
      <c r="BQ21" s="120" t="e">
        <f t="shared" si="25"/>
        <v>#VALUE!</v>
      </c>
      <c r="BR21" s="119"/>
      <c r="BS21" s="120" t="e">
        <f t="shared" si="26"/>
        <v>#VALUE!</v>
      </c>
      <c r="BT21" s="119"/>
      <c r="BU21" s="120" t="e">
        <f t="shared" si="27"/>
        <v>#VALUE!</v>
      </c>
      <c r="BV21" s="119"/>
      <c r="BW21" s="120" t="e">
        <f t="shared" si="28"/>
        <v>#VALUE!</v>
      </c>
      <c r="BX21" s="119"/>
      <c r="BY21" s="244" t="e">
        <f t="shared" si="29"/>
        <v>#VALUE!</v>
      </c>
      <c r="CA21" s="243">
        <f>係数マスタ!$A$17</f>
        <v>14</v>
      </c>
      <c r="CB21" s="113" t="str">
        <f>係数マスタ!$B17</f>
        <v/>
      </c>
      <c r="CC21" s="119"/>
      <c r="CD21" s="120" t="e">
        <f t="shared" si="30"/>
        <v>#VALUE!</v>
      </c>
      <c r="CE21" s="119"/>
      <c r="CF21" s="120" t="e">
        <f t="shared" si="31"/>
        <v>#VALUE!</v>
      </c>
      <c r="CG21" s="119"/>
      <c r="CH21" s="120" t="e">
        <f t="shared" si="32"/>
        <v>#VALUE!</v>
      </c>
      <c r="CI21" s="119"/>
      <c r="CJ21" s="120" t="e">
        <f t="shared" si="33"/>
        <v>#VALUE!</v>
      </c>
      <c r="CK21" s="119"/>
      <c r="CL21" s="244" t="e">
        <f t="shared" si="34"/>
        <v>#VALUE!</v>
      </c>
      <c r="CN21" s="243">
        <f>係数マスタ!$A$17</f>
        <v>14</v>
      </c>
      <c r="CO21" s="113" t="str">
        <f>係数マスタ!$B17</f>
        <v/>
      </c>
      <c r="CP21" s="119"/>
      <c r="CQ21" s="120" t="e">
        <f t="shared" si="35"/>
        <v>#VALUE!</v>
      </c>
      <c r="CR21" s="119"/>
      <c r="CS21" s="120" t="e">
        <f t="shared" si="36"/>
        <v>#VALUE!</v>
      </c>
      <c r="CT21" s="119"/>
      <c r="CU21" s="120" t="e">
        <f t="shared" si="37"/>
        <v>#VALUE!</v>
      </c>
      <c r="CV21" s="119"/>
      <c r="CW21" s="120" t="e">
        <f t="shared" si="38"/>
        <v>#VALUE!</v>
      </c>
      <c r="CX21" s="119"/>
      <c r="CY21" s="244" t="e">
        <f t="shared" si="39"/>
        <v>#VALUE!</v>
      </c>
      <c r="DA21" s="243">
        <f>係数マスタ!$A$17</f>
        <v>14</v>
      </c>
      <c r="DB21" s="113" t="str">
        <f>係数マスタ!$B17</f>
        <v/>
      </c>
      <c r="DC21" s="119"/>
      <c r="DD21" s="120" t="e">
        <f t="shared" si="40"/>
        <v>#VALUE!</v>
      </c>
      <c r="DE21" s="119"/>
      <c r="DF21" s="120" t="e">
        <f t="shared" si="41"/>
        <v>#VALUE!</v>
      </c>
      <c r="DG21" s="119"/>
      <c r="DH21" s="120" t="e">
        <f t="shared" si="42"/>
        <v>#VALUE!</v>
      </c>
      <c r="DI21" s="119"/>
      <c r="DJ21" s="120" t="e">
        <f t="shared" si="43"/>
        <v>#VALUE!</v>
      </c>
      <c r="DK21" s="119"/>
      <c r="DL21" s="244" t="e">
        <f t="shared" si="44"/>
        <v>#VALUE!</v>
      </c>
      <c r="DN21" s="243">
        <f>係数マスタ!$A$17</f>
        <v>14</v>
      </c>
      <c r="DO21" s="113" t="str">
        <f>係数マスタ!$B17</f>
        <v/>
      </c>
      <c r="DP21" s="119"/>
      <c r="DQ21" s="120" t="e">
        <f t="shared" si="45"/>
        <v>#VALUE!</v>
      </c>
      <c r="DR21" s="119"/>
      <c r="DS21" s="120" t="e">
        <f t="shared" si="46"/>
        <v>#VALUE!</v>
      </c>
      <c r="DT21" s="119"/>
      <c r="DU21" s="120" t="e">
        <f t="shared" si="47"/>
        <v>#VALUE!</v>
      </c>
      <c r="DV21" s="119"/>
      <c r="DW21" s="120" t="e">
        <f t="shared" si="48"/>
        <v>#VALUE!</v>
      </c>
      <c r="DX21" s="119"/>
      <c r="DY21" s="244" t="e">
        <f t="shared" si="49"/>
        <v>#VALUE!</v>
      </c>
      <c r="EA21" s="243">
        <f>係数マスタ!$A$17</f>
        <v>14</v>
      </c>
      <c r="EB21" s="113" t="str">
        <f>係数マスタ!$B17</f>
        <v/>
      </c>
      <c r="EC21" s="119"/>
      <c r="ED21" s="120" t="e">
        <f t="shared" si="50"/>
        <v>#VALUE!</v>
      </c>
      <c r="EE21" s="119"/>
      <c r="EF21" s="120" t="e">
        <f t="shared" si="51"/>
        <v>#VALUE!</v>
      </c>
      <c r="EG21" s="119"/>
      <c r="EH21" s="120" t="e">
        <f t="shared" si="52"/>
        <v>#VALUE!</v>
      </c>
      <c r="EI21" s="119"/>
      <c r="EJ21" s="120" t="e">
        <f t="shared" si="53"/>
        <v>#VALUE!</v>
      </c>
      <c r="EK21" s="119"/>
      <c r="EL21" s="244" t="e">
        <f t="shared" si="54"/>
        <v>#VALUE!</v>
      </c>
      <c r="EN21" s="243">
        <f>係数マスタ!$A$17</f>
        <v>14</v>
      </c>
      <c r="EO21" s="113" t="str">
        <f>係数マスタ!$B17</f>
        <v/>
      </c>
      <c r="EP21" s="119"/>
      <c r="EQ21" s="120" t="e">
        <f t="shared" si="55"/>
        <v>#VALUE!</v>
      </c>
      <c r="ER21" s="119"/>
      <c r="ES21" s="120" t="e">
        <f t="shared" si="56"/>
        <v>#VALUE!</v>
      </c>
      <c r="ET21" s="119"/>
      <c r="EU21" s="120" t="e">
        <f t="shared" si="57"/>
        <v>#VALUE!</v>
      </c>
      <c r="EV21" s="119"/>
      <c r="EW21" s="120" t="e">
        <f t="shared" si="58"/>
        <v>#VALUE!</v>
      </c>
      <c r="EX21" s="119"/>
      <c r="EY21" s="244" t="e">
        <f t="shared" si="59"/>
        <v>#VALUE!</v>
      </c>
      <c r="FA21" s="243">
        <f>係数マスタ!$A$17</f>
        <v>14</v>
      </c>
      <c r="FB21" s="113" t="str">
        <f>係数マスタ!$B17</f>
        <v/>
      </c>
      <c r="FC21" s="119"/>
      <c r="FD21" s="120" t="e">
        <f t="shared" si="60"/>
        <v>#VALUE!</v>
      </c>
      <c r="FE21" s="119"/>
      <c r="FF21" s="120" t="e">
        <f t="shared" si="61"/>
        <v>#VALUE!</v>
      </c>
      <c r="FG21" s="119"/>
      <c r="FH21" s="120" t="e">
        <f t="shared" si="62"/>
        <v>#VALUE!</v>
      </c>
      <c r="FI21" s="119"/>
      <c r="FJ21" s="120" t="e">
        <f t="shared" si="63"/>
        <v>#VALUE!</v>
      </c>
      <c r="FK21" s="119"/>
      <c r="FL21" s="244" t="e">
        <f t="shared" si="64"/>
        <v>#VALUE!</v>
      </c>
      <c r="FN21" s="243">
        <f>係数マスタ!$A$17</f>
        <v>14</v>
      </c>
      <c r="FO21" s="113" t="str">
        <f>係数マスタ!$B17</f>
        <v/>
      </c>
      <c r="FP21" s="119"/>
      <c r="FQ21" s="120" t="e">
        <f t="shared" si="65"/>
        <v>#VALUE!</v>
      </c>
      <c r="FR21" s="119"/>
      <c r="FS21" s="120" t="e">
        <f t="shared" si="66"/>
        <v>#VALUE!</v>
      </c>
      <c r="FT21" s="119"/>
      <c r="FU21" s="120" t="e">
        <f t="shared" si="67"/>
        <v>#VALUE!</v>
      </c>
      <c r="FV21" s="119"/>
      <c r="FW21" s="120" t="e">
        <f t="shared" si="68"/>
        <v>#VALUE!</v>
      </c>
      <c r="FX21" s="119"/>
      <c r="FY21" s="244" t="e">
        <f t="shared" si="69"/>
        <v>#VALUE!</v>
      </c>
      <c r="GA21" s="243">
        <f>係数マスタ!$A$17</f>
        <v>14</v>
      </c>
      <c r="GB21" s="113" t="str">
        <f>係数マスタ!$B17</f>
        <v/>
      </c>
      <c r="GC21" s="119"/>
      <c r="GD21" s="120" t="e">
        <f t="shared" si="70"/>
        <v>#VALUE!</v>
      </c>
      <c r="GE21" s="119"/>
      <c r="GF21" s="120" t="e">
        <f t="shared" si="71"/>
        <v>#VALUE!</v>
      </c>
      <c r="GG21" s="119"/>
      <c r="GH21" s="120" t="e">
        <f t="shared" si="72"/>
        <v>#VALUE!</v>
      </c>
      <c r="GI21" s="119"/>
      <c r="GJ21" s="120" t="e">
        <f t="shared" si="73"/>
        <v>#VALUE!</v>
      </c>
      <c r="GK21" s="119"/>
      <c r="GL21" s="244" t="e">
        <f t="shared" si="74"/>
        <v>#VALUE!</v>
      </c>
      <c r="GN21" s="243">
        <f>係数マスタ!$A$17</f>
        <v>14</v>
      </c>
      <c r="GO21" s="113" t="str">
        <f>係数マスタ!$B17</f>
        <v/>
      </c>
      <c r="GP21" s="119"/>
      <c r="GQ21" s="120" t="e">
        <f t="shared" si="75"/>
        <v>#VALUE!</v>
      </c>
      <c r="GR21" s="119"/>
      <c r="GS21" s="120" t="e">
        <f t="shared" si="76"/>
        <v>#VALUE!</v>
      </c>
      <c r="GT21" s="119"/>
      <c r="GU21" s="120" t="e">
        <f t="shared" si="77"/>
        <v>#VALUE!</v>
      </c>
      <c r="GV21" s="119"/>
      <c r="GW21" s="120" t="e">
        <f t="shared" si="78"/>
        <v>#VALUE!</v>
      </c>
      <c r="GX21" s="119"/>
      <c r="GY21" s="244" t="e">
        <f t="shared" si="79"/>
        <v>#VALUE!</v>
      </c>
      <c r="HA21" s="243">
        <f>係数マスタ!$A$17</f>
        <v>14</v>
      </c>
      <c r="HB21" s="113" t="str">
        <f>係数マスタ!$B17</f>
        <v/>
      </c>
      <c r="HC21" s="119"/>
      <c r="HD21" s="120" t="e">
        <f t="shared" si="80"/>
        <v>#VALUE!</v>
      </c>
      <c r="HE21" s="119"/>
      <c r="HF21" s="120" t="e">
        <f t="shared" si="81"/>
        <v>#VALUE!</v>
      </c>
      <c r="HG21" s="119"/>
      <c r="HH21" s="120" t="e">
        <f t="shared" si="82"/>
        <v>#VALUE!</v>
      </c>
      <c r="HI21" s="119"/>
      <c r="HJ21" s="120" t="e">
        <f t="shared" si="83"/>
        <v>#VALUE!</v>
      </c>
      <c r="HK21" s="119"/>
      <c r="HL21" s="244" t="e">
        <f t="shared" si="84"/>
        <v>#VALUE!</v>
      </c>
      <c r="HN21" s="243">
        <f>係数マスタ!$A$17</f>
        <v>14</v>
      </c>
      <c r="HO21" s="113" t="str">
        <f>係数マスタ!$B17</f>
        <v/>
      </c>
      <c r="HP21" s="119"/>
      <c r="HQ21" s="120" t="e">
        <f t="shared" si="85"/>
        <v>#VALUE!</v>
      </c>
      <c r="HR21" s="119"/>
      <c r="HS21" s="120" t="e">
        <f t="shared" si="86"/>
        <v>#VALUE!</v>
      </c>
      <c r="HT21" s="119"/>
      <c r="HU21" s="120" t="e">
        <f t="shared" si="87"/>
        <v>#VALUE!</v>
      </c>
      <c r="HV21" s="119"/>
      <c r="HW21" s="120" t="e">
        <f t="shared" si="88"/>
        <v>#VALUE!</v>
      </c>
      <c r="HX21" s="119"/>
      <c r="HY21" s="244" t="e">
        <f t="shared" si="89"/>
        <v>#VALUE!</v>
      </c>
      <c r="IA21" s="243">
        <f>係数マスタ!$A$17</f>
        <v>14</v>
      </c>
      <c r="IB21" s="113" t="str">
        <f>係数マスタ!$B17</f>
        <v/>
      </c>
      <c r="IC21" s="119"/>
      <c r="ID21" s="120" t="e">
        <f t="shared" si="90"/>
        <v>#VALUE!</v>
      </c>
      <c r="IE21" s="119"/>
      <c r="IF21" s="120" t="e">
        <f t="shared" si="91"/>
        <v>#VALUE!</v>
      </c>
      <c r="IG21" s="119"/>
      <c r="IH21" s="120" t="e">
        <f t="shared" si="92"/>
        <v>#VALUE!</v>
      </c>
      <c r="II21" s="119"/>
      <c r="IJ21" s="120" t="e">
        <f t="shared" si="93"/>
        <v>#VALUE!</v>
      </c>
      <c r="IK21" s="119"/>
      <c r="IL21" s="244" t="e">
        <f t="shared" si="94"/>
        <v>#VALUE!</v>
      </c>
      <c r="IN21" s="243">
        <f>係数マスタ!$A$17</f>
        <v>14</v>
      </c>
      <c r="IO21" s="113" t="str">
        <f>係数マスタ!$B17</f>
        <v/>
      </c>
      <c r="IP21" s="119"/>
      <c r="IQ21" s="120" t="e">
        <f t="shared" si="95"/>
        <v>#VALUE!</v>
      </c>
      <c r="IR21" s="119"/>
      <c r="IS21" s="120" t="e">
        <f t="shared" si="96"/>
        <v>#VALUE!</v>
      </c>
      <c r="IT21" s="119"/>
      <c r="IU21" s="120" t="e">
        <f t="shared" si="97"/>
        <v>#VALUE!</v>
      </c>
      <c r="IV21" s="119"/>
      <c r="IW21" s="120" t="e">
        <f t="shared" si="98"/>
        <v>#VALUE!</v>
      </c>
      <c r="IX21" s="119"/>
      <c r="IY21" s="244" t="e">
        <f t="shared" si="99"/>
        <v>#VALUE!</v>
      </c>
      <c r="JA21" s="243">
        <f>係数マスタ!$A$17</f>
        <v>14</v>
      </c>
      <c r="JB21" s="113" t="str">
        <f>係数マスタ!$B17</f>
        <v/>
      </c>
      <c r="JC21" s="119"/>
      <c r="JD21" s="120" t="e">
        <f t="shared" si="100"/>
        <v>#VALUE!</v>
      </c>
      <c r="JE21" s="119"/>
      <c r="JF21" s="120" t="e">
        <f t="shared" si="101"/>
        <v>#VALUE!</v>
      </c>
      <c r="JG21" s="119"/>
      <c r="JH21" s="120" t="e">
        <f t="shared" si="102"/>
        <v>#VALUE!</v>
      </c>
      <c r="JI21" s="119"/>
      <c r="JJ21" s="120" t="e">
        <f t="shared" si="103"/>
        <v>#VALUE!</v>
      </c>
      <c r="JK21" s="119"/>
      <c r="JL21" s="244" t="e">
        <f t="shared" si="104"/>
        <v>#VALUE!</v>
      </c>
      <c r="JN21" s="243">
        <f>係数マスタ!$A$17</f>
        <v>14</v>
      </c>
      <c r="JO21" s="113" t="str">
        <f>係数マスタ!$B17</f>
        <v/>
      </c>
      <c r="JP21" s="119"/>
      <c r="JQ21" s="120" t="e">
        <f t="shared" si="105"/>
        <v>#VALUE!</v>
      </c>
      <c r="JR21" s="119"/>
      <c r="JS21" s="120" t="e">
        <f t="shared" si="106"/>
        <v>#VALUE!</v>
      </c>
      <c r="JT21" s="119"/>
      <c r="JU21" s="120" t="e">
        <f t="shared" si="107"/>
        <v>#VALUE!</v>
      </c>
      <c r="JV21" s="119"/>
      <c r="JW21" s="120" t="e">
        <f t="shared" si="108"/>
        <v>#VALUE!</v>
      </c>
      <c r="JX21" s="119"/>
      <c r="JY21" s="244" t="e">
        <f t="shared" si="109"/>
        <v>#VALUE!</v>
      </c>
      <c r="KA21" s="243">
        <f>係数マスタ!$A$17</f>
        <v>14</v>
      </c>
      <c r="KB21" s="113" t="str">
        <f>係数マスタ!$B17</f>
        <v/>
      </c>
      <c r="KC21" s="119"/>
      <c r="KD21" s="120" t="e">
        <f t="shared" si="110"/>
        <v>#VALUE!</v>
      </c>
      <c r="KE21" s="119"/>
      <c r="KF21" s="120" t="e">
        <f t="shared" si="111"/>
        <v>#VALUE!</v>
      </c>
      <c r="KG21" s="119"/>
      <c r="KH21" s="120" t="e">
        <f t="shared" si="112"/>
        <v>#VALUE!</v>
      </c>
      <c r="KI21" s="119"/>
      <c r="KJ21" s="120" t="e">
        <f t="shared" si="113"/>
        <v>#VALUE!</v>
      </c>
      <c r="KK21" s="119"/>
      <c r="KL21" s="244" t="e">
        <f t="shared" si="114"/>
        <v>#VALUE!</v>
      </c>
      <c r="KN21" s="243">
        <f>係数マスタ!$A$17</f>
        <v>14</v>
      </c>
      <c r="KO21" s="113" t="str">
        <f>係数マスタ!$B17</f>
        <v/>
      </c>
      <c r="KP21" s="119"/>
      <c r="KQ21" s="120" t="e">
        <f t="shared" si="115"/>
        <v>#VALUE!</v>
      </c>
      <c r="KR21" s="119"/>
      <c r="KS21" s="120" t="e">
        <f t="shared" si="116"/>
        <v>#VALUE!</v>
      </c>
      <c r="KT21" s="119"/>
      <c r="KU21" s="120" t="e">
        <f t="shared" si="117"/>
        <v>#VALUE!</v>
      </c>
      <c r="KV21" s="119"/>
      <c r="KW21" s="120" t="e">
        <f t="shared" si="118"/>
        <v>#VALUE!</v>
      </c>
      <c r="KX21" s="119"/>
      <c r="KY21" s="244" t="e">
        <f t="shared" si="119"/>
        <v>#VALUE!</v>
      </c>
      <c r="LA21" s="243">
        <f>係数マスタ!$A$17</f>
        <v>14</v>
      </c>
      <c r="LB21" s="113" t="str">
        <f>係数マスタ!$B17</f>
        <v/>
      </c>
      <c r="LC21" s="119"/>
      <c r="LD21" s="120" t="e">
        <f t="shared" si="120"/>
        <v>#VALUE!</v>
      </c>
      <c r="LE21" s="119"/>
      <c r="LF21" s="120" t="e">
        <f t="shared" si="121"/>
        <v>#VALUE!</v>
      </c>
      <c r="LG21" s="119"/>
      <c r="LH21" s="120" t="e">
        <f t="shared" si="122"/>
        <v>#VALUE!</v>
      </c>
      <c r="LI21" s="119"/>
      <c r="LJ21" s="120" t="e">
        <f t="shared" si="123"/>
        <v>#VALUE!</v>
      </c>
      <c r="LK21" s="119"/>
      <c r="LL21" s="244" t="e">
        <f t="shared" si="124"/>
        <v>#VALUE!</v>
      </c>
      <c r="LN21" s="243">
        <f>係数マスタ!$A$17</f>
        <v>14</v>
      </c>
      <c r="LO21" s="113" t="str">
        <f>係数マスタ!$B17</f>
        <v/>
      </c>
      <c r="LP21" s="119"/>
      <c r="LQ21" s="120" t="e">
        <f t="shared" si="125"/>
        <v>#VALUE!</v>
      </c>
      <c r="LR21" s="119"/>
      <c r="LS21" s="120" t="e">
        <f t="shared" si="126"/>
        <v>#VALUE!</v>
      </c>
      <c r="LT21" s="119"/>
      <c r="LU21" s="120" t="e">
        <f t="shared" si="127"/>
        <v>#VALUE!</v>
      </c>
      <c r="LV21" s="119"/>
      <c r="LW21" s="120" t="e">
        <f t="shared" si="128"/>
        <v>#VALUE!</v>
      </c>
      <c r="LX21" s="119"/>
      <c r="LY21" s="244" t="e">
        <f t="shared" si="129"/>
        <v>#VALUE!</v>
      </c>
      <c r="MA21" s="243">
        <f>係数マスタ!$A$17</f>
        <v>14</v>
      </c>
      <c r="MB21" s="113" t="str">
        <f>係数マスタ!$B17</f>
        <v/>
      </c>
      <c r="MC21" s="119"/>
      <c r="MD21" s="120" t="e">
        <f t="shared" si="130"/>
        <v>#VALUE!</v>
      </c>
      <c r="ME21" s="119"/>
      <c r="MF21" s="120" t="e">
        <f t="shared" si="131"/>
        <v>#VALUE!</v>
      </c>
      <c r="MG21" s="119"/>
      <c r="MH21" s="120" t="e">
        <f t="shared" si="132"/>
        <v>#VALUE!</v>
      </c>
      <c r="MI21" s="119"/>
      <c r="MJ21" s="120" t="e">
        <f t="shared" si="133"/>
        <v>#VALUE!</v>
      </c>
      <c r="MK21" s="119"/>
      <c r="ML21" s="244" t="e">
        <f t="shared" si="134"/>
        <v>#VALUE!</v>
      </c>
      <c r="MN21" s="243">
        <f>係数マスタ!$A$17</f>
        <v>14</v>
      </c>
      <c r="MO21" s="113" t="str">
        <f>係数マスタ!$B17</f>
        <v/>
      </c>
      <c r="MP21" s="119"/>
      <c r="MQ21" s="120" t="e">
        <f t="shared" si="135"/>
        <v>#VALUE!</v>
      </c>
      <c r="MR21" s="119"/>
      <c r="MS21" s="120" t="e">
        <f t="shared" si="136"/>
        <v>#VALUE!</v>
      </c>
      <c r="MT21" s="119"/>
      <c r="MU21" s="120" t="e">
        <f t="shared" si="137"/>
        <v>#VALUE!</v>
      </c>
      <c r="MV21" s="119"/>
      <c r="MW21" s="120" t="e">
        <f t="shared" si="138"/>
        <v>#VALUE!</v>
      </c>
      <c r="MX21" s="119"/>
      <c r="MY21" s="244" t="e">
        <f t="shared" si="139"/>
        <v>#VALUE!</v>
      </c>
      <c r="NA21" s="243">
        <f>係数マスタ!$A$17</f>
        <v>14</v>
      </c>
      <c r="NB21" s="113" t="str">
        <f>係数マスタ!$B17</f>
        <v/>
      </c>
      <c r="NC21" s="119"/>
      <c r="ND21" s="120" t="e">
        <f t="shared" si="140"/>
        <v>#VALUE!</v>
      </c>
      <c r="NE21" s="119"/>
      <c r="NF21" s="120" t="e">
        <f t="shared" si="141"/>
        <v>#VALUE!</v>
      </c>
      <c r="NG21" s="119"/>
      <c r="NH21" s="120" t="e">
        <f t="shared" si="142"/>
        <v>#VALUE!</v>
      </c>
      <c r="NI21" s="119"/>
      <c r="NJ21" s="120" t="e">
        <f t="shared" si="143"/>
        <v>#VALUE!</v>
      </c>
      <c r="NK21" s="119"/>
      <c r="NL21" s="244" t="e">
        <f t="shared" si="144"/>
        <v>#VALUE!</v>
      </c>
      <c r="NN21" s="243">
        <f>係数マスタ!$A$17</f>
        <v>14</v>
      </c>
      <c r="NO21" s="113" t="str">
        <f>係数マスタ!$B17</f>
        <v/>
      </c>
      <c r="NP21" s="119"/>
      <c r="NQ21" s="120" t="e">
        <f t="shared" si="145"/>
        <v>#VALUE!</v>
      </c>
      <c r="NR21" s="119"/>
      <c r="NS21" s="120" t="e">
        <f t="shared" si="146"/>
        <v>#VALUE!</v>
      </c>
      <c r="NT21" s="119"/>
      <c r="NU21" s="120" t="e">
        <f t="shared" si="147"/>
        <v>#VALUE!</v>
      </c>
      <c r="NV21" s="119"/>
      <c r="NW21" s="120" t="e">
        <f t="shared" si="148"/>
        <v>#VALUE!</v>
      </c>
      <c r="NX21" s="119"/>
      <c r="NY21" s="244" t="e">
        <f t="shared" si="149"/>
        <v>#VALUE!</v>
      </c>
      <c r="OA21" s="243">
        <f>係数マスタ!$A$17</f>
        <v>14</v>
      </c>
      <c r="OB21" s="113" t="str">
        <f>係数マスタ!$B17</f>
        <v/>
      </c>
      <c r="OC21" s="119"/>
      <c r="OD21" s="120" t="e">
        <f t="shared" si="150"/>
        <v>#VALUE!</v>
      </c>
      <c r="OE21" s="119"/>
      <c r="OF21" s="120" t="e">
        <f t="shared" si="151"/>
        <v>#VALUE!</v>
      </c>
      <c r="OG21" s="119"/>
      <c r="OH21" s="120" t="e">
        <f t="shared" si="152"/>
        <v>#VALUE!</v>
      </c>
      <c r="OI21" s="119"/>
      <c r="OJ21" s="120" t="e">
        <f t="shared" si="153"/>
        <v>#VALUE!</v>
      </c>
      <c r="OK21" s="119"/>
      <c r="OL21" s="244" t="e">
        <f t="shared" si="154"/>
        <v>#VALUE!</v>
      </c>
      <c r="ON21" s="243">
        <f>係数マスタ!$A$17</f>
        <v>14</v>
      </c>
      <c r="OO21" s="113" t="str">
        <f>係数マスタ!$B17</f>
        <v/>
      </c>
      <c r="OP21" s="119"/>
      <c r="OQ21" s="120" t="e">
        <f t="shared" si="155"/>
        <v>#VALUE!</v>
      </c>
      <c r="OR21" s="119"/>
      <c r="OS21" s="120" t="e">
        <f t="shared" si="156"/>
        <v>#VALUE!</v>
      </c>
      <c r="OT21" s="119"/>
      <c r="OU21" s="120" t="e">
        <f t="shared" si="157"/>
        <v>#VALUE!</v>
      </c>
      <c r="OV21" s="119"/>
      <c r="OW21" s="120" t="e">
        <f t="shared" si="158"/>
        <v>#VALUE!</v>
      </c>
      <c r="OX21" s="119"/>
      <c r="OY21" s="244" t="e">
        <f t="shared" si="159"/>
        <v>#VALUE!</v>
      </c>
      <c r="PA21" s="243">
        <f>係数マスタ!$A$17</f>
        <v>14</v>
      </c>
      <c r="PB21" s="113" t="str">
        <f>係数マスタ!$B17</f>
        <v/>
      </c>
      <c r="PC21" s="119"/>
      <c r="PD21" s="120" t="e">
        <f t="shared" si="160"/>
        <v>#VALUE!</v>
      </c>
      <c r="PE21" s="119"/>
      <c r="PF21" s="120" t="e">
        <f t="shared" si="161"/>
        <v>#VALUE!</v>
      </c>
      <c r="PG21" s="119"/>
      <c r="PH21" s="120" t="e">
        <f t="shared" si="162"/>
        <v>#VALUE!</v>
      </c>
      <c r="PI21" s="119"/>
      <c r="PJ21" s="120" t="e">
        <f t="shared" si="163"/>
        <v>#VALUE!</v>
      </c>
      <c r="PK21" s="119"/>
      <c r="PL21" s="244" t="e">
        <f t="shared" si="164"/>
        <v>#VALUE!</v>
      </c>
      <c r="PN21" s="243">
        <f>係数マスタ!$A$17</f>
        <v>14</v>
      </c>
      <c r="PO21" s="113" t="str">
        <f>係数マスタ!$B17</f>
        <v/>
      </c>
      <c r="PP21" s="119"/>
      <c r="PQ21" s="120" t="e">
        <f t="shared" si="165"/>
        <v>#VALUE!</v>
      </c>
      <c r="PR21" s="119"/>
      <c r="PS21" s="120" t="e">
        <f t="shared" si="166"/>
        <v>#VALUE!</v>
      </c>
      <c r="PT21" s="119"/>
      <c r="PU21" s="120" t="e">
        <f t="shared" si="167"/>
        <v>#VALUE!</v>
      </c>
      <c r="PV21" s="119"/>
      <c r="PW21" s="120" t="e">
        <f t="shared" si="168"/>
        <v>#VALUE!</v>
      </c>
      <c r="PX21" s="119"/>
      <c r="PY21" s="244" t="e">
        <f t="shared" si="169"/>
        <v>#VALUE!</v>
      </c>
      <c r="QA21" s="243">
        <f>係数マスタ!$A$17</f>
        <v>14</v>
      </c>
      <c r="QB21" s="113" t="str">
        <f>係数マスタ!$B17</f>
        <v/>
      </c>
      <c r="QC21" s="119"/>
      <c r="QD21" s="120" t="e">
        <f t="shared" si="170"/>
        <v>#VALUE!</v>
      </c>
      <c r="QE21" s="119"/>
      <c r="QF21" s="120" t="e">
        <f t="shared" si="171"/>
        <v>#VALUE!</v>
      </c>
      <c r="QG21" s="119"/>
      <c r="QH21" s="120" t="e">
        <f t="shared" si="172"/>
        <v>#VALUE!</v>
      </c>
      <c r="QI21" s="119"/>
      <c r="QJ21" s="120" t="e">
        <f t="shared" si="173"/>
        <v>#VALUE!</v>
      </c>
      <c r="QK21" s="119"/>
      <c r="QL21" s="244" t="e">
        <f t="shared" si="174"/>
        <v>#VALUE!</v>
      </c>
      <c r="QN21" s="243">
        <f>係数マスタ!$A$17</f>
        <v>14</v>
      </c>
      <c r="QO21" s="113" t="str">
        <f>係数マスタ!$B17</f>
        <v/>
      </c>
      <c r="QP21" s="119"/>
      <c r="QQ21" s="120" t="e">
        <f t="shared" si="175"/>
        <v>#VALUE!</v>
      </c>
      <c r="QR21" s="119"/>
      <c r="QS21" s="120" t="e">
        <f t="shared" si="176"/>
        <v>#VALUE!</v>
      </c>
      <c r="QT21" s="119"/>
      <c r="QU21" s="120" t="e">
        <f t="shared" si="177"/>
        <v>#VALUE!</v>
      </c>
      <c r="QV21" s="119"/>
      <c r="QW21" s="120" t="e">
        <f t="shared" si="178"/>
        <v>#VALUE!</v>
      </c>
      <c r="QX21" s="119"/>
      <c r="QY21" s="244" t="e">
        <f t="shared" si="179"/>
        <v>#VALUE!</v>
      </c>
      <c r="RA21" s="243">
        <f>係数マスタ!$A$17</f>
        <v>14</v>
      </c>
      <c r="RB21" s="113" t="str">
        <f>係数マスタ!$B17</f>
        <v/>
      </c>
      <c r="RC21" s="119"/>
      <c r="RD21" s="120" t="e">
        <f t="shared" si="180"/>
        <v>#VALUE!</v>
      </c>
      <c r="RE21" s="119"/>
      <c r="RF21" s="120" t="e">
        <f t="shared" si="181"/>
        <v>#VALUE!</v>
      </c>
      <c r="RG21" s="119"/>
      <c r="RH21" s="120" t="e">
        <f t="shared" si="182"/>
        <v>#VALUE!</v>
      </c>
      <c r="RI21" s="119"/>
      <c r="RJ21" s="120" t="e">
        <f t="shared" si="183"/>
        <v>#VALUE!</v>
      </c>
      <c r="RK21" s="119"/>
      <c r="RL21" s="244" t="e">
        <f t="shared" si="184"/>
        <v>#VALUE!</v>
      </c>
      <c r="RN21" s="243">
        <f>係数マスタ!$A$17</f>
        <v>14</v>
      </c>
      <c r="RO21" s="113" t="str">
        <f>係数マスタ!$B17</f>
        <v/>
      </c>
      <c r="RP21" s="119"/>
      <c r="RQ21" s="120" t="e">
        <f t="shared" si="185"/>
        <v>#VALUE!</v>
      </c>
      <c r="RR21" s="119"/>
      <c r="RS21" s="120" t="e">
        <f t="shared" si="186"/>
        <v>#VALUE!</v>
      </c>
      <c r="RT21" s="119"/>
      <c r="RU21" s="120" t="e">
        <f t="shared" si="187"/>
        <v>#VALUE!</v>
      </c>
      <c r="RV21" s="119"/>
      <c r="RW21" s="120" t="e">
        <f t="shared" si="188"/>
        <v>#VALUE!</v>
      </c>
      <c r="RX21" s="119"/>
      <c r="RY21" s="244" t="e">
        <f t="shared" si="189"/>
        <v>#VALUE!</v>
      </c>
      <c r="SA21" s="243">
        <f>係数マスタ!$A$17</f>
        <v>14</v>
      </c>
      <c r="SB21" s="113" t="str">
        <f>係数マスタ!$B17</f>
        <v/>
      </c>
      <c r="SC21" s="119"/>
      <c r="SD21" s="120" t="e">
        <f t="shared" si="190"/>
        <v>#VALUE!</v>
      </c>
      <c r="SE21" s="119"/>
      <c r="SF21" s="120" t="e">
        <f t="shared" si="191"/>
        <v>#VALUE!</v>
      </c>
      <c r="SG21" s="119"/>
      <c r="SH21" s="120" t="e">
        <f t="shared" si="192"/>
        <v>#VALUE!</v>
      </c>
      <c r="SI21" s="119"/>
      <c r="SJ21" s="120" t="e">
        <f t="shared" si="193"/>
        <v>#VALUE!</v>
      </c>
      <c r="SK21" s="119"/>
      <c r="SL21" s="244" t="e">
        <f t="shared" si="194"/>
        <v>#VALUE!</v>
      </c>
      <c r="SN21" s="243">
        <f>係数マスタ!$A$17</f>
        <v>14</v>
      </c>
      <c r="SO21" s="113" t="str">
        <f>係数マスタ!$B17</f>
        <v/>
      </c>
      <c r="SP21" s="119"/>
      <c r="SQ21" s="120" t="e">
        <f t="shared" si="195"/>
        <v>#VALUE!</v>
      </c>
      <c r="SR21" s="119"/>
      <c r="SS21" s="120" t="e">
        <f t="shared" si="196"/>
        <v>#VALUE!</v>
      </c>
      <c r="ST21" s="119"/>
      <c r="SU21" s="120" t="e">
        <f t="shared" si="197"/>
        <v>#VALUE!</v>
      </c>
      <c r="SV21" s="119"/>
      <c r="SW21" s="120" t="e">
        <f t="shared" si="198"/>
        <v>#VALUE!</v>
      </c>
      <c r="SX21" s="119"/>
      <c r="SY21" s="244" t="e">
        <f t="shared" si="199"/>
        <v>#VALUE!</v>
      </c>
      <c r="TA21" s="243">
        <f>係数マスタ!$A$17</f>
        <v>14</v>
      </c>
      <c r="TB21" s="113" t="str">
        <f>係数マスタ!$B17</f>
        <v/>
      </c>
      <c r="TC21" s="119"/>
      <c r="TD21" s="120" t="e">
        <f t="shared" si="200"/>
        <v>#VALUE!</v>
      </c>
      <c r="TE21" s="119"/>
      <c r="TF21" s="120" t="e">
        <f t="shared" si="201"/>
        <v>#VALUE!</v>
      </c>
      <c r="TG21" s="119"/>
      <c r="TH21" s="120" t="e">
        <f t="shared" si="202"/>
        <v>#VALUE!</v>
      </c>
      <c r="TI21" s="119"/>
      <c r="TJ21" s="120" t="e">
        <f t="shared" si="203"/>
        <v>#VALUE!</v>
      </c>
      <c r="TK21" s="119"/>
      <c r="TL21" s="244" t="e">
        <f t="shared" si="204"/>
        <v>#VALUE!</v>
      </c>
      <c r="TN21" s="243">
        <f>係数マスタ!$A$17</f>
        <v>14</v>
      </c>
      <c r="TO21" s="113" t="str">
        <f>係数マスタ!$B17</f>
        <v/>
      </c>
      <c r="TP21" s="119"/>
      <c r="TQ21" s="120" t="e">
        <f t="shared" si="205"/>
        <v>#VALUE!</v>
      </c>
      <c r="TR21" s="119"/>
      <c r="TS21" s="120" t="e">
        <f t="shared" si="206"/>
        <v>#VALUE!</v>
      </c>
      <c r="TT21" s="119"/>
      <c r="TU21" s="120" t="e">
        <f t="shared" si="207"/>
        <v>#VALUE!</v>
      </c>
      <c r="TV21" s="119"/>
      <c r="TW21" s="120" t="e">
        <f t="shared" si="208"/>
        <v>#VALUE!</v>
      </c>
      <c r="TX21" s="119"/>
      <c r="TY21" s="244" t="e">
        <f t="shared" si="209"/>
        <v>#VALUE!</v>
      </c>
      <c r="UA21" s="243">
        <f>係数マスタ!$A$17</f>
        <v>14</v>
      </c>
      <c r="UB21" s="113" t="str">
        <f>係数マスタ!$B17</f>
        <v/>
      </c>
      <c r="UC21" s="119"/>
      <c r="UD21" s="120" t="e">
        <f t="shared" si="210"/>
        <v>#VALUE!</v>
      </c>
      <c r="UE21" s="119"/>
      <c r="UF21" s="120" t="e">
        <f t="shared" si="211"/>
        <v>#VALUE!</v>
      </c>
      <c r="UG21" s="119"/>
      <c r="UH21" s="120" t="e">
        <f t="shared" si="212"/>
        <v>#VALUE!</v>
      </c>
      <c r="UI21" s="119"/>
      <c r="UJ21" s="120" t="e">
        <f t="shared" si="213"/>
        <v>#VALUE!</v>
      </c>
      <c r="UK21" s="119"/>
      <c r="UL21" s="244" t="e">
        <f t="shared" si="214"/>
        <v>#VALUE!</v>
      </c>
      <c r="UN21" s="243">
        <f>係数マスタ!$A$17</f>
        <v>14</v>
      </c>
      <c r="UO21" s="113" t="str">
        <f>係数マスタ!$B17</f>
        <v/>
      </c>
      <c r="UP21" s="119"/>
      <c r="UQ21" s="120" t="e">
        <f t="shared" si="215"/>
        <v>#VALUE!</v>
      </c>
      <c r="UR21" s="119"/>
      <c r="US21" s="120" t="e">
        <f t="shared" si="216"/>
        <v>#VALUE!</v>
      </c>
      <c r="UT21" s="119"/>
      <c r="UU21" s="120" t="e">
        <f t="shared" si="217"/>
        <v>#VALUE!</v>
      </c>
      <c r="UV21" s="119"/>
      <c r="UW21" s="120" t="e">
        <f t="shared" si="218"/>
        <v>#VALUE!</v>
      </c>
      <c r="UX21" s="119"/>
      <c r="UY21" s="244" t="e">
        <f t="shared" si="219"/>
        <v>#VALUE!</v>
      </c>
      <c r="VA21" s="243">
        <f>係数マスタ!$A$17</f>
        <v>14</v>
      </c>
      <c r="VB21" s="113" t="str">
        <f>係数マスタ!$B17</f>
        <v/>
      </c>
      <c r="VC21" s="119"/>
      <c r="VD21" s="120" t="e">
        <f t="shared" si="220"/>
        <v>#VALUE!</v>
      </c>
      <c r="VE21" s="119"/>
      <c r="VF21" s="120" t="e">
        <f t="shared" si="221"/>
        <v>#VALUE!</v>
      </c>
      <c r="VG21" s="119"/>
      <c r="VH21" s="120" t="e">
        <f t="shared" si="222"/>
        <v>#VALUE!</v>
      </c>
      <c r="VI21" s="119"/>
      <c r="VJ21" s="120" t="e">
        <f t="shared" si="223"/>
        <v>#VALUE!</v>
      </c>
      <c r="VK21" s="119"/>
      <c r="VL21" s="244" t="e">
        <f t="shared" si="224"/>
        <v>#VALUE!</v>
      </c>
      <c r="VN21" s="243">
        <f>係数マスタ!$A$17</f>
        <v>14</v>
      </c>
      <c r="VO21" s="113" t="str">
        <f>係数マスタ!$B17</f>
        <v/>
      </c>
      <c r="VP21" s="119"/>
      <c r="VQ21" s="120" t="e">
        <f t="shared" si="225"/>
        <v>#VALUE!</v>
      </c>
      <c r="VR21" s="119"/>
      <c r="VS21" s="120" t="e">
        <f t="shared" si="226"/>
        <v>#VALUE!</v>
      </c>
      <c r="VT21" s="119"/>
      <c r="VU21" s="120" t="e">
        <f t="shared" si="227"/>
        <v>#VALUE!</v>
      </c>
      <c r="VV21" s="119"/>
      <c r="VW21" s="120" t="e">
        <f t="shared" si="228"/>
        <v>#VALUE!</v>
      </c>
      <c r="VX21" s="119"/>
      <c r="VY21" s="244" t="e">
        <f t="shared" si="229"/>
        <v>#VALUE!</v>
      </c>
      <c r="WA21" s="243">
        <f>係数マスタ!$A$17</f>
        <v>14</v>
      </c>
      <c r="WB21" s="113" t="str">
        <f>係数マスタ!$B17</f>
        <v/>
      </c>
      <c r="WC21" s="119"/>
      <c r="WD21" s="120" t="e">
        <f t="shared" si="230"/>
        <v>#VALUE!</v>
      </c>
      <c r="WE21" s="119"/>
      <c r="WF21" s="120" t="e">
        <f t="shared" si="231"/>
        <v>#VALUE!</v>
      </c>
      <c r="WG21" s="119"/>
      <c r="WH21" s="120" t="e">
        <f t="shared" si="232"/>
        <v>#VALUE!</v>
      </c>
      <c r="WI21" s="119"/>
      <c r="WJ21" s="120" t="e">
        <f t="shared" si="233"/>
        <v>#VALUE!</v>
      </c>
      <c r="WK21" s="119"/>
      <c r="WL21" s="244" t="e">
        <f t="shared" si="234"/>
        <v>#VALUE!</v>
      </c>
      <c r="WN21" s="243">
        <f>係数マスタ!$A$17</f>
        <v>14</v>
      </c>
      <c r="WO21" s="113" t="str">
        <f>係数マスタ!$B17</f>
        <v/>
      </c>
      <c r="WP21" s="119"/>
      <c r="WQ21" s="120" t="e">
        <f t="shared" si="235"/>
        <v>#VALUE!</v>
      </c>
      <c r="WR21" s="119"/>
      <c r="WS21" s="120" t="e">
        <f t="shared" si="236"/>
        <v>#VALUE!</v>
      </c>
      <c r="WT21" s="119"/>
      <c r="WU21" s="120" t="e">
        <f t="shared" si="237"/>
        <v>#VALUE!</v>
      </c>
      <c r="WV21" s="119"/>
      <c r="WW21" s="120" t="e">
        <f t="shared" si="238"/>
        <v>#VALUE!</v>
      </c>
      <c r="WX21" s="119"/>
      <c r="WY21" s="244" t="e">
        <f t="shared" si="239"/>
        <v>#VALUE!</v>
      </c>
      <c r="XA21" s="243">
        <f>係数マスタ!$A$17</f>
        <v>14</v>
      </c>
      <c r="XB21" s="113" t="str">
        <f>係数マスタ!$B17</f>
        <v/>
      </c>
      <c r="XC21" s="119"/>
      <c r="XD21" s="120" t="e">
        <f t="shared" si="240"/>
        <v>#VALUE!</v>
      </c>
      <c r="XE21" s="119"/>
      <c r="XF21" s="120" t="e">
        <f t="shared" si="241"/>
        <v>#VALUE!</v>
      </c>
      <c r="XG21" s="119"/>
      <c r="XH21" s="120" t="e">
        <f t="shared" si="242"/>
        <v>#VALUE!</v>
      </c>
      <c r="XI21" s="119"/>
      <c r="XJ21" s="120" t="e">
        <f t="shared" si="243"/>
        <v>#VALUE!</v>
      </c>
      <c r="XK21" s="119"/>
      <c r="XL21" s="244" t="e">
        <f t="shared" si="244"/>
        <v>#VALUE!</v>
      </c>
      <c r="XN21" s="243">
        <f>係数マスタ!$A$17</f>
        <v>14</v>
      </c>
      <c r="XO21" s="113" t="str">
        <f>係数マスタ!$B17</f>
        <v/>
      </c>
      <c r="XP21" s="119"/>
      <c r="XQ21" s="120" t="e">
        <f t="shared" si="245"/>
        <v>#VALUE!</v>
      </c>
      <c r="XR21" s="119"/>
      <c r="XS21" s="120" t="e">
        <f t="shared" si="246"/>
        <v>#VALUE!</v>
      </c>
      <c r="XT21" s="119"/>
      <c r="XU21" s="120" t="e">
        <f t="shared" si="247"/>
        <v>#VALUE!</v>
      </c>
      <c r="XV21" s="119"/>
      <c r="XW21" s="120" t="e">
        <f t="shared" si="248"/>
        <v>#VALUE!</v>
      </c>
      <c r="XX21" s="119"/>
      <c r="XY21" s="244" t="e">
        <f t="shared" si="249"/>
        <v>#VALUE!</v>
      </c>
    </row>
    <row r="22" spans="1:649" ht="14" customHeight="1">
      <c r="A22" s="243">
        <f>係数マスタ!$A$18</f>
        <v>15</v>
      </c>
      <c r="B22" s="113" t="str">
        <f>係数マスタ!$B18</f>
        <v/>
      </c>
      <c r="C22" s="119"/>
      <c r="D22" s="120" t="e">
        <f t="shared" si="0"/>
        <v>#VALUE!</v>
      </c>
      <c r="E22" s="119"/>
      <c r="F22" s="120" t="e">
        <f t="shared" si="1"/>
        <v>#VALUE!</v>
      </c>
      <c r="G22" s="119"/>
      <c r="H22" s="120" t="e">
        <f t="shared" si="2"/>
        <v>#VALUE!</v>
      </c>
      <c r="I22" s="119"/>
      <c r="J22" s="120" t="e">
        <f t="shared" si="3"/>
        <v>#VALUE!</v>
      </c>
      <c r="K22" s="119"/>
      <c r="L22" s="244" t="e">
        <f t="shared" si="4"/>
        <v>#VALUE!</v>
      </c>
      <c r="N22" s="243">
        <f>係数マスタ!$A$18</f>
        <v>15</v>
      </c>
      <c r="O22" s="113" t="str">
        <f>係数マスタ!$B18</f>
        <v/>
      </c>
      <c r="P22" s="119"/>
      <c r="Q22" s="120" t="e">
        <f t="shared" si="5"/>
        <v>#VALUE!</v>
      </c>
      <c r="R22" s="119"/>
      <c r="S22" s="120" t="e">
        <f t="shared" si="6"/>
        <v>#VALUE!</v>
      </c>
      <c r="T22" s="119"/>
      <c r="U22" s="120" t="e">
        <f t="shared" si="7"/>
        <v>#VALUE!</v>
      </c>
      <c r="V22" s="119"/>
      <c r="W22" s="120" t="e">
        <f t="shared" si="8"/>
        <v>#VALUE!</v>
      </c>
      <c r="X22" s="119"/>
      <c r="Y22" s="244" t="e">
        <f t="shared" si="9"/>
        <v>#VALUE!</v>
      </c>
      <c r="AA22" s="243">
        <f>係数マスタ!$A$18</f>
        <v>15</v>
      </c>
      <c r="AB22" s="113" t="str">
        <f>係数マスタ!$B18</f>
        <v/>
      </c>
      <c r="AC22" s="119"/>
      <c r="AD22" s="120" t="e">
        <f t="shared" si="10"/>
        <v>#VALUE!</v>
      </c>
      <c r="AE22" s="119"/>
      <c r="AF22" s="120" t="e">
        <f t="shared" si="11"/>
        <v>#VALUE!</v>
      </c>
      <c r="AG22" s="119"/>
      <c r="AH22" s="120" t="e">
        <f t="shared" si="12"/>
        <v>#VALUE!</v>
      </c>
      <c r="AI22" s="119"/>
      <c r="AJ22" s="120" t="e">
        <f t="shared" si="13"/>
        <v>#VALUE!</v>
      </c>
      <c r="AK22" s="119"/>
      <c r="AL22" s="244" t="e">
        <f t="shared" si="14"/>
        <v>#VALUE!</v>
      </c>
      <c r="AN22" s="243">
        <f>係数マスタ!$A$18</f>
        <v>15</v>
      </c>
      <c r="AO22" s="113" t="str">
        <f>係数マスタ!$B18</f>
        <v/>
      </c>
      <c r="AP22" s="119"/>
      <c r="AQ22" s="120" t="e">
        <f t="shared" si="15"/>
        <v>#VALUE!</v>
      </c>
      <c r="AR22" s="119"/>
      <c r="AS22" s="120" t="e">
        <f t="shared" si="16"/>
        <v>#VALUE!</v>
      </c>
      <c r="AT22" s="119"/>
      <c r="AU22" s="120" t="e">
        <f t="shared" si="17"/>
        <v>#VALUE!</v>
      </c>
      <c r="AV22" s="119"/>
      <c r="AW22" s="120" t="e">
        <f t="shared" si="18"/>
        <v>#VALUE!</v>
      </c>
      <c r="AX22" s="119"/>
      <c r="AY22" s="244" t="e">
        <f t="shared" si="19"/>
        <v>#VALUE!</v>
      </c>
      <c r="BA22" s="243">
        <f>係数マスタ!$A$18</f>
        <v>15</v>
      </c>
      <c r="BB22" s="113" t="str">
        <f>係数マスタ!$B18</f>
        <v/>
      </c>
      <c r="BC22" s="119"/>
      <c r="BD22" s="120" t="e">
        <f t="shared" si="20"/>
        <v>#VALUE!</v>
      </c>
      <c r="BE22" s="119"/>
      <c r="BF22" s="120" t="e">
        <f t="shared" si="21"/>
        <v>#VALUE!</v>
      </c>
      <c r="BG22" s="119"/>
      <c r="BH22" s="120" t="e">
        <f t="shared" si="22"/>
        <v>#VALUE!</v>
      </c>
      <c r="BI22" s="119"/>
      <c r="BJ22" s="120" t="e">
        <f t="shared" si="23"/>
        <v>#VALUE!</v>
      </c>
      <c r="BK22" s="119"/>
      <c r="BL22" s="244" t="e">
        <f t="shared" si="24"/>
        <v>#VALUE!</v>
      </c>
      <c r="BN22" s="243">
        <f>係数マスタ!$A$18</f>
        <v>15</v>
      </c>
      <c r="BO22" s="113" t="str">
        <f>係数マスタ!$B18</f>
        <v/>
      </c>
      <c r="BP22" s="119"/>
      <c r="BQ22" s="120" t="e">
        <f t="shared" si="25"/>
        <v>#VALUE!</v>
      </c>
      <c r="BR22" s="119"/>
      <c r="BS22" s="120" t="e">
        <f t="shared" si="26"/>
        <v>#VALUE!</v>
      </c>
      <c r="BT22" s="119"/>
      <c r="BU22" s="120" t="e">
        <f t="shared" si="27"/>
        <v>#VALUE!</v>
      </c>
      <c r="BV22" s="119"/>
      <c r="BW22" s="120" t="e">
        <f t="shared" si="28"/>
        <v>#VALUE!</v>
      </c>
      <c r="BX22" s="119"/>
      <c r="BY22" s="244" t="e">
        <f t="shared" si="29"/>
        <v>#VALUE!</v>
      </c>
      <c r="CA22" s="243">
        <f>係数マスタ!$A$18</f>
        <v>15</v>
      </c>
      <c r="CB22" s="113" t="str">
        <f>係数マスタ!$B18</f>
        <v/>
      </c>
      <c r="CC22" s="119"/>
      <c r="CD22" s="120" t="e">
        <f t="shared" si="30"/>
        <v>#VALUE!</v>
      </c>
      <c r="CE22" s="119"/>
      <c r="CF22" s="120" t="e">
        <f t="shared" si="31"/>
        <v>#VALUE!</v>
      </c>
      <c r="CG22" s="119"/>
      <c r="CH22" s="120" t="e">
        <f t="shared" si="32"/>
        <v>#VALUE!</v>
      </c>
      <c r="CI22" s="119"/>
      <c r="CJ22" s="120" t="e">
        <f t="shared" si="33"/>
        <v>#VALUE!</v>
      </c>
      <c r="CK22" s="119"/>
      <c r="CL22" s="244" t="e">
        <f t="shared" si="34"/>
        <v>#VALUE!</v>
      </c>
      <c r="CN22" s="243">
        <f>係数マスタ!$A$18</f>
        <v>15</v>
      </c>
      <c r="CO22" s="113" t="str">
        <f>係数マスタ!$B18</f>
        <v/>
      </c>
      <c r="CP22" s="119"/>
      <c r="CQ22" s="120" t="e">
        <f t="shared" si="35"/>
        <v>#VALUE!</v>
      </c>
      <c r="CR22" s="119"/>
      <c r="CS22" s="120" t="e">
        <f t="shared" si="36"/>
        <v>#VALUE!</v>
      </c>
      <c r="CT22" s="119"/>
      <c r="CU22" s="120" t="e">
        <f t="shared" si="37"/>
        <v>#VALUE!</v>
      </c>
      <c r="CV22" s="119"/>
      <c r="CW22" s="120" t="e">
        <f t="shared" si="38"/>
        <v>#VALUE!</v>
      </c>
      <c r="CX22" s="119"/>
      <c r="CY22" s="244" t="e">
        <f t="shared" si="39"/>
        <v>#VALUE!</v>
      </c>
      <c r="DA22" s="243">
        <f>係数マスタ!$A$18</f>
        <v>15</v>
      </c>
      <c r="DB22" s="113" t="str">
        <f>係数マスタ!$B18</f>
        <v/>
      </c>
      <c r="DC22" s="119"/>
      <c r="DD22" s="120" t="e">
        <f t="shared" si="40"/>
        <v>#VALUE!</v>
      </c>
      <c r="DE22" s="119"/>
      <c r="DF22" s="120" t="e">
        <f t="shared" si="41"/>
        <v>#VALUE!</v>
      </c>
      <c r="DG22" s="119"/>
      <c r="DH22" s="120" t="e">
        <f t="shared" si="42"/>
        <v>#VALUE!</v>
      </c>
      <c r="DI22" s="119"/>
      <c r="DJ22" s="120" t="e">
        <f t="shared" si="43"/>
        <v>#VALUE!</v>
      </c>
      <c r="DK22" s="119"/>
      <c r="DL22" s="244" t="e">
        <f t="shared" si="44"/>
        <v>#VALUE!</v>
      </c>
      <c r="DN22" s="243">
        <f>係数マスタ!$A$18</f>
        <v>15</v>
      </c>
      <c r="DO22" s="113" t="str">
        <f>係数マスタ!$B18</f>
        <v/>
      </c>
      <c r="DP22" s="119"/>
      <c r="DQ22" s="120" t="e">
        <f t="shared" si="45"/>
        <v>#VALUE!</v>
      </c>
      <c r="DR22" s="119"/>
      <c r="DS22" s="120" t="e">
        <f t="shared" si="46"/>
        <v>#VALUE!</v>
      </c>
      <c r="DT22" s="119"/>
      <c r="DU22" s="120" t="e">
        <f t="shared" si="47"/>
        <v>#VALUE!</v>
      </c>
      <c r="DV22" s="119"/>
      <c r="DW22" s="120" t="e">
        <f t="shared" si="48"/>
        <v>#VALUE!</v>
      </c>
      <c r="DX22" s="119"/>
      <c r="DY22" s="244" t="e">
        <f t="shared" si="49"/>
        <v>#VALUE!</v>
      </c>
      <c r="EA22" s="243">
        <f>係数マスタ!$A$18</f>
        <v>15</v>
      </c>
      <c r="EB22" s="113" t="str">
        <f>係数マスタ!$B18</f>
        <v/>
      </c>
      <c r="EC22" s="119"/>
      <c r="ED22" s="120" t="e">
        <f t="shared" si="50"/>
        <v>#VALUE!</v>
      </c>
      <c r="EE22" s="119"/>
      <c r="EF22" s="120" t="e">
        <f t="shared" si="51"/>
        <v>#VALUE!</v>
      </c>
      <c r="EG22" s="119"/>
      <c r="EH22" s="120" t="e">
        <f t="shared" si="52"/>
        <v>#VALUE!</v>
      </c>
      <c r="EI22" s="119"/>
      <c r="EJ22" s="120" t="e">
        <f t="shared" si="53"/>
        <v>#VALUE!</v>
      </c>
      <c r="EK22" s="119"/>
      <c r="EL22" s="244" t="e">
        <f t="shared" si="54"/>
        <v>#VALUE!</v>
      </c>
      <c r="EN22" s="243">
        <f>係数マスタ!$A$18</f>
        <v>15</v>
      </c>
      <c r="EO22" s="113" t="str">
        <f>係数マスタ!$B18</f>
        <v/>
      </c>
      <c r="EP22" s="119"/>
      <c r="EQ22" s="120" t="e">
        <f t="shared" si="55"/>
        <v>#VALUE!</v>
      </c>
      <c r="ER22" s="119"/>
      <c r="ES22" s="120" t="e">
        <f t="shared" si="56"/>
        <v>#VALUE!</v>
      </c>
      <c r="ET22" s="119"/>
      <c r="EU22" s="120" t="e">
        <f t="shared" si="57"/>
        <v>#VALUE!</v>
      </c>
      <c r="EV22" s="119"/>
      <c r="EW22" s="120" t="e">
        <f t="shared" si="58"/>
        <v>#VALUE!</v>
      </c>
      <c r="EX22" s="119"/>
      <c r="EY22" s="244" t="e">
        <f t="shared" si="59"/>
        <v>#VALUE!</v>
      </c>
      <c r="FA22" s="243">
        <f>係数マスタ!$A$18</f>
        <v>15</v>
      </c>
      <c r="FB22" s="113" t="str">
        <f>係数マスタ!$B18</f>
        <v/>
      </c>
      <c r="FC22" s="119"/>
      <c r="FD22" s="120" t="e">
        <f t="shared" si="60"/>
        <v>#VALUE!</v>
      </c>
      <c r="FE22" s="119"/>
      <c r="FF22" s="120" t="e">
        <f t="shared" si="61"/>
        <v>#VALUE!</v>
      </c>
      <c r="FG22" s="119"/>
      <c r="FH22" s="120" t="e">
        <f t="shared" si="62"/>
        <v>#VALUE!</v>
      </c>
      <c r="FI22" s="119"/>
      <c r="FJ22" s="120" t="e">
        <f t="shared" si="63"/>
        <v>#VALUE!</v>
      </c>
      <c r="FK22" s="119"/>
      <c r="FL22" s="244" t="e">
        <f t="shared" si="64"/>
        <v>#VALUE!</v>
      </c>
      <c r="FN22" s="243">
        <f>係数マスタ!$A$18</f>
        <v>15</v>
      </c>
      <c r="FO22" s="113" t="str">
        <f>係数マスタ!$B18</f>
        <v/>
      </c>
      <c r="FP22" s="119"/>
      <c r="FQ22" s="120" t="e">
        <f t="shared" si="65"/>
        <v>#VALUE!</v>
      </c>
      <c r="FR22" s="119"/>
      <c r="FS22" s="120" t="e">
        <f t="shared" si="66"/>
        <v>#VALUE!</v>
      </c>
      <c r="FT22" s="119"/>
      <c r="FU22" s="120" t="e">
        <f t="shared" si="67"/>
        <v>#VALUE!</v>
      </c>
      <c r="FV22" s="119"/>
      <c r="FW22" s="120" t="e">
        <f t="shared" si="68"/>
        <v>#VALUE!</v>
      </c>
      <c r="FX22" s="119"/>
      <c r="FY22" s="244" t="e">
        <f t="shared" si="69"/>
        <v>#VALUE!</v>
      </c>
      <c r="GA22" s="243">
        <f>係数マスタ!$A$18</f>
        <v>15</v>
      </c>
      <c r="GB22" s="113" t="str">
        <f>係数マスタ!$B18</f>
        <v/>
      </c>
      <c r="GC22" s="119"/>
      <c r="GD22" s="120" t="e">
        <f t="shared" si="70"/>
        <v>#VALUE!</v>
      </c>
      <c r="GE22" s="119"/>
      <c r="GF22" s="120" t="e">
        <f t="shared" si="71"/>
        <v>#VALUE!</v>
      </c>
      <c r="GG22" s="119"/>
      <c r="GH22" s="120" t="e">
        <f t="shared" si="72"/>
        <v>#VALUE!</v>
      </c>
      <c r="GI22" s="119"/>
      <c r="GJ22" s="120" t="e">
        <f t="shared" si="73"/>
        <v>#VALUE!</v>
      </c>
      <c r="GK22" s="119"/>
      <c r="GL22" s="244" t="e">
        <f t="shared" si="74"/>
        <v>#VALUE!</v>
      </c>
      <c r="GN22" s="243">
        <f>係数マスタ!$A$18</f>
        <v>15</v>
      </c>
      <c r="GO22" s="113" t="str">
        <f>係数マスタ!$B18</f>
        <v/>
      </c>
      <c r="GP22" s="119"/>
      <c r="GQ22" s="120" t="e">
        <f t="shared" si="75"/>
        <v>#VALUE!</v>
      </c>
      <c r="GR22" s="119"/>
      <c r="GS22" s="120" t="e">
        <f t="shared" si="76"/>
        <v>#VALUE!</v>
      </c>
      <c r="GT22" s="119"/>
      <c r="GU22" s="120" t="e">
        <f t="shared" si="77"/>
        <v>#VALUE!</v>
      </c>
      <c r="GV22" s="119"/>
      <c r="GW22" s="120" t="e">
        <f t="shared" si="78"/>
        <v>#VALUE!</v>
      </c>
      <c r="GX22" s="119"/>
      <c r="GY22" s="244" t="e">
        <f t="shared" si="79"/>
        <v>#VALUE!</v>
      </c>
      <c r="HA22" s="243">
        <f>係数マスタ!$A$18</f>
        <v>15</v>
      </c>
      <c r="HB22" s="113" t="str">
        <f>係数マスタ!$B18</f>
        <v/>
      </c>
      <c r="HC22" s="119"/>
      <c r="HD22" s="120" t="e">
        <f t="shared" si="80"/>
        <v>#VALUE!</v>
      </c>
      <c r="HE22" s="119"/>
      <c r="HF22" s="120" t="e">
        <f t="shared" si="81"/>
        <v>#VALUE!</v>
      </c>
      <c r="HG22" s="119"/>
      <c r="HH22" s="120" t="e">
        <f t="shared" si="82"/>
        <v>#VALUE!</v>
      </c>
      <c r="HI22" s="119"/>
      <c r="HJ22" s="120" t="e">
        <f t="shared" si="83"/>
        <v>#VALUE!</v>
      </c>
      <c r="HK22" s="119"/>
      <c r="HL22" s="244" t="e">
        <f t="shared" si="84"/>
        <v>#VALUE!</v>
      </c>
      <c r="HN22" s="243">
        <f>係数マスタ!$A$18</f>
        <v>15</v>
      </c>
      <c r="HO22" s="113" t="str">
        <f>係数マスタ!$B18</f>
        <v/>
      </c>
      <c r="HP22" s="119"/>
      <c r="HQ22" s="120" t="e">
        <f t="shared" si="85"/>
        <v>#VALUE!</v>
      </c>
      <c r="HR22" s="119"/>
      <c r="HS22" s="120" t="e">
        <f t="shared" si="86"/>
        <v>#VALUE!</v>
      </c>
      <c r="HT22" s="119"/>
      <c r="HU22" s="120" t="e">
        <f t="shared" si="87"/>
        <v>#VALUE!</v>
      </c>
      <c r="HV22" s="119"/>
      <c r="HW22" s="120" t="e">
        <f t="shared" si="88"/>
        <v>#VALUE!</v>
      </c>
      <c r="HX22" s="119"/>
      <c r="HY22" s="244" t="e">
        <f t="shared" si="89"/>
        <v>#VALUE!</v>
      </c>
      <c r="IA22" s="243">
        <f>係数マスタ!$A$18</f>
        <v>15</v>
      </c>
      <c r="IB22" s="113" t="str">
        <f>係数マスタ!$B18</f>
        <v/>
      </c>
      <c r="IC22" s="119"/>
      <c r="ID22" s="120" t="e">
        <f t="shared" si="90"/>
        <v>#VALUE!</v>
      </c>
      <c r="IE22" s="119"/>
      <c r="IF22" s="120" t="e">
        <f t="shared" si="91"/>
        <v>#VALUE!</v>
      </c>
      <c r="IG22" s="119"/>
      <c r="IH22" s="120" t="e">
        <f t="shared" si="92"/>
        <v>#VALUE!</v>
      </c>
      <c r="II22" s="119"/>
      <c r="IJ22" s="120" t="e">
        <f t="shared" si="93"/>
        <v>#VALUE!</v>
      </c>
      <c r="IK22" s="119"/>
      <c r="IL22" s="244" t="e">
        <f t="shared" si="94"/>
        <v>#VALUE!</v>
      </c>
      <c r="IN22" s="243">
        <f>係数マスタ!$A$18</f>
        <v>15</v>
      </c>
      <c r="IO22" s="113" t="str">
        <f>係数マスタ!$B18</f>
        <v/>
      </c>
      <c r="IP22" s="119"/>
      <c r="IQ22" s="120" t="e">
        <f t="shared" si="95"/>
        <v>#VALUE!</v>
      </c>
      <c r="IR22" s="119"/>
      <c r="IS22" s="120" t="e">
        <f t="shared" si="96"/>
        <v>#VALUE!</v>
      </c>
      <c r="IT22" s="119"/>
      <c r="IU22" s="120" t="e">
        <f t="shared" si="97"/>
        <v>#VALUE!</v>
      </c>
      <c r="IV22" s="119"/>
      <c r="IW22" s="120" t="e">
        <f t="shared" si="98"/>
        <v>#VALUE!</v>
      </c>
      <c r="IX22" s="119"/>
      <c r="IY22" s="244" t="e">
        <f t="shared" si="99"/>
        <v>#VALUE!</v>
      </c>
      <c r="JA22" s="243">
        <f>係数マスタ!$A$18</f>
        <v>15</v>
      </c>
      <c r="JB22" s="113" t="str">
        <f>係数マスタ!$B18</f>
        <v/>
      </c>
      <c r="JC22" s="119"/>
      <c r="JD22" s="120" t="e">
        <f t="shared" si="100"/>
        <v>#VALUE!</v>
      </c>
      <c r="JE22" s="119"/>
      <c r="JF22" s="120" t="e">
        <f t="shared" si="101"/>
        <v>#VALUE!</v>
      </c>
      <c r="JG22" s="119"/>
      <c r="JH22" s="120" t="e">
        <f t="shared" si="102"/>
        <v>#VALUE!</v>
      </c>
      <c r="JI22" s="119"/>
      <c r="JJ22" s="120" t="e">
        <f t="shared" si="103"/>
        <v>#VALUE!</v>
      </c>
      <c r="JK22" s="119"/>
      <c r="JL22" s="244" t="e">
        <f t="shared" si="104"/>
        <v>#VALUE!</v>
      </c>
      <c r="JN22" s="243">
        <f>係数マスタ!$A$18</f>
        <v>15</v>
      </c>
      <c r="JO22" s="113" t="str">
        <f>係数マスタ!$B18</f>
        <v/>
      </c>
      <c r="JP22" s="119"/>
      <c r="JQ22" s="120" t="e">
        <f t="shared" si="105"/>
        <v>#VALUE!</v>
      </c>
      <c r="JR22" s="119"/>
      <c r="JS22" s="120" t="e">
        <f t="shared" si="106"/>
        <v>#VALUE!</v>
      </c>
      <c r="JT22" s="119"/>
      <c r="JU22" s="120" t="e">
        <f t="shared" si="107"/>
        <v>#VALUE!</v>
      </c>
      <c r="JV22" s="119"/>
      <c r="JW22" s="120" t="e">
        <f t="shared" si="108"/>
        <v>#VALUE!</v>
      </c>
      <c r="JX22" s="119"/>
      <c r="JY22" s="244" t="e">
        <f t="shared" si="109"/>
        <v>#VALUE!</v>
      </c>
      <c r="KA22" s="243">
        <f>係数マスタ!$A$18</f>
        <v>15</v>
      </c>
      <c r="KB22" s="113" t="str">
        <f>係数マスタ!$B18</f>
        <v/>
      </c>
      <c r="KC22" s="119"/>
      <c r="KD22" s="120" t="e">
        <f t="shared" si="110"/>
        <v>#VALUE!</v>
      </c>
      <c r="KE22" s="119"/>
      <c r="KF22" s="120" t="e">
        <f t="shared" si="111"/>
        <v>#VALUE!</v>
      </c>
      <c r="KG22" s="119"/>
      <c r="KH22" s="120" t="e">
        <f t="shared" si="112"/>
        <v>#VALUE!</v>
      </c>
      <c r="KI22" s="119"/>
      <c r="KJ22" s="120" t="e">
        <f t="shared" si="113"/>
        <v>#VALUE!</v>
      </c>
      <c r="KK22" s="119"/>
      <c r="KL22" s="244" t="e">
        <f t="shared" si="114"/>
        <v>#VALUE!</v>
      </c>
      <c r="KN22" s="243">
        <f>係数マスタ!$A$18</f>
        <v>15</v>
      </c>
      <c r="KO22" s="113" t="str">
        <f>係数マスタ!$B18</f>
        <v/>
      </c>
      <c r="KP22" s="119"/>
      <c r="KQ22" s="120" t="e">
        <f t="shared" si="115"/>
        <v>#VALUE!</v>
      </c>
      <c r="KR22" s="119"/>
      <c r="KS22" s="120" t="e">
        <f t="shared" si="116"/>
        <v>#VALUE!</v>
      </c>
      <c r="KT22" s="119"/>
      <c r="KU22" s="120" t="e">
        <f t="shared" si="117"/>
        <v>#VALUE!</v>
      </c>
      <c r="KV22" s="119"/>
      <c r="KW22" s="120" t="e">
        <f t="shared" si="118"/>
        <v>#VALUE!</v>
      </c>
      <c r="KX22" s="119"/>
      <c r="KY22" s="244" t="e">
        <f t="shared" si="119"/>
        <v>#VALUE!</v>
      </c>
      <c r="LA22" s="243">
        <f>係数マスタ!$A$18</f>
        <v>15</v>
      </c>
      <c r="LB22" s="113" t="str">
        <f>係数マスタ!$B18</f>
        <v/>
      </c>
      <c r="LC22" s="119"/>
      <c r="LD22" s="120" t="e">
        <f t="shared" si="120"/>
        <v>#VALUE!</v>
      </c>
      <c r="LE22" s="119"/>
      <c r="LF22" s="120" t="e">
        <f t="shared" si="121"/>
        <v>#VALUE!</v>
      </c>
      <c r="LG22" s="119"/>
      <c r="LH22" s="120" t="e">
        <f t="shared" si="122"/>
        <v>#VALUE!</v>
      </c>
      <c r="LI22" s="119"/>
      <c r="LJ22" s="120" t="e">
        <f t="shared" si="123"/>
        <v>#VALUE!</v>
      </c>
      <c r="LK22" s="119"/>
      <c r="LL22" s="244" t="e">
        <f t="shared" si="124"/>
        <v>#VALUE!</v>
      </c>
      <c r="LN22" s="243">
        <f>係数マスタ!$A$18</f>
        <v>15</v>
      </c>
      <c r="LO22" s="113" t="str">
        <f>係数マスタ!$B18</f>
        <v/>
      </c>
      <c r="LP22" s="119"/>
      <c r="LQ22" s="120" t="e">
        <f t="shared" si="125"/>
        <v>#VALUE!</v>
      </c>
      <c r="LR22" s="119"/>
      <c r="LS22" s="120" t="e">
        <f t="shared" si="126"/>
        <v>#VALUE!</v>
      </c>
      <c r="LT22" s="119"/>
      <c r="LU22" s="120" t="e">
        <f t="shared" si="127"/>
        <v>#VALUE!</v>
      </c>
      <c r="LV22" s="119"/>
      <c r="LW22" s="120" t="e">
        <f t="shared" si="128"/>
        <v>#VALUE!</v>
      </c>
      <c r="LX22" s="119"/>
      <c r="LY22" s="244" t="e">
        <f t="shared" si="129"/>
        <v>#VALUE!</v>
      </c>
      <c r="MA22" s="243">
        <f>係数マスタ!$A$18</f>
        <v>15</v>
      </c>
      <c r="MB22" s="113" t="str">
        <f>係数マスタ!$B18</f>
        <v/>
      </c>
      <c r="MC22" s="119"/>
      <c r="MD22" s="120" t="e">
        <f t="shared" si="130"/>
        <v>#VALUE!</v>
      </c>
      <c r="ME22" s="119"/>
      <c r="MF22" s="120" t="e">
        <f t="shared" si="131"/>
        <v>#VALUE!</v>
      </c>
      <c r="MG22" s="119"/>
      <c r="MH22" s="120" t="e">
        <f t="shared" si="132"/>
        <v>#VALUE!</v>
      </c>
      <c r="MI22" s="119"/>
      <c r="MJ22" s="120" t="e">
        <f t="shared" si="133"/>
        <v>#VALUE!</v>
      </c>
      <c r="MK22" s="119"/>
      <c r="ML22" s="244" t="e">
        <f t="shared" si="134"/>
        <v>#VALUE!</v>
      </c>
      <c r="MN22" s="243">
        <f>係数マスタ!$A$18</f>
        <v>15</v>
      </c>
      <c r="MO22" s="113" t="str">
        <f>係数マスタ!$B18</f>
        <v/>
      </c>
      <c r="MP22" s="119"/>
      <c r="MQ22" s="120" t="e">
        <f t="shared" si="135"/>
        <v>#VALUE!</v>
      </c>
      <c r="MR22" s="119"/>
      <c r="MS22" s="120" t="e">
        <f t="shared" si="136"/>
        <v>#VALUE!</v>
      </c>
      <c r="MT22" s="119"/>
      <c r="MU22" s="120" t="e">
        <f t="shared" si="137"/>
        <v>#VALUE!</v>
      </c>
      <c r="MV22" s="119"/>
      <c r="MW22" s="120" t="e">
        <f t="shared" si="138"/>
        <v>#VALUE!</v>
      </c>
      <c r="MX22" s="119"/>
      <c r="MY22" s="244" t="e">
        <f t="shared" si="139"/>
        <v>#VALUE!</v>
      </c>
      <c r="NA22" s="243">
        <f>係数マスタ!$A$18</f>
        <v>15</v>
      </c>
      <c r="NB22" s="113" t="str">
        <f>係数マスタ!$B18</f>
        <v/>
      </c>
      <c r="NC22" s="119"/>
      <c r="ND22" s="120" t="e">
        <f t="shared" si="140"/>
        <v>#VALUE!</v>
      </c>
      <c r="NE22" s="119"/>
      <c r="NF22" s="120" t="e">
        <f t="shared" si="141"/>
        <v>#VALUE!</v>
      </c>
      <c r="NG22" s="119"/>
      <c r="NH22" s="120" t="e">
        <f t="shared" si="142"/>
        <v>#VALUE!</v>
      </c>
      <c r="NI22" s="119"/>
      <c r="NJ22" s="120" t="e">
        <f t="shared" si="143"/>
        <v>#VALUE!</v>
      </c>
      <c r="NK22" s="119"/>
      <c r="NL22" s="244" t="e">
        <f t="shared" si="144"/>
        <v>#VALUE!</v>
      </c>
      <c r="NN22" s="243">
        <f>係数マスタ!$A$18</f>
        <v>15</v>
      </c>
      <c r="NO22" s="113" t="str">
        <f>係数マスタ!$B18</f>
        <v/>
      </c>
      <c r="NP22" s="119"/>
      <c r="NQ22" s="120" t="e">
        <f t="shared" si="145"/>
        <v>#VALUE!</v>
      </c>
      <c r="NR22" s="119"/>
      <c r="NS22" s="120" t="e">
        <f t="shared" si="146"/>
        <v>#VALUE!</v>
      </c>
      <c r="NT22" s="119"/>
      <c r="NU22" s="120" t="e">
        <f t="shared" si="147"/>
        <v>#VALUE!</v>
      </c>
      <c r="NV22" s="119"/>
      <c r="NW22" s="120" t="e">
        <f t="shared" si="148"/>
        <v>#VALUE!</v>
      </c>
      <c r="NX22" s="119"/>
      <c r="NY22" s="244" t="e">
        <f t="shared" si="149"/>
        <v>#VALUE!</v>
      </c>
      <c r="OA22" s="243">
        <f>係数マスタ!$A$18</f>
        <v>15</v>
      </c>
      <c r="OB22" s="113" t="str">
        <f>係数マスタ!$B18</f>
        <v/>
      </c>
      <c r="OC22" s="119"/>
      <c r="OD22" s="120" t="e">
        <f t="shared" si="150"/>
        <v>#VALUE!</v>
      </c>
      <c r="OE22" s="119"/>
      <c r="OF22" s="120" t="e">
        <f t="shared" si="151"/>
        <v>#VALUE!</v>
      </c>
      <c r="OG22" s="119"/>
      <c r="OH22" s="120" t="e">
        <f t="shared" si="152"/>
        <v>#VALUE!</v>
      </c>
      <c r="OI22" s="119"/>
      <c r="OJ22" s="120" t="e">
        <f t="shared" si="153"/>
        <v>#VALUE!</v>
      </c>
      <c r="OK22" s="119"/>
      <c r="OL22" s="244" t="e">
        <f t="shared" si="154"/>
        <v>#VALUE!</v>
      </c>
      <c r="ON22" s="243">
        <f>係数マスタ!$A$18</f>
        <v>15</v>
      </c>
      <c r="OO22" s="113" t="str">
        <f>係数マスタ!$B18</f>
        <v/>
      </c>
      <c r="OP22" s="119"/>
      <c r="OQ22" s="120" t="e">
        <f t="shared" si="155"/>
        <v>#VALUE!</v>
      </c>
      <c r="OR22" s="119"/>
      <c r="OS22" s="120" t="e">
        <f t="shared" si="156"/>
        <v>#VALUE!</v>
      </c>
      <c r="OT22" s="119"/>
      <c r="OU22" s="120" t="e">
        <f t="shared" si="157"/>
        <v>#VALUE!</v>
      </c>
      <c r="OV22" s="119"/>
      <c r="OW22" s="120" t="e">
        <f t="shared" si="158"/>
        <v>#VALUE!</v>
      </c>
      <c r="OX22" s="119"/>
      <c r="OY22" s="244" t="e">
        <f t="shared" si="159"/>
        <v>#VALUE!</v>
      </c>
      <c r="PA22" s="243">
        <f>係数マスタ!$A$18</f>
        <v>15</v>
      </c>
      <c r="PB22" s="113" t="str">
        <f>係数マスタ!$B18</f>
        <v/>
      </c>
      <c r="PC22" s="119"/>
      <c r="PD22" s="120" t="e">
        <f t="shared" si="160"/>
        <v>#VALUE!</v>
      </c>
      <c r="PE22" s="119"/>
      <c r="PF22" s="120" t="e">
        <f t="shared" si="161"/>
        <v>#VALUE!</v>
      </c>
      <c r="PG22" s="119"/>
      <c r="PH22" s="120" t="e">
        <f t="shared" si="162"/>
        <v>#VALUE!</v>
      </c>
      <c r="PI22" s="119"/>
      <c r="PJ22" s="120" t="e">
        <f t="shared" si="163"/>
        <v>#VALUE!</v>
      </c>
      <c r="PK22" s="119"/>
      <c r="PL22" s="244" t="e">
        <f t="shared" si="164"/>
        <v>#VALUE!</v>
      </c>
      <c r="PN22" s="243">
        <f>係数マスタ!$A$18</f>
        <v>15</v>
      </c>
      <c r="PO22" s="113" t="str">
        <f>係数マスタ!$B18</f>
        <v/>
      </c>
      <c r="PP22" s="119"/>
      <c r="PQ22" s="120" t="e">
        <f t="shared" si="165"/>
        <v>#VALUE!</v>
      </c>
      <c r="PR22" s="119"/>
      <c r="PS22" s="120" t="e">
        <f t="shared" si="166"/>
        <v>#VALUE!</v>
      </c>
      <c r="PT22" s="119"/>
      <c r="PU22" s="120" t="e">
        <f t="shared" si="167"/>
        <v>#VALUE!</v>
      </c>
      <c r="PV22" s="119"/>
      <c r="PW22" s="120" t="e">
        <f t="shared" si="168"/>
        <v>#VALUE!</v>
      </c>
      <c r="PX22" s="119"/>
      <c r="PY22" s="244" t="e">
        <f t="shared" si="169"/>
        <v>#VALUE!</v>
      </c>
      <c r="QA22" s="243">
        <f>係数マスタ!$A$18</f>
        <v>15</v>
      </c>
      <c r="QB22" s="113" t="str">
        <f>係数マスタ!$B18</f>
        <v/>
      </c>
      <c r="QC22" s="119"/>
      <c r="QD22" s="120" t="e">
        <f t="shared" si="170"/>
        <v>#VALUE!</v>
      </c>
      <c r="QE22" s="119"/>
      <c r="QF22" s="120" t="e">
        <f t="shared" si="171"/>
        <v>#VALUE!</v>
      </c>
      <c r="QG22" s="119"/>
      <c r="QH22" s="120" t="e">
        <f t="shared" si="172"/>
        <v>#VALUE!</v>
      </c>
      <c r="QI22" s="119"/>
      <c r="QJ22" s="120" t="e">
        <f t="shared" si="173"/>
        <v>#VALUE!</v>
      </c>
      <c r="QK22" s="119"/>
      <c r="QL22" s="244" t="e">
        <f t="shared" si="174"/>
        <v>#VALUE!</v>
      </c>
      <c r="QN22" s="243">
        <f>係数マスタ!$A$18</f>
        <v>15</v>
      </c>
      <c r="QO22" s="113" t="str">
        <f>係数マスタ!$B18</f>
        <v/>
      </c>
      <c r="QP22" s="119"/>
      <c r="QQ22" s="120" t="e">
        <f t="shared" si="175"/>
        <v>#VALUE!</v>
      </c>
      <c r="QR22" s="119"/>
      <c r="QS22" s="120" t="e">
        <f t="shared" si="176"/>
        <v>#VALUE!</v>
      </c>
      <c r="QT22" s="119"/>
      <c r="QU22" s="120" t="e">
        <f t="shared" si="177"/>
        <v>#VALUE!</v>
      </c>
      <c r="QV22" s="119"/>
      <c r="QW22" s="120" t="e">
        <f t="shared" si="178"/>
        <v>#VALUE!</v>
      </c>
      <c r="QX22" s="119"/>
      <c r="QY22" s="244" t="e">
        <f t="shared" si="179"/>
        <v>#VALUE!</v>
      </c>
      <c r="RA22" s="243">
        <f>係数マスタ!$A$18</f>
        <v>15</v>
      </c>
      <c r="RB22" s="113" t="str">
        <f>係数マスタ!$B18</f>
        <v/>
      </c>
      <c r="RC22" s="119"/>
      <c r="RD22" s="120" t="e">
        <f t="shared" si="180"/>
        <v>#VALUE!</v>
      </c>
      <c r="RE22" s="119"/>
      <c r="RF22" s="120" t="e">
        <f t="shared" si="181"/>
        <v>#VALUE!</v>
      </c>
      <c r="RG22" s="119"/>
      <c r="RH22" s="120" t="e">
        <f t="shared" si="182"/>
        <v>#VALUE!</v>
      </c>
      <c r="RI22" s="119"/>
      <c r="RJ22" s="120" t="e">
        <f t="shared" si="183"/>
        <v>#VALUE!</v>
      </c>
      <c r="RK22" s="119"/>
      <c r="RL22" s="244" t="e">
        <f t="shared" si="184"/>
        <v>#VALUE!</v>
      </c>
      <c r="RN22" s="243">
        <f>係数マスタ!$A$18</f>
        <v>15</v>
      </c>
      <c r="RO22" s="113" t="str">
        <f>係数マスタ!$B18</f>
        <v/>
      </c>
      <c r="RP22" s="119"/>
      <c r="RQ22" s="120" t="e">
        <f t="shared" si="185"/>
        <v>#VALUE!</v>
      </c>
      <c r="RR22" s="119"/>
      <c r="RS22" s="120" t="e">
        <f t="shared" si="186"/>
        <v>#VALUE!</v>
      </c>
      <c r="RT22" s="119"/>
      <c r="RU22" s="120" t="e">
        <f t="shared" si="187"/>
        <v>#VALUE!</v>
      </c>
      <c r="RV22" s="119"/>
      <c r="RW22" s="120" t="e">
        <f t="shared" si="188"/>
        <v>#VALUE!</v>
      </c>
      <c r="RX22" s="119"/>
      <c r="RY22" s="244" t="e">
        <f t="shared" si="189"/>
        <v>#VALUE!</v>
      </c>
      <c r="SA22" s="243">
        <f>係数マスタ!$A$18</f>
        <v>15</v>
      </c>
      <c r="SB22" s="113" t="str">
        <f>係数マスタ!$B18</f>
        <v/>
      </c>
      <c r="SC22" s="119"/>
      <c r="SD22" s="120" t="e">
        <f t="shared" si="190"/>
        <v>#VALUE!</v>
      </c>
      <c r="SE22" s="119"/>
      <c r="SF22" s="120" t="e">
        <f t="shared" si="191"/>
        <v>#VALUE!</v>
      </c>
      <c r="SG22" s="119"/>
      <c r="SH22" s="120" t="e">
        <f t="shared" si="192"/>
        <v>#VALUE!</v>
      </c>
      <c r="SI22" s="119"/>
      <c r="SJ22" s="120" t="e">
        <f t="shared" si="193"/>
        <v>#VALUE!</v>
      </c>
      <c r="SK22" s="119"/>
      <c r="SL22" s="244" t="e">
        <f t="shared" si="194"/>
        <v>#VALUE!</v>
      </c>
      <c r="SN22" s="243">
        <f>係数マスタ!$A$18</f>
        <v>15</v>
      </c>
      <c r="SO22" s="113" t="str">
        <f>係数マスタ!$B18</f>
        <v/>
      </c>
      <c r="SP22" s="119"/>
      <c r="SQ22" s="120" t="e">
        <f t="shared" si="195"/>
        <v>#VALUE!</v>
      </c>
      <c r="SR22" s="119"/>
      <c r="SS22" s="120" t="e">
        <f t="shared" si="196"/>
        <v>#VALUE!</v>
      </c>
      <c r="ST22" s="119"/>
      <c r="SU22" s="120" t="e">
        <f t="shared" si="197"/>
        <v>#VALUE!</v>
      </c>
      <c r="SV22" s="119"/>
      <c r="SW22" s="120" t="e">
        <f t="shared" si="198"/>
        <v>#VALUE!</v>
      </c>
      <c r="SX22" s="119"/>
      <c r="SY22" s="244" t="e">
        <f t="shared" si="199"/>
        <v>#VALUE!</v>
      </c>
      <c r="TA22" s="243">
        <f>係数マスタ!$A$18</f>
        <v>15</v>
      </c>
      <c r="TB22" s="113" t="str">
        <f>係数マスタ!$B18</f>
        <v/>
      </c>
      <c r="TC22" s="119"/>
      <c r="TD22" s="120" t="e">
        <f t="shared" si="200"/>
        <v>#VALUE!</v>
      </c>
      <c r="TE22" s="119"/>
      <c r="TF22" s="120" t="e">
        <f t="shared" si="201"/>
        <v>#VALUE!</v>
      </c>
      <c r="TG22" s="119"/>
      <c r="TH22" s="120" t="e">
        <f t="shared" si="202"/>
        <v>#VALUE!</v>
      </c>
      <c r="TI22" s="119"/>
      <c r="TJ22" s="120" t="e">
        <f t="shared" si="203"/>
        <v>#VALUE!</v>
      </c>
      <c r="TK22" s="119"/>
      <c r="TL22" s="244" t="e">
        <f t="shared" si="204"/>
        <v>#VALUE!</v>
      </c>
      <c r="TN22" s="243">
        <f>係数マスタ!$A$18</f>
        <v>15</v>
      </c>
      <c r="TO22" s="113" t="str">
        <f>係数マスタ!$B18</f>
        <v/>
      </c>
      <c r="TP22" s="119"/>
      <c r="TQ22" s="120" t="e">
        <f t="shared" si="205"/>
        <v>#VALUE!</v>
      </c>
      <c r="TR22" s="119"/>
      <c r="TS22" s="120" t="e">
        <f t="shared" si="206"/>
        <v>#VALUE!</v>
      </c>
      <c r="TT22" s="119"/>
      <c r="TU22" s="120" t="e">
        <f t="shared" si="207"/>
        <v>#VALUE!</v>
      </c>
      <c r="TV22" s="119"/>
      <c r="TW22" s="120" t="e">
        <f t="shared" si="208"/>
        <v>#VALUE!</v>
      </c>
      <c r="TX22" s="119"/>
      <c r="TY22" s="244" t="e">
        <f t="shared" si="209"/>
        <v>#VALUE!</v>
      </c>
      <c r="UA22" s="243">
        <f>係数マスタ!$A$18</f>
        <v>15</v>
      </c>
      <c r="UB22" s="113" t="str">
        <f>係数マスタ!$B18</f>
        <v/>
      </c>
      <c r="UC22" s="119"/>
      <c r="UD22" s="120" t="e">
        <f t="shared" si="210"/>
        <v>#VALUE!</v>
      </c>
      <c r="UE22" s="119"/>
      <c r="UF22" s="120" t="e">
        <f t="shared" si="211"/>
        <v>#VALUE!</v>
      </c>
      <c r="UG22" s="119"/>
      <c r="UH22" s="120" t="e">
        <f t="shared" si="212"/>
        <v>#VALUE!</v>
      </c>
      <c r="UI22" s="119"/>
      <c r="UJ22" s="120" t="e">
        <f t="shared" si="213"/>
        <v>#VALUE!</v>
      </c>
      <c r="UK22" s="119"/>
      <c r="UL22" s="244" t="e">
        <f t="shared" si="214"/>
        <v>#VALUE!</v>
      </c>
      <c r="UN22" s="243">
        <f>係数マスタ!$A$18</f>
        <v>15</v>
      </c>
      <c r="UO22" s="113" t="str">
        <f>係数マスタ!$B18</f>
        <v/>
      </c>
      <c r="UP22" s="119"/>
      <c r="UQ22" s="120" t="e">
        <f t="shared" si="215"/>
        <v>#VALUE!</v>
      </c>
      <c r="UR22" s="119"/>
      <c r="US22" s="120" t="e">
        <f t="shared" si="216"/>
        <v>#VALUE!</v>
      </c>
      <c r="UT22" s="119"/>
      <c r="UU22" s="120" t="e">
        <f t="shared" si="217"/>
        <v>#VALUE!</v>
      </c>
      <c r="UV22" s="119"/>
      <c r="UW22" s="120" t="e">
        <f t="shared" si="218"/>
        <v>#VALUE!</v>
      </c>
      <c r="UX22" s="119"/>
      <c r="UY22" s="244" t="e">
        <f t="shared" si="219"/>
        <v>#VALUE!</v>
      </c>
      <c r="VA22" s="243">
        <f>係数マスタ!$A$18</f>
        <v>15</v>
      </c>
      <c r="VB22" s="113" t="str">
        <f>係数マスタ!$B18</f>
        <v/>
      </c>
      <c r="VC22" s="119"/>
      <c r="VD22" s="120" t="e">
        <f t="shared" si="220"/>
        <v>#VALUE!</v>
      </c>
      <c r="VE22" s="119"/>
      <c r="VF22" s="120" t="e">
        <f t="shared" si="221"/>
        <v>#VALUE!</v>
      </c>
      <c r="VG22" s="119"/>
      <c r="VH22" s="120" t="e">
        <f t="shared" si="222"/>
        <v>#VALUE!</v>
      </c>
      <c r="VI22" s="119"/>
      <c r="VJ22" s="120" t="e">
        <f t="shared" si="223"/>
        <v>#VALUE!</v>
      </c>
      <c r="VK22" s="119"/>
      <c r="VL22" s="244" t="e">
        <f t="shared" si="224"/>
        <v>#VALUE!</v>
      </c>
      <c r="VN22" s="243">
        <f>係数マスタ!$A$18</f>
        <v>15</v>
      </c>
      <c r="VO22" s="113" t="str">
        <f>係数マスタ!$B18</f>
        <v/>
      </c>
      <c r="VP22" s="119"/>
      <c r="VQ22" s="120" t="e">
        <f t="shared" si="225"/>
        <v>#VALUE!</v>
      </c>
      <c r="VR22" s="119"/>
      <c r="VS22" s="120" t="e">
        <f t="shared" si="226"/>
        <v>#VALUE!</v>
      </c>
      <c r="VT22" s="119"/>
      <c r="VU22" s="120" t="e">
        <f t="shared" si="227"/>
        <v>#VALUE!</v>
      </c>
      <c r="VV22" s="119"/>
      <c r="VW22" s="120" t="e">
        <f t="shared" si="228"/>
        <v>#VALUE!</v>
      </c>
      <c r="VX22" s="119"/>
      <c r="VY22" s="244" t="e">
        <f t="shared" si="229"/>
        <v>#VALUE!</v>
      </c>
      <c r="WA22" s="243">
        <f>係数マスタ!$A$18</f>
        <v>15</v>
      </c>
      <c r="WB22" s="113" t="str">
        <f>係数マスタ!$B18</f>
        <v/>
      </c>
      <c r="WC22" s="119"/>
      <c r="WD22" s="120" t="e">
        <f t="shared" si="230"/>
        <v>#VALUE!</v>
      </c>
      <c r="WE22" s="119"/>
      <c r="WF22" s="120" t="e">
        <f t="shared" si="231"/>
        <v>#VALUE!</v>
      </c>
      <c r="WG22" s="119"/>
      <c r="WH22" s="120" t="e">
        <f t="shared" si="232"/>
        <v>#VALUE!</v>
      </c>
      <c r="WI22" s="119"/>
      <c r="WJ22" s="120" t="e">
        <f t="shared" si="233"/>
        <v>#VALUE!</v>
      </c>
      <c r="WK22" s="119"/>
      <c r="WL22" s="244" t="e">
        <f t="shared" si="234"/>
        <v>#VALUE!</v>
      </c>
      <c r="WN22" s="243">
        <f>係数マスタ!$A$18</f>
        <v>15</v>
      </c>
      <c r="WO22" s="113" t="str">
        <f>係数マスタ!$B18</f>
        <v/>
      </c>
      <c r="WP22" s="119"/>
      <c r="WQ22" s="120" t="e">
        <f t="shared" si="235"/>
        <v>#VALUE!</v>
      </c>
      <c r="WR22" s="119"/>
      <c r="WS22" s="120" t="e">
        <f t="shared" si="236"/>
        <v>#VALUE!</v>
      </c>
      <c r="WT22" s="119"/>
      <c r="WU22" s="120" t="e">
        <f t="shared" si="237"/>
        <v>#VALUE!</v>
      </c>
      <c r="WV22" s="119"/>
      <c r="WW22" s="120" t="e">
        <f t="shared" si="238"/>
        <v>#VALUE!</v>
      </c>
      <c r="WX22" s="119"/>
      <c r="WY22" s="244" t="e">
        <f t="shared" si="239"/>
        <v>#VALUE!</v>
      </c>
      <c r="XA22" s="243">
        <f>係数マスタ!$A$18</f>
        <v>15</v>
      </c>
      <c r="XB22" s="113" t="str">
        <f>係数マスタ!$B18</f>
        <v/>
      </c>
      <c r="XC22" s="119"/>
      <c r="XD22" s="120" t="e">
        <f t="shared" si="240"/>
        <v>#VALUE!</v>
      </c>
      <c r="XE22" s="119"/>
      <c r="XF22" s="120" t="e">
        <f t="shared" si="241"/>
        <v>#VALUE!</v>
      </c>
      <c r="XG22" s="119"/>
      <c r="XH22" s="120" t="e">
        <f t="shared" si="242"/>
        <v>#VALUE!</v>
      </c>
      <c r="XI22" s="119"/>
      <c r="XJ22" s="120" t="e">
        <f t="shared" si="243"/>
        <v>#VALUE!</v>
      </c>
      <c r="XK22" s="119"/>
      <c r="XL22" s="244" t="e">
        <f t="shared" si="244"/>
        <v>#VALUE!</v>
      </c>
      <c r="XN22" s="243">
        <f>係数マスタ!$A$18</f>
        <v>15</v>
      </c>
      <c r="XO22" s="113" t="str">
        <f>係数マスタ!$B18</f>
        <v/>
      </c>
      <c r="XP22" s="119"/>
      <c r="XQ22" s="120" t="e">
        <f t="shared" si="245"/>
        <v>#VALUE!</v>
      </c>
      <c r="XR22" s="119"/>
      <c r="XS22" s="120" t="e">
        <f t="shared" si="246"/>
        <v>#VALUE!</v>
      </c>
      <c r="XT22" s="119"/>
      <c r="XU22" s="120" t="e">
        <f t="shared" si="247"/>
        <v>#VALUE!</v>
      </c>
      <c r="XV22" s="119"/>
      <c r="XW22" s="120" t="e">
        <f t="shared" si="248"/>
        <v>#VALUE!</v>
      </c>
      <c r="XX22" s="119"/>
      <c r="XY22" s="244" t="e">
        <f t="shared" si="249"/>
        <v>#VALUE!</v>
      </c>
    </row>
    <row r="23" spans="1:649" ht="14" customHeight="1">
      <c r="A23" s="243">
        <f>係数マスタ!$A$19</f>
        <v>16</v>
      </c>
      <c r="B23" s="113" t="str">
        <f>係数マスタ!$B19</f>
        <v/>
      </c>
      <c r="C23" s="119"/>
      <c r="D23" s="120" t="e">
        <f t="shared" si="0"/>
        <v>#VALUE!</v>
      </c>
      <c r="E23" s="119"/>
      <c r="F23" s="120" t="e">
        <f t="shared" si="1"/>
        <v>#VALUE!</v>
      </c>
      <c r="G23" s="119"/>
      <c r="H23" s="120" t="e">
        <f t="shared" si="2"/>
        <v>#VALUE!</v>
      </c>
      <c r="I23" s="119"/>
      <c r="J23" s="120" t="e">
        <f t="shared" si="3"/>
        <v>#VALUE!</v>
      </c>
      <c r="K23" s="119"/>
      <c r="L23" s="244" t="e">
        <f t="shared" si="4"/>
        <v>#VALUE!</v>
      </c>
      <c r="N23" s="243">
        <f>係数マスタ!$A$19</f>
        <v>16</v>
      </c>
      <c r="O23" s="113" t="str">
        <f>係数マスタ!$B19</f>
        <v/>
      </c>
      <c r="P23" s="119"/>
      <c r="Q23" s="120" t="e">
        <f t="shared" si="5"/>
        <v>#VALUE!</v>
      </c>
      <c r="R23" s="119"/>
      <c r="S23" s="120" t="e">
        <f t="shared" si="6"/>
        <v>#VALUE!</v>
      </c>
      <c r="T23" s="119"/>
      <c r="U23" s="120" t="e">
        <f t="shared" si="7"/>
        <v>#VALUE!</v>
      </c>
      <c r="V23" s="119"/>
      <c r="W23" s="120" t="e">
        <f t="shared" si="8"/>
        <v>#VALUE!</v>
      </c>
      <c r="X23" s="119"/>
      <c r="Y23" s="244" t="e">
        <f t="shared" si="9"/>
        <v>#VALUE!</v>
      </c>
      <c r="AA23" s="243">
        <f>係数マスタ!$A$19</f>
        <v>16</v>
      </c>
      <c r="AB23" s="113" t="str">
        <f>係数マスタ!$B19</f>
        <v/>
      </c>
      <c r="AC23" s="119"/>
      <c r="AD23" s="120" t="e">
        <f t="shared" si="10"/>
        <v>#VALUE!</v>
      </c>
      <c r="AE23" s="119"/>
      <c r="AF23" s="120" t="e">
        <f t="shared" si="11"/>
        <v>#VALUE!</v>
      </c>
      <c r="AG23" s="119"/>
      <c r="AH23" s="120" t="e">
        <f t="shared" si="12"/>
        <v>#VALUE!</v>
      </c>
      <c r="AI23" s="119"/>
      <c r="AJ23" s="120" t="e">
        <f t="shared" si="13"/>
        <v>#VALUE!</v>
      </c>
      <c r="AK23" s="119"/>
      <c r="AL23" s="244" t="e">
        <f t="shared" si="14"/>
        <v>#VALUE!</v>
      </c>
      <c r="AN23" s="243">
        <f>係数マスタ!$A$19</f>
        <v>16</v>
      </c>
      <c r="AO23" s="113" t="str">
        <f>係数マスタ!$B19</f>
        <v/>
      </c>
      <c r="AP23" s="119"/>
      <c r="AQ23" s="120" t="e">
        <f t="shared" si="15"/>
        <v>#VALUE!</v>
      </c>
      <c r="AR23" s="119"/>
      <c r="AS23" s="120" t="e">
        <f t="shared" si="16"/>
        <v>#VALUE!</v>
      </c>
      <c r="AT23" s="119"/>
      <c r="AU23" s="120" t="e">
        <f t="shared" si="17"/>
        <v>#VALUE!</v>
      </c>
      <c r="AV23" s="119"/>
      <c r="AW23" s="120" t="e">
        <f t="shared" si="18"/>
        <v>#VALUE!</v>
      </c>
      <c r="AX23" s="119"/>
      <c r="AY23" s="244" t="e">
        <f t="shared" si="19"/>
        <v>#VALUE!</v>
      </c>
      <c r="BA23" s="243">
        <f>係数マスタ!$A$19</f>
        <v>16</v>
      </c>
      <c r="BB23" s="113" t="str">
        <f>係数マスタ!$B19</f>
        <v/>
      </c>
      <c r="BC23" s="119"/>
      <c r="BD23" s="120" t="e">
        <f t="shared" si="20"/>
        <v>#VALUE!</v>
      </c>
      <c r="BE23" s="119"/>
      <c r="BF23" s="120" t="e">
        <f t="shared" si="21"/>
        <v>#VALUE!</v>
      </c>
      <c r="BG23" s="119"/>
      <c r="BH23" s="120" t="e">
        <f t="shared" si="22"/>
        <v>#VALUE!</v>
      </c>
      <c r="BI23" s="119"/>
      <c r="BJ23" s="120" t="e">
        <f t="shared" si="23"/>
        <v>#VALUE!</v>
      </c>
      <c r="BK23" s="119"/>
      <c r="BL23" s="244" t="e">
        <f t="shared" si="24"/>
        <v>#VALUE!</v>
      </c>
      <c r="BN23" s="243">
        <f>係数マスタ!$A$19</f>
        <v>16</v>
      </c>
      <c r="BO23" s="113" t="str">
        <f>係数マスタ!$B19</f>
        <v/>
      </c>
      <c r="BP23" s="119"/>
      <c r="BQ23" s="120" t="e">
        <f t="shared" si="25"/>
        <v>#VALUE!</v>
      </c>
      <c r="BR23" s="119"/>
      <c r="BS23" s="120" t="e">
        <f t="shared" si="26"/>
        <v>#VALUE!</v>
      </c>
      <c r="BT23" s="119"/>
      <c r="BU23" s="120" t="e">
        <f t="shared" si="27"/>
        <v>#VALUE!</v>
      </c>
      <c r="BV23" s="119"/>
      <c r="BW23" s="120" t="e">
        <f t="shared" si="28"/>
        <v>#VALUE!</v>
      </c>
      <c r="BX23" s="119"/>
      <c r="BY23" s="244" t="e">
        <f t="shared" si="29"/>
        <v>#VALUE!</v>
      </c>
      <c r="CA23" s="243">
        <f>係数マスタ!$A$19</f>
        <v>16</v>
      </c>
      <c r="CB23" s="113" t="str">
        <f>係数マスタ!$B19</f>
        <v/>
      </c>
      <c r="CC23" s="119"/>
      <c r="CD23" s="120" t="e">
        <f t="shared" si="30"/>
        <v>#VALUE!</v>
      </c>
      <c r="CE23" s="119"/>
      <c r="CF23" s="120" t="e">
        <f t="shared" si="31"/>
        <v>#VALUE!</v>
      </c>
      <c r="CG23" s="119"/>
      <c r="CH23" s="120" t="e">
        <f t="shared" si="32"/>
        <v>#VALUE!</v>
      </c>
      <c r="CI23" s="119"/>
      <c r="CJ23" s="120" t="e">
        <f t="shared" si="33"/>
        <v>#VALUE!</v>
      </c>
      <c r="CK23" s="119"/>
      <c r="CL23" s="244" t="e">
        <f t="shared" si="34"/>
        <v>#VALUE!</v>
      </c>
      <c r="CN23" s="243">
        <f>係数マスタ!$A$19</f>
        <v>16</v>
      </c>
      <c r="CO23" s="113" t="str">
        <f>係数マスタ!$B19</f>
        <v/>
      </c>
      <c r="CP23" s="119"/>
      <c r="CQ23" s="120" t="e">
        <f t="shared" si="35"/>
        <v>#VALUE!</v>
      </c>
      <c r="CR23" s="119"/>
      <c r="CS23" s="120" t="e">
        <f t="shared" si="36"/>
        <v>#VALUE!</v>
      </c>
      <c r="CT23" s="119"/>
      <c r="CU23" s="120" t="e">
        <f t="shared" si="37"/>
        <v>#VALUE!</v>
      </c>
      <c r="CV23" s="119"/>
      <c r="CW23" s="120" t="e">
        <f t="shared" si="38"/>
        <v>#VALUE!</v>
      </c>
      <c r="CX23" s="119"/>
      <c r="CY23" s="244" t="e">
        <f t="shared" si="39"/>
        <v>#VALUE!</v>
      </c>
      <c r="DA23" s="243">
        <f>係数マスタ!$A$19</f>
        <v>16</v>
      </c>
      <c r="DB23" s="113" t="str">
        <f>係数マスタ!$B19</f>
        <v/>
      </c>
      <c r="DC23" s="119"/>
      <c r="DD23" s="120" t="e">
        <f t="shared" si="40"/>
        <v>#VALUE!</v>
      </c>
      <c r="DE23" s="119"/>
      <c r="DF23" s="120" t="e">
        <f t="shared" si="41"/>
        <v>#VALUE!</v>
      </c>
      <c r="DG23" s="119"/>
      <c r="DH23" s="120" t="e">
        <f t="shared" si="42"/>
        <v>#VALUE!</v>
      </c>
      <c r="DI23" s="119"/>
      <c r="DJ23" s="120" t="e">
        <f t="shared" si="43"/>
        <v>#VALUE!</v>
      </c>
      <c r="DK23" s="119"/>
      <c r="DL23" s="244" t="e">
        <f t="shared" si="44"/>
        <v>#VALUE!</v>
      </c>
      <c r="DN23" s="243">
        <f>係数マスタ!$A$19</f>
        <v>16</v>
      </c>
      <c r="DO23" s="113" t="str">
        <f>係数マスタ!$B19</f>
        <v/>
      </c>
      <c r="DP23" s="119"/>
      <c r="DQ23" s="120" t="e">
        <f t="shared" si="45"/>
        <v>#VALUE!</v>
      </c>
      <c r="DR23" s="119"/>
      <c r="DS23" s="120" t="e">
        <f t="shared" si="46"/>
        <v>#VALUE!</v>
      </c>
      <c r="DT23" s="119"/>
      <c r="DU23" s="120" t="e">
        <f t="shared" si="47"/>
        <v>#VALUE!</v>
      </c>
      <c r="DV23" s="119"/>
      <c r="DW23" s="120" t="e">
        <f t="shared" si="48"/>
        <v>#VALUE!</v>
      </c>
      <c r="DX23" s="119"/>
      <c r="DY23" s="244" t="e">
        <f t="shared" si="49"/>
        <v>#VALUE!</v>
      </c>
      <c r="EA23" s="243">
        <f>係数マスタ!$A$19</f>
        <v>16</v>
      </c>
      <c r="EB23" s="113" t="str">
        <f>係数マスタ!$B19</f>
        <v/>
      </c>
      <c r="EC23" s="119"/>
      <c r="ED23" s="120" t="e">
        <f t="shared" si="50"/>
        <v>#VALUE!</v>
      </c>
      <c r="EE23" s="119"/>
      <c r="EF23" s="120" t="e">
        <f t="shared" si="51"/>
        <v>#VALUE!</v>
      </c>
      <c r="EG23" s="119"/>
      <c r="EH23" s="120" t="e">
        <f t="shared" si="52"/>
        <v>#VALUE!</v>
      </c>
      <c r="EI23" s="119"/>
      <c r="EJ23" s="120" t="e">
        <f t="shared" si="53"/>
        <v>#VALUE!</v>
      </c>
      <c r="EK23" s="119"/>
      <c r="EL23" s="244" t="e">
        <f t="shared" si="54"/>
        <v>#VALUE!</v>
      </c>
      <c r="EN23" s="243">
        <f>係数マスタ!$A$19</f>
        <v>16</v>
      </c>
      <c r="EO23" s="113" t="str">
        <f>係数マスタ!$B19</f>
        <v/>
      </c>
      <c r="EP23" s="119"/>
      <c r="EQ23" s="120" t="e">
        <f t="shared" si="55"/>
        <v>#VALUE!</v>
      </c>
      <c r="ER23" s="119"/>
      <c r="ES23" s="120" t="e">
        <f t="shared" si="56"/>
        <v>#VALUE!</v>
      </c>
      <c r="ET23" s="119"/>
      <c r="EU23" s="120" t="e">
        <f t="shared" si="57"/>
        <v>#VALUE!</v>
      </c>
      <c r="EV23" s="119"/>
      <c r="EW23" s="120" t="e">
        <f t="shared" si="58"/>
        <v>#VALUE!</v>
      </c>
      <c r="EX23" s="119"/>
      <c r="EY23" s="244" t="e">
        <f t="shared" si="59"/>
        <v>#VALUE!</v>
      </c>
      <c r="FA23" s="243">
        <f>係数マスタ!$A$19</f>
        <v>16</v>
      </c>
      <c r="FB23" s="113" t="str">
        <f>係数マスタ!$B19</f>
        <v/>
      </c>
      <c r="FC23" s="119"/>
      <c r="FD23" s="120" t="e">
        <f t="shared" si="60"/>
        <v>#VALUE!</v>
      </c>
      <c r="FE23" s="119"/>
      <c r="FF23" s="120" t="e">
        <f t="shared" si="61"/>
        <v>#VALUE!</v>
      </c>
      <c r="FG23" s="119"/>
      <c r="FH23" s="120" t="e">
        <f t="shared" si="62"/>
        <v>#VALUE!</v>
      </c>
      <c r="FI23" s="119"/>
      <c r="FJ23" s="120" t="e">
        <f t="shared" si="63"/>
        <v>#VALUE!</v>
      </c>
      <c r="FK23" s="119"/>
      <c r="FL23" s="244" t="e">
        <f t="shared" si="64"/>
        <v>#VALUE!</v>
      </c>
      <c r="FN23" s="243">
        <f>係数マスタ!$A$19</f>
        <v>16</v>
      </c>
      <c r="FO23" s="113" t="str">
        <f>係数マスタ!$B19</f>
        <v/>
      </c>
      <c r="FP23" s="119"/>
      <c r="FQ23" s="120" t="e">
        <f t="shared" si="65"/>
        <v>#VALUE!</v>
      </c>
      <c r="FR23" s="119"/>
      <c r="FS23" s="120" t="e">
        <f t="shared" si="66"/>
        <v>#VALUE!</v>
      </c>
      <c r="FT23" s="119"/>
      <c r="FU23" s="120" t="e">
        <f t="shared" si="67"/>
        <v>#VALUE!</v>
      </c>
      <c r="FV23" s="119"/>
      <c r="FW23" s="120" t="e">
        <f t="shared" si="68"/>
        <v>#VALUE!</v>
      </c>
      <c r="FX23" s="119"/>
      <c r="FY23" s="244" t="e">
        <f t="shared" si="69"/>
        <v>#VALUE!</v>
      </c>
      <c r="GA23" s="243">
        <f>係数マスタ!$A$19</f>
        <v>16</v>
      </c>
      <c r="GB23" s="113" t="str">
        <f>係数マスタ!$B19</f>
        <v/>
      </c>
      <c r="GC23" s="119"/>
      <c r="GD23" s="120" t="e">
        <f t="shared" si="70"/>
        <v>#VALUE!</v>
      </c>
      <c r="GE23" s="119"/>
      <c r="GF23" s="120" t="e">
        <f t="shared" si="71"/>
        <v>#VALUE!</v>
      </c>
      <c r="GG23" s="119"/>
      <c r="GH23" s="120" t="e">
        <f t="shared" si="72"/>
        <v>#VALUE!</v>
      </c>
      <c r="GI23" s="119"/>
      <c r="GJ23" s="120" t="e">
        <f t="shared" si="73"/>
        <v>#VALUE!</v>
      </c>
      <c r="GK23" s="119"/>
      <c r="GL23" s="244" t="e">
        <f t="shared" si="74"/>
        <v>#VALUE!</v>
      </c>
      <c r="GN23" s="243">
        <f>係数マスタ!$A$19</f>
        <v>16</v>
      </c>
      <c r="GO23" s="113" t="str">
        <f>係数マスタ!$B19</f>
        <v/>
      </c>
      <c r="GP23" s="119"/>
      <c r="GQ23" s="120" t="e">
        <f t="shared" si="75"/>
        <v>#VALUE!</v>
      </c>
      <c r="GR23" s="119"/>
      <c r="GS23" s="120" t="e">
        <f t="shared" si="76"/>
        <v>#VALUE!</v>
      </c>
      <c r="GT23" s="119"/>
      <c r="GU23" s="120" t="e">
        <f t="shared" si="77"/>
        <v>#VALUE!</v>
      </c>
      <c r="GV23" s="119"/>
      <c r="GW23" s="120" t="e">
        <f t="shared" si="78"/>
        <v>#VALUE!</v>
      </c>
      <c r="GX23" s="119"/>
      <c r="GY23" s="244" t="e">
        <f t="shared" si="79"/>
        <v>#VALUE!</v>
      </c>
      <c r="HA23" s="243">
        <f>係数マスタ!$A$19</f>
        <v>16</v>
      </c>
      <c r="HB23" s="113" t="str">
        <f>係数マスタ!$B19</f>
        <v/>
      </c>
      <c r="HC23" s="119"/>
      <c r="HD23" s="120" t="e">
        <f t="shared" si="80"/>
        <v>#VALUE!</v>
      </c>
      <c r="HE23" s="119"/>
      <c r="HF23" s="120" t="e">
        <f t="shared" si="81"/>
        <v>#VALUE!</v>
      </c>
      <c r="HG23" s="119"/>
      <c r="HH23" s="120" t="e">
        <f t="shared" si="82"/>
        <v>#VALUE!</v>
      </c>
      <c r="HI23" s="119"/>
      <c r="HJ23" s="120" t="e">
        <f t="shared" si="83"/>
        <v>#VALUE!</v>
      </c>
      <c r="HK23" s="119"/>
      <c r="HL23" s="244" t="e">
        <f t="shared" si="84"/>
        <v>#VALUE!</v>
      </c>
      <c r="HN23" s="243">
        <f>係数マスタ!$A$19</f>
        <v>16</v>
      </c>
      <c r="HO23" s="113" t="str">
        <f>係数マスタ!$B19</f>
        <v/>
      </c>
      <c r="HP23" s="119"/>
      <c r="HQ23" s="120" t="e">
        <f t="shared" si="85"/>
        <v>#VALUE!</v>
      </c>
      <c r="HR23" s="119"/>
      <c r="HS23" s="120" t="e">
        <f t="shared" si="86"/>
        <v>#VALUE!</v>
      </c>
      <c r="HT23" s="119"/>
      <c r="HU23" s="120" t="e">
        <f t="shared" si="87"/>
        <v>#VALUE!</v>
      </c>
      <c r="HV23" s="119"/>
      <c r="HW23" s="120" t="e">
        <f t="shared" si="88"/>
        <v>#VALUE!</v>
      </c>
      <c r="HX23" s="119"/>
      <c r="HY23" s="244" t="e">
        <f t="shared" si="89"/>
        <v>#VALUE!</v>
      </c>
      <c r="IA23" s="243">
        <f>係数マスタ!$A$19</f>
        <v>16</v>
      </c>
      <c r="IB23" s="113" t="str">
        <f>係数マスタ!$B19</f>
        <v/>
      </c>
      <c r="IC23" s="119"/>
      <c r="ID23" s="120" t="e">
        <f t="shared" si="90"/>
        <v>#VALUE!</v>
      </c>
      <c r="IE23" s="119"/>
      <c r="IF23" s="120" t="e">
        <f t="shared" si="91"/>
        <v>#VALUE!</v>
      </c>
      <c r="IG23" s="119"/>
      <c r="IH23" s="120" t="e">
        <f t="shared" si="92"/>
        <v>#VALUE!</v>
      </c>
      <c r="II23" s="119"/>
      <c r="IJ23" s="120" t="e">
        <f t="shared" si="93"/>
        <v>#VALUE!</v>
      </c>
      <c r="IK23" s="119"/>
      <c r="IL23" s="244" t="e">
        <f t="shared" si="94"/>
        <v>#VALUE!</v>
      </c>
      <c r="IN23" s="243">
        <f>係数マスタ!$A$19</f>
        <v>16</v>
      </c>
      <c r="IO23" s="113" t="str">
        <f>係数マスタ!$B19</f>
        <v/>
      </c>
      <c r="IP23" s="119"/>
      <c r="IQ23" s="120" t="e">
        <f t="shared" si="95"/>
        <v>#VALUE!</v>
      </c>
      <c r="IR23" s="119"/>
      <c r="IS23" s="120" t="e">
        <f t="shared" si="96"/>
        <v>#VALUE!</v>
      </c>
      <c r="IT23" s="119"/>
      <c r="IU23" s="120" t="e">
        <f t="shared" si="97"/>
        <v>#VALUE!</v>
      </c>
      <c r="IV23" s="119"/>
      <c r="IW23" s="120" t="e">
        <f t="shared" si="98"/>
        <v>#VALUE!</v>
      </c>
      <c r="IX23" s="119"/>
      <c r="IY23" s="244" t="e">
        <f t="shared" si="99"/>
        <v>#VALUE!</v>
      </c>
      <c r="JA23" s="243">
        <f>係数マスタ!$A$19</f>
        <v>16</v>
      </c>
      <c r="JB23" s="113" t="str">
        <f>係数マスタ!$B19</f>
        <v/>
      </c>
      <c r="JC23" s="119"/>
      <c r="JD23" s="120" t="e">
        <f t="shared" si="100"/>
        <v>#VALUE!</v>
      </c>
      <c r="JE23" s="119"/>
      <c r="JF23" s="120" t="e">
        <f t="shared" si="101"/>
        <v>#VALUE!</v>
      </c>
      <c r="JG23" s="119"/>
      <c r="JH23" s="120" t="e">
        <f t="shared" si="102"/>
        <v>#VALUE!</v>
      </c>
      <c r="JI23" s="119"/>
      <c r="JJ23" s="120" t="e">
        <f t="shared" si="103"/>
        <v>#VALUE!</v>
      </c>
      <c r="JK23" s="119"/>
      <c r="JL23" s="244" t="e">
        <f t="shared" si="104"/>
        <v>#VALUE!</v>
      </c>
      <c r="JN23" s="243">
        <f>係数マスタ!$A$19</f>
        <v>16</v>
      </c>
      <c r="JO23" s="113" t="str">
        <f>係数マスタ!$B19</f>
        <v/>
      </c>
      <c r="JP23" s="119"/>
      <c r="JQ23" s="120" t="e">
        <f t="shared" si="105"/>
        <v>#VALUE!</v>
      </c>
      <c r="JR23" s="119"/>
      <c r="JS23" s="120" t="e">
        <f t="shared" si="106"/>
        <v>#VALUE!</v>
      </c>
      <c r="JT23" s="119"/>
      <c r="JU23" s="120" t="e">
        <f t="shared" si="107"/>
        <v>#VALUE!</v>
      </c>
      <c r="JV23" s="119"/>
      <c r="JW23" s="120" t="e">
        <f t="shared" si="108"/>
        <v>#VALUE!</v>
      </c>
      <c r="JX23" s="119"/>
      <c r="JY23" s="244" t="e">
        <f t="shared" si="109"/>
        <v>#VALUE!</v>
      </c>
      <c r="KA23" s="243">
        <f>係数マスタ!$A$19</f>
        <v>16</v>
      </c>
      <c r="KB23" s="113" t="str">
        <f>係数マスタ!$B19</f>
        <v/>
      </c>
      <c r="KC23" s="119"/>
      <c r="KD23" s="120" t="e">
        <f t="shared" si="110"/>
        <v>#VALUE!</v>
      </c>
      <c r="KE23" s="119"/>
      <c r="KF23" s="120" t="e">
        <f t="shared" si="111"/>
        <v>#VALUE!</v>
      </c>
      <c r="KG23" s="119"/>
      <c r="KH23" s="120" t="e">
        <f t="shared" si="112"/>
        <v>#VALUE!</v>
      </c>
      <c r="KI23" s="119"/>
      <c r="KJ23" s="120" t="e">
        <f t="shared" si="113"/>
        <v>#VALUE!</v>
      </c>
      <c r="KK23" s="119"/>
      <c r="KL23" s="244" t="e">
        <f t="shared" si="114"/>
        <v>#VALUE!</v>
      </c>
      <c r="KN23" s="243">
        <f>係数マスタ!$A$19</f>
        <v>16</v>
      </c>
      <c r="KO23" s="113" t="str">
        <f>係数マスタ!$B19</f>
        <v/>
      </c>
      <c r="KP23" s="119"/>
      <c r="KQ23" s="120" t="e">
        <f t="shared" si="115"/>
        <v>#VALUE!</v>
      </c>
      <c r="KR23" s="119"/>
      <c r="KS23" s="120" t="e">
        <f t="shared" si="116"/>
        <v>#VALUE!</v>
      </c>
      <c r="KT23" s="119"/>
      <c r="KU23" s="120" t="e">
        <f t="shared" si="117"/>
        <v>#VALUE!</v>
      </c>
      <c r="KV23" s="119"/>
      <c r="KW23" s="120" t="e">
        <f t="shared" si="118"/>
        <v>#VALUE!</v>
      </c>
      <c r="KX23" s="119"/>
      <c r="KY23" s="244" t="e">
        <f t="shared" si="119"/>
        <v>#VALUE!</v>
      </c>
      <c r="LA23" s="243">
        <f>係数マスタ!$A$19</f>
        <v>16</v>
      </c>
      <c r="LB23" s="113" t="str">
        <f>係数マスタ!$B19</f>
        <v/>
      </c>
      <c r="LC23" s="119"/>
      <c r="LD23" s="120" t="e">
        <f t="shared" si="120"/>
        <v>#VALUE!</v>
      </c>
      <c r="LE23" s="119"/>
      <c r="LF23" s="120" t="e">
        <f t="shared" si="121"/>
        <v>#VALUE!</v>
      </c>
      <c r="LG23" s="119"/>
      <c r="LH23" s="120" t="e">
        <f t="shared" si="122"/>
        <v>#VALUE!</v>
      </c>
      <c r="LI23" s="119"/>
      <c r="LJ23" s="120" t="e">
        <f t="shared" si="123"/>
        <v>#VALUE!</v>
      </c>
      <c r="LK23" s="119"/>
      <c r="LL23" s="244" t="e">
        <f t="shared" si="124"/>
        <v>#VALUE!</v>
      </c>
      <c r="LN23" s="243">
        <f>係数マスタ!$A$19</f>
        <v>16</v>
      </c>
      <c r="LO23" s="113" t="str">
        <f>係数マスタ!$B19</f>
        <v/>
      </c>
      <c r="LP23" s="119"/>
      <c r="LQ23" s="120" t="e">
        <f t="shared" si="125"/>
        <v>#VALUE!</v>
      </c>
      <c r="LR23" s="119"/>
      <c r="LS23" s="120" t="e">
        <f t="shared" si="126"/>
        <v>#VALUE!</v>
      </c>
      <c r="LT23" s="119"/>
      <c r="LU23" s="120" t="e">
        <f t="shared" si="127"/>
        <v>#VALUE!</v>
      </c>
      <c r="LV23" s="119"/>
      <c r="LW23" s="120" t="e">
        <f t="shared" si="128"/>
        <v>#VALUE!</v>
      </c>
      <c r="LX23" s="119"/>
      <c r="LY23" s="244" t="e">
        <f t="shared" si="129"/>
        <v>#VALUE!</v>
      </c>
      <c r="MA23" s="243">
        <f>係数マスタ!$A$19</f>
        <v>16</v>
      </c>
      <c r="MB23" s="113" t="str">
        <f>係数マスタ!$B19</f>
        <v/>
      </c>
      <c r="MC23" s="119"/>
      <c r="MD23" s="120" t="e">
        <f t="shared" si="130"/>
        <v>#VALUE!</v>
      </c>
      <c r="ME23" s="119"/>
      <c r="MF23" s="120" t="e">
        <f t="shared" si="131"/>
        <v>#VALUE!</v>
      </c>
      <c r="MG23" s="119"/>
      <c r="MH23" s="120" t="e">
        <f t="shared" si="132"/>
        <v>#VALUE!</v>
      </c>
      <c r="MI23" s="119"/>
      <c r="MJ23" s="120" t="e">
        <f t="shared" si="133"/>
        <v>#VALUE!</v>
      </c>
      <c r="MK23" s="119"/>
      <c r="ML23" s="244" t="e">
        <f t="shared" si="134"/>
        <v>#VALUE!</v>
      </c>
      <c r="MN23" s="243">
        <f>係数マスタ!$A$19</f>
        <v>16</v>
      </c>
      <c r="MO23" s="113" t="str">
        <f>係数マスタ!$B19</f>
        <v/>
      </c>
      <c r="MP23" s="119"/>
      <c r="MQ23" s="120" t="e">
        <f t="shared" si="135"/>
        <v>#VALUE!</v>
      </c>
      <c r="MR23" s="119"/>
      <c r="MS23" s="120" t="e">
        <f t="shared" si="136"/>
        <v>#VALUE!</v>
      </c>
      <c r="MT23" s="119"/>
      <c r="MU23" s="120" t="e">
        <f t="shared" si="137"/>
        <v>#VALUE!</v>
      </c>
      <c r="MV23" s="119"/>
      <c r="MW23" s="120" t="e">
        <f t="shared" si="138"/>
        <v>#VALUE!</v>
      </c>
      <c r="MX23" s="119"/>
      <c r="MY23" s="244" t="e">
        <f t="shared" si="139"/>
        <v>#VALUE!</v>
      </c>
      <c r="NA23" s="243">
        <f>係数マスタ!$A$19</f>
        <v>16</v>
      </c>
      <c r="NB23" s="113" t="str">
        <f>係数マスタ!$B19</f>
        <v/>
      </c>
      <c r="NC23" s="119"/>
      <c r="ND23" s="120" t="e">
        <f t="shared" si="140"/>
        <v>#VALUE!</v>
      </c>
      <c r="NE23" s="119"/>
      <c r="NF23" s="120" t="e">
        <f t="shared" si="141"/>
        <v>#VALUE!</v>
      </c>
      <c r="NG23" s="119"/>
      <c r="NH23" s="120" t="e">
        <f t="shared" si="142"/>
        <v>#VALUE!</v>
      </c>
      <c r="NI23" s="119"/>
      <c r="NJ23" s="120" t="e">
        <f t="shared" si="143"/>
        <v>#VALUE!</v>
      </c>
      <c r="NK23" s="119"/>
      <c r="NL23" s="244" t="e">
        <f t="shared" si="144"/>
        <v>#VALUE!</v>
      </c>
      <c r="NN23" s="243">
        <f>係数マスタ!$A$19</f>
        <v>16</v>
      </c>
      <c r="NO23" s="113" t="str">
        <f>係数マスタ!$B19</f>
        <v/>
      </c>
      <c r="NP23" s="119"/>
      <c r="NQ23" s="120" t="e">
        <f t="shared" si="145"/>
        <v>#VALUE!</v>
      </c>
      <c r="NR23" s="119"/>
      <c r="NS23" s="120" t="e">
        <f t="shared" si="146"/>
        <v>#VALUE!</v>
      </c>
      <c r="NT23" s="119"/>
      <c r="NU23" s="120" t="e">
        <f t="shared" si="147"/>
        <v>#VALUE!</v>
      </c>
      <c r="NV23" s="119"/>
      <c r="NW23" s="120" t="e">
        <f t="shared" si="148"/>
        <v>#VALUE!</v>
      </c>
      <c r="NX23" s="119"/>
      <c r="NY23" s="244" t="e">
        <f t="shared" si="149"/>
        <v>#VALUE!</v>
      </c>
      <c r="OA23" s="243">
        <f>係数マスタ!$A$19</f>
        <v>16</v>
      </c>
      <c r="OB23" s="113" t="str">
        <f>係数マスタ!$B19</f>
        <v/>
      </c>
      <c r="OC23" s="119"/>
      <c r="OD23" s="120" t="e">
        <f t="shared" si="150"/>
        <v>#VALUE!</v>
      </c>
      <c r="OE23" s="119"/>
      <c r="OF23" s="120" t="e">
        <f t="shared" si="151"/>
        <v>#VALUE!</v>
      </c>
      <c r="OG23" s="119"/>
      <c r="OH23" s="120" t="e">
        <f t="shared" si="152"/>
        <v>#VALUE!</v>
      </c>
      <c r="OI23" s="119"/>
      <c r="OJ23" s="120" t="e">
        <f t="shared" si="153"/>
        <v>#VALUE!</v>
      </c>
      <c r="OK23" s="119"/>
      <c r="OL23" s="244" t="e">
        <f t="shared" si="154"/>
        <v>#VALUE!</v>
      </c>
      <c r="ON23" s="243">
        <f>係数マスタ!$A$19</f>
        <v>16</v>
      </c>
      <c r="OO23" s="113" t="str">
        <f>係数マスタ!$B19</f>
        <v/>
      </c>
      <c r="OP23" s="119"/>
      <c r="OQ23" s="120" t="e">
        <f t="shared" si="155"/>
        <v>#VALUE!</v>
      </c>
      <c r="OR23" s="119"/>
      <c r="OS23" s="120" t="e">
        <f t="shared" si="156"/>
        <v>#VALUE!</v>
      </c>
      <c r="OT23" s="119"/>
      <c r="OU23" s="120" t="e">
        <f t="shared" si="157"/>
        <v>#VALUE!</v>
      </c>
      <c r="OV23" s="119"/>
      <c r="OW23" s="120" t="e">
        <f t="shared" si="158"/>
        <v>#VALUE!</v>
      </c>
      <c r="OX23" s="119"/>
      <c r="OY23" s="244" t="e">
        <f t="shared" si="159"/>
        <v>#VALUE!</v>
      </c>
      <c r="PA23" s="243">
        <f>係数マスタ!$A$19</f>
        <v>16</v>
      </c>
      <c r="PB23" s="113" t="str">
        <f>係数マスタ!$B19</f>
        <v/>
      </c>
      <c r="PC23" s="119"/>
      <c r="PD23" s="120" t="e">
        <f t="shared" si="160"/>
        <v>#VALUE!</v>
      </c>
      <c r="PE23" s="119"/>
      <c r="PF23" s="120" t="e">
        <f t="shared" si="161"/>
        <v>#VALUE!</v>
      </c>
      <c r="PG23" s="119"/>
      <c r="PH23" s="120" t="e">
        <f t="shared" si="162"/>
        <v>#VALUE!</v>
      </c>
      <c r="PI23" s="119"/>
      <c r="PJ23" s="120" t="e">
        <f t="shared" si="163"/>
        <v>#VALUE!</v>
      </c>
      <c r="PK23" s="119"/>
      <c r="PL23" s="244" t="e">
        <f t="shared" si="164"/>
        <v>#VALUE!</v>
      </c>
      <c r="PN23" s="243">
        <f>係数マスタ!$A$19</f>
        <v>16</v>
      </c>
      <c r="PO23" s="113" t="str">
        <f>係数マスタ!$B19</f>
        <v/>
      </c>
      <c r="PP23" s="119"/>
      <c r="PQ23" s="120" t="e">
        <f t="shared" si="165"/>
        <v>#VALUE!</v>
      </c>
      <c r="PR23" s="119"/>
      <c r="PS23" s="120" t="e">
        <f t="shared" si="166"/>
        <v>#VALUE!</v>
      </c>
      <c r="PT23" s="119"/>
      <c r="PU23" s="120" t="e">
        <f t="shared" si="167"/>
        <v>#VALUE!</v>
      </c>
      <c r="PV23" s="119"/>
      <c r="PW23" s="120" t="e">
        <f t="shared" si="168"/>
        <v>#VALUE!</v>
      </c>
      <c r="PX23" s="119"/>
      <c r="PY23" s="244" t="e">
        <f t="shared" si="169"/>
        <v>#VALUE!</v>
      </c>
      <c r="QA23" s="243">
        <f>係数マスタ!$A$19</f>
        <v>16</v>
      </c>
      <c r="QB23" s="113" t="str">
        <f>係数マスタ!$B19</f>
        <v/>
      </c>
      <c r="QC23" s="119"/>
      <c r="QD23" s="120" t="e">
        <f t="shared" si="170"/>
        <v>#VALUE!</v>
      </c>
      <c r="QE23" s="119"/>
      <c r="QF23" s="120" t="e">
        <f t="shared" si="171"/>
        <v>#VALUE!</v>
      </c>
      <c r="QG23" s="119"/>
      <c r="QH23" s="120" t="e">
        <f t="shared" si="172"/>
        <v>#VALUE!</v>
      </c>
      <c r="QI23" s="119"/>
      <c r="QJ23" s="120" t="e">
        <f t="shared" si="173"/>
        <v>#VALUE!</v>
      </c>
      <c r="QK23" s="119"/>
      <c r="QL23" s="244" t="e">
        <f t="shared" si="174"/>
        <v>#VALUE!</v>
      </c>
      <c r="QN23" s="243">
        <f>係数マスタ!$A$19</f>
        <v>16</v>
      </c>
      <c r="QO23" s="113" t="str">
        <f>係数マスタ!$B19</f>
        <v/>
      </c>
      <c r="QP23" s="119"/>
      <c r="QQ23" s="120" t="e">
        <f t="shared" si="175"/>
        <v>#VALUE!</v>
      </c>
      <c r="QR23" s="119"/>
      <c r="QS23" s="120" t="e">
        <f t="shared" si="176"/>
        <v>#VALUE!</v>
      </c>
      <c r="QT23" s="119"/>
      <c r="QU23" s="120" t="e">
        <f t="shared" si="177"/>
        <v>#VALUE!</v>
      </c>
      <c r="QV23" s="119"/>
      <c r="QW23" s="120" t="e">
        <f t="shared" si="178"/>
        <v>#VALUE!</v>
      </c>
      <c r="QX23" s="119"/>
      <c r="QY23" s="244" t="e">
        <f t="shared" si="179"/>
        <v>#VALUE!</v>
      </c>
      <c r="RA23" s="243">
        <f>係数マスタ!$A$19</f>
        <v>16</v>
      </c>
      <c r="RB23" s="113" t="str">
        <f>係数マスタ!$B19</f>
        <v/>
      </c>
      <c r="RC23" s="119"/>
      <c r="RD23" s="120" t="e">
        <f t="shared" si="180"/>
        <v>#VALUE!</v>
      </c>
      <c r="RE23" s="119"/>
      <c r="RF23" s="120" t="e">
        <f t="shared" si="181"/>
        <v>#VALUE!</v>
      </c>
      <c r="RG23" s="119"/>
      <c r="RH23" s="120" t="e">
        <f t="shared" si="182"/>
        <v>#VALUE!</v>
      </c>
      <c r="RI23" s="119"/>
      <c r="RJ23" s="120" t="e">
        <f t="shared" si="183"/>
        <v>#VALUE!</v>
      </c>
      <c r="RK23" s="119"/>
      <c r="RL23" s="244" t="e">
        <f t="shared" si="184"/>
        <v>#VALUE!</v>
      </c>
      <c r="RN23" s="243">
        <f>係数マスタ!$A$19</f>
        <v>16</v>
      </c>
      <c r="RO23" s="113" t="str">
        <f>係数マスタ!$B19</f>
        <v/>
      </c>
      <c r="RP23" s="119"/>
      <c r="RQ23" s="120" t="e">
        <f t="shared" si="185"/>
        <v>#VALUE!</v>
      </c>
      <c r="RR23" s="119"/>
      <c r="RS23" s="120" t="e">
        <f t="shared" si="186"/>
        <v>#VALUE!</v>
      </c>
      <c r="RT23" s="119"/>
      <c r="RU23" s="120" t="e">
        <f t="shared" si="187"/>
        <v>#VALUE!</v>
      </c>
      <c r="RV23" s="119"/>
      <c r="RW23" s="120" t="e">
        <f t="shared" si="188"/>
        <v>#VALUE!</v>
      </c>
      <c r="RX23" s="119"/>
      <c r="RY23" s="244" t="e">
        <f t="shared" si="189"/>
        <v>#VALUE!</v>
      </c>
      <c r="SA23" s="243">
        <f>係数マスタ!$A$19</f>
        <v>16</v>
      </c>
      <c r="SB23" s="113" t="str">
        <f>係数マスタ!$B19</f>
        <v/>
      </c>
      <c r="SC23" s="119"/>
      <c r="SD23" s="120" t="e">
        <f t="shared" si="190"/>
        <v>#VALUE!</v>
      </c>
      <c r="SE23" s="119"/>
      <c r="SF23" s="120" t="e">
        <f t="shared" si="191"/>
        <v>#VALUE!</v>
      </c>
      <c r="SG23" s="119"/>
      <c r="SH23" s="120" t="e">
        <f t="shared" si="192"/>
        <v>#VALUE!</v>
      </c>
      <c r="SI23" s="119"/>
      <c r="SJ23" s="120" t="e">
        <f t="shared" si="193"/>
        <v>#VALUE!</v>
      </c>
      <c r="SK23" s="119"/>
      <c r="SL23" s="244" t="e">
        <f t="shared" si="194"/>
        <v>#VALUE!</v>
      </c>
      <c r="SN23" s="243">
        <f>係数マスタ!$A$19</f>
        <v>16</v>
      </c>
      <c r="SO23" s="113" t="str">
        <f>係数マスタ!$B19</f>
        <v/>
      </c>
      <c r="SP23" s="119"/>
      <c r="SQ23" s="120" t="e">
        <f t="shared" si="195"/>
        <v>#VALUE!</v>
      </c>
      <c r="SR23" s="119"/>
      <c r="SS23" s="120" t="e">
        <f t="shared" si="196"/>
        <v>#VALUE!</v>
      </c>
      <c r="ST23" s="119"/>
      <c r="SU23" s="120" t="e">
        <f t="shared" si="197"/>
        <v>#VALUE!</v>
      </c>
      <c r="SV23" s="119"/>
      <c r="SW23" s="120" t="e">
        <f t="shared" si="198"/>
        <v>#VALUE!</v>
      </c>
      <c r="SX23" s="119"/>
      <c r="SY23" s="244" t="e">
        <f t="shared" si="199"/>
        <v>#VALUE!</v>
      </c>
      <c r="TA23" s="243">
        <f>係数マスタ!$A$19</f>
        <v>16</v>
      </c>
      <c r="TB23" s="113" t="str">
        <f>係数マスタ!$B19</f>
        <v/>
      </c>
      <c r="TC23" s="119"/>
      <c r="TD23" s="120" t="e">
        <f t="shared" si="200"/>
        <v>#VALUE!</v>
      </c>
      <c r="TE23" s="119"/>
      <c r="TF23" s="120" t="e">
        <f t="shared" si="201"/>
        <v>#VALUE!</v>
      </c>
      <c r="TG23" s="119"/>
      <c r="TH23" s="120" t="e">
        <f t="shared" si="202"/>
        <v>#VALUE!</v>
      </c>
      <c r="TI23" s="119"/>
      <c r="TJ23" s="120" t="e">
        <f t="shared" si="203"/>
        <v>#VALUE!</v>
      </c>
      <c r="TK23" s="119"/>
      <c r="TL23" s="244" t="e">
        <f t="shared" si="204"/>
        <v>#VALUE!</v>
      </c>
      <c r="TN23" s="243">
        <f>係数マスタ!$A$19</f>
        <v>16</v>
      </c>
      <c r="TO23" s="113" t="str">
        <f>係数マスタ!$B19</f>
        <v/>
      </c>
      <c r="TP23" s="119"/>
      <c r="TQ23" s="120" t="e">
        <f t="shared" si="205"/>
        <v>#VALUE!</v>
      </c>
      <c r="TR23" s="119"/>
      <c r="TS23" s="120" t="e">
        <f t="shared" si="206"/>
        <v>#VALUE!</v>
      </c>
      <c r="TT23" s="119"/>
      <c r="TU23" s="120" t="e">
        <f t="shared" si="207"/>
        <v>#VALUE!</v>
      </c>
      <c r="TV23" s="119"/>
      <c r="TW23" s="120" t="e">
        <f t="shared" si="208"/>
        <v>#VALUE!</v>
      </c>
      <c r="TX23" s="119"/>
      <c r="TY23" s="244" t="e">
        <f t="shared" si="209"/>
        <v>#VALUE!</v>
      </c>
      <c r="UA23" s="243">
        <f>係数マスタ!$A$19</f>
        <v>16</v>
      </c>
      <c r="UB23" s="113" t="str">
        <f>係数マスタ!$B19</f>
        <v/>
      </c>
      <c r="UC23" s="119"/>
      <c r="UD23" s="120" t="e">
        <f t="shared" si="210"/>
        <v>#VALUE!</v>
      </c>
      <c r="UE23" s="119"/>
      <c r="UF23" s="120" t="e">
        <f t="shared" si="211"/>
        <v>#VALUE!</v>
      </c>
      <c r="UG23" s="119"/>
      <c r="UH23" s="120" t="e">
        <f t="shared" si="212"/>
        <v>#VALUE!</v>
      </c>
      <c r="UI23" s="119"/>
      <c r="UJ23" s="120" t="e">
        <f t="shared" si="213"/>
        <v>#VALUE!</v>
      </c>
      <c r="UK23" s="119"/>
      <c r="UL23" s="244" t="e">
        <f t="shared" si="214"/>
        <v>#VALUE!</v>
      </c>
      <c r="UN23" s="243">
        <f>係数マスタ!$A$19</f>
        <v>16</v>
      </c>
      <c r="UO23" s="113" t="str">
        <f>係数マスタ!$B19</f>
        <v/>
      </c>
      <c r="UP23" s="119"/>
      <c r="UQ23" s="120" t="e">
        <f t="shared" si="215"/>
        <v>#VALUE!</v>
      </c>
      <c r="UR23" s="119"/>
      <c r="US23" s="120" t="e">
        <f t="shared" si="216"/>
        <v>#VALUE!</v>
      </c>
      <c r="UT23" s="119"/>
      <c r="UU23" s="120" t="e">
        <f t="shared" si="217"/>
        <v>#VALUE!</v>
      </c>
      <c r="UV23" s="119"/>
      <c r="UW23" s="120" t="e">
        <f t="shared" si="218"/>
        <v>#VALUE!</v>
      </c>
      <c r="UX23" s="119"/>
      <c r="UY23" s="244" t="e">
        <f t="shared" si="219"/>
        <v>#VALUE!</v>
      </c>
      <c r="VA23" s="243">
        <f>係数マスタ!$A$19</f>
        <v>16</v>
      </c>
      <c r="VB23" s="113" t="str">
        <f>係数マスタ!$B19</f>
        <v/>
      </c>
      <c r="VC23" s="119"/>
      <c r="VD23" s="120" t="e">
        <f t="shared" si="220"/>
        <v>#VALUE!</v>
      </c>
      <c r="VE23" s="119"/>
      <c r="VF23" s="120" t="e">
        <f t="shared" si="221"/>
        <v>#VALUE!</v>
      </c>
      <c r="VG23" s="119"/>
      <c r="VH23" s="120" t="e">
        <f t="shared" si="222"/>
        <v>#VALUE!</v>
      </c>
      <c r="VI23" s="119"/>
      <c r="VJ23" s="120" t="e">
        <f t="shared" si="223"/>
        <v>#VALUE!</v>
      </c>
      <c r="VK23" s="119"/>
      <c r="VL23" s="244" t="e">
        <f t="shared" si="224"/>
        <v>#VALUE!</v>
      </c>
      <c r="VN23" s="243">
        <f>係数マスタ!$A$19</f>
        <v>16</v>
      </c>
      <c r="VO23" s="113" t="str">
        <f>係数マスタ!$B19</f>
        <v/>
      </c>
      <c r="VP23" s="119"/>
      <c r="VQ23" s="120" t="e">
        <f t="shared" si="225"/>
        <v>#VALUE!</v>
      </c>
      <c r="VR23" s="119"/>
      <c r="VS23" s="120" t="e">
        <f t="shared" si="226"/>
        <v>#VALUE!</v>
      </c>
      <c r="VT23" s="119"/>
      <c r="VU23" s="120" t="e">
        <f t="shared" si="227"/>
        <v>#VALUE!</v>
      </c>
      <c r="VV23" s="119"/>
      <c r="VW23" s="120" t="e">
        <f t="shared" si="228"/>
        <v>#VALUE!</v>
      </c>
      <c r="VX23" s="119"/>
      <c r="VY23" s="244" t="e">
        <f t="shared" si="229"/>
        <v>#VALUE!</v>
      </c>
      <c r="WA23" s="243">
        <f>係数マスタ!$A$19</f>
        <v>16</v>
      </c>
      <c r="WB23" s="113" t="str">
        <f>係数マスタ!$B19</f>
        <v/>
      </c>
      <c r="WC23" s="119"/>
      <c r="WD23" s="120" t="e">
        <f t="shared" si="230"/>
        <v>#VALUE!</v>
      </c>
      <c r="WE23" s="119"/>
      <c r="WF23" s="120" t="e">
        <f t="shared" si="231"/>
        <v>#VALUE!</v>
      </c>
      <c r="WG23" s="119"/>
      <c r="WH23" s="120" t="e">
        <f t="shared" si="232"/>
        <v>#VALUE!</v>
      </c>
      <c r="WI23" s="119"/>
      <c r="WJ23" s="120" t="e">
        <f t="shared" si="233"/>
        <v>#VALUE!</v>
      </c>
      <c r="WK23" s="119"/>
      <c r="WL23" s="244" t="e">
        <f t="shared" si="234"/>
        <v>#VALUE!</v>
      </c>
      <c r="WN23" s="243">
        <f>係数マスタ!$A$19</f>
        <v>16</v>
      </c>
      <c r="WO23" s="113" t="str">
        <f>係数マスタ!$B19</f>
        <v/>
      </c>
      <c r="WP23" s="119"/>
      <c r="WQ23" s="120" t="e">
        <f t="shared" si="235"/>
        <v>#VALUE!</v>
      </c>
      <c r="WR23" s="119"/>
      <c r="WS23" s="120" t="e">
        <f t="shared" si="236"/>
        <v>#VALUE!</v>
      </c>
      <c r="WT23" s="119"/>
      <c r="WU23" s="120" t="e">
        <f t="shared" si="237"/>
        <v>#VALUE!</v>
      </c>
      <c r="WV23" s="119"/>
      <c r="WW23" s="120" t="e">
        <f t="shared" si="238"/>
        <v>#VALUE!</v>
      </c>
      <c r="WX23" s="119"/>
      <c r="WY23" s="244" t="e">
        <f t="shared" si="239"/>
        <v>#VALUE!</v>
      </c>
      <c r="XA23" s="243">
        <f>係数マスタ!$A$19</f>
        <v>16</v>
      </c>
      <c r="XB23" s="113" t="str">
        <f>係数マスタ!$B19</f>
        <v/>
      </c>
      <c r="XC23" s="119"/>
      <c r="XD23" s="120" t="e">
        <f t="shared" si="240"/>
        <v>#VALUE!</v>
      </c>
      <c r="XE23" s="119"/>
      <c r="XF23" s="120" t="e">
        <f t="shared" si="241"/>
        <v>#VALUE!</v>
      </c>
      <c r="XG23" s="119"/>
      <c r="XH23" s="120" t="e">
        <f t="shared" si="242"/>
        <v>#VALUE!</v>
      </c>
      <c r="XI23" s="119"/>
      <c r="XJ23" s="120" t="e">
        <f t="shared" si="243"/>
        <v>#VALUE!</v>
      </c>
      <c r="XK23" s="119"/>
      <c r="XL23" s="244" t="e">
        <f t="shared" si="244"/>
        <v>#VALUE!</v>
      </c>
      <c r="XN23" s="243">
        <f>係数マスタ!$A$19</f>
        <v>16</v>
      </c>
      <c r="XO23" s="113" t="str">
        <f>係数マスタ!$B19</f>
        <v/>
      </c>
      <c r="XP23" s="119"/>
      <c r="XQ23" s="120" t="e">
        <f t="shared" si="245"/>
        <v>#VALUE!</v>
      </c>
      <c r="XR23" s="119"/>
      <c r="XS23" s="120" t="e">
        <f t="shared" si="246"/>
        <v>#VALUE!</v>
      </c>
      <c r="XT23" s="119"/>
      <c r="XU23" s="120" t="e">
        <f t="shared" si="247"/>
        <v>#VALUE!</v>
      </c>
      <c r="XV23" s="119"/>
      <c r="XW23" s="120" t="e">
        <f t="shared" si="248"/>
        <v>#VALUE!</v>
      </c>
      <c r="XX23" s="119"/>
      <c r="XY23" s="244" t="e">
        <f t="shared" si="249"/>
        <v>#VALUE!</v>
      </c>
    </row>
    <row r="24" spans="1:649" ht="14" customHeight="1">
      <c r="A24" s="243">
        <f>係数マスタ!$A$20</f>
        <v>17</v>
      </c>
      <c r="B24" s="113" t="str">
        <f>係数マスタ!$B20</f>
        <v/>
      </c>
      <c r="C24" s="119"/>
      <c r="D24" s="120" t="e">
        <f t="shared" si="0"/>
        <v>#VALUE!</v>
      </c>
      <c r="E24" s="119"/>
      <c r="F24" s="120" t="e">
        <f t="shared" si="1"/>
        <v>#VALUE!</v>
      </c>
      <c r="G24" s="119"/>
      <c r="H24" s="120" t="e">
        <f t="shared" si="2"/>
        <v>#VALUE!</v>
      </c>
      <c r="I24" s="119"/>
      <c r="J24" s="120" t="e">
        <f t="shared" si="3"/>
        <v>#VALUE!</v>
      </c>
      <c r="K24" s="119"/>
      <c r="L24" s="244" t="e">
        <f t="shared" si="4"/>
        <v>#VALUE!</v>
      </c>
      <c r="N24" s="243">
        <f>係数マスタ!$A$20</f>
        <v>17</v>
      </c>
      <c r="O24" s="113" t="str">
        <f>係数マスタ!$B20</f>
        <v/>
      </c>
      <c r="P24" s="119"/>
      <c r="Q24" s="120" t="e">
        <f t="shared" si="5"/>
        <v>#VALUE!</v>
      </c>
      <c r="R24" s="119"/>
      <c r="S24" s="120" t="e">
        <f t="shared" si="6"/>
        <v>#VALUE!</v>
      </c>
      <c r="T24" s="119"/>
      <c r="U24" s="120" t="e">
        <f t="shared" si="7"/>
        <v>#VALUE!</v>
      </c>
      <c r="V24" s="119"/>
      <c r="W24" s="120" t="e">
        <f t="shared" si="8"/>
        <v>#VALUE!</v>
      </c>
      <c r="X24" s="119"/>
      <c r="Y24" s="244" t="e">
        <f t="shared" si="9"/>
        <v>#VALUE!</v>
      </c>
      <c r="AA24" s="243">
        <f>係数マスタ!$A$20</f>
        <v>17</v>
      </c>
      <c r="AB24" s="113" t="str">
        <f>係数マスタ!$B20</f>
        <v/>
      </c>
      <c r="AC24" s="119"/>
      <c r="AD24" s="120" t="e">
        <f t="shared" si="10"/>
        <v>#VALUE!</v>
      </c>
      <c r="AE24" s="119"/>
      <c r="AF24" s="120" t="e">
        <f t="shared" si="11"/>
        <v>#VALUE!</v>
      </c>
      <c r="AG24" s="119"/>
      <c r="AH24" s="120" t="e">
        <f t="shared" si="12"/>
        <v>#VALUE!</v>
      </c>
      <c r="AI24" s="119"/>
      <c r="AJ24" s="120" t="e">
        <f t="shared" si="13"/>
        <v>#VALUE!</v>
      </c>
      <c r="AK24" s="119"/>
      <c r="AL24" s="244" t="e">
        <f t="shared" si="14"/>
        <v>#VALUE!</v>
      </c>
      <c r="AN24" s="243">
        <f>係数マスタ!$A$20</f>
        <v>17</v>
      </c>
      <c r="AO24" s="113" t="str">
        <f>係数マスタ!$B20</f>
        <v/>
      </c>
      <c r="AP24" s="119"/>
      <c r="AQ24" s="120" t="e">
        <f t="shared" si="15"/>
        <v>#VALUE!</v>
      </c>
      <c r="AR24" s="119"/>
      <c r="AS24" s="120" t="e">
        <f t="shared" si="16"/>
        <v>#VALUE!</v>
      </c>
      <c r="AT24" s="119"/>
      <c r="AU24" s="120" t="e">
        <f t="shared" si="17"/>
        <v>#VALUE!</v>
      </c>
      <c r="AV24" s="119"/>
      <c r="AW24" s="120" t="e">
        <f t="shared" si="18"/>
        <v>#VALUE!</v>
      </c>
      <c r="AX24" s="119"/>
      <c r="AY24" s="244" t="e">
        <f t="shared" si="19"/>
        <v>#VALUE!</v>
      </c>
      <c r="BA24" s="243">
        <f>係数マスタ!$A$20</f>
        <v>17</v>
      </c>
      <c r="BB24" s="113" t="str">
        <f>係数マスタ!$B20</f>
        <v/>
      </c>
      <c r="BC24" s="119"/>
      <c r="BD24" s="120" t="e">
        <f t="shared" si="20"/>
        <v>#VALUE!</v>
      </c>
      <c r="BE24" s="119"/>
      <c r="BF24" s="120" t="e">
        <f t="shared" si="21"/>
        <v>#VALUE!</v>
      </c>
      <c r="BG24" s="119"/>
      <c r="BH24" s="120" t="e">
        <f t="shared" si="22"/>
        <v>#VALUE!</v>
      </c>
      <c r="BI24" s="119"/>
      <c r="BJ24" s="120" t="e">
        <f t="shared" si="23"/>
        <v>#VALUE!</v>
      </c>
      <c r="BK24" s="119"/>
      <c r="BL24" s="244" t="e">
        <f t="shared" si="24"/>
        <v>#VALUE!</v>
      </c>
      <c r="BN24" s="243">
        <f>係数マスタ!$A$20</f>
        <v>17</v>
      </c>
      <c r="BO24" s="113" t="str">
        <f>係数マスタ!$B20</f>
        <v/>
      </c>
      <c r="BP24" s="119"/>
      <c r="BQ24" s="120" t="e">
        <f t="shared" si="25"/>
        <v>#VALUE!</v>
      </c>
      <c r="BR24" s="119"/>
      <c r="BS24" s="120" t="e">
        <f t="shared" si="26"/>
        <v>#VALUE!</v>
      </c>
      <c r="BT24" s="119"/>
      <c r="BU24" s="120" t="e">
        <f t="shared" si="27"/>
        <v>#VALUE!</v>
      </c>
      <c r="BV24" s="119"/>
      <c r="BW24" s="120" t="e">
        <f t="shared" si="28"/>
        <v>#VALUE!</v>
      </c>
      <c r="BX24" s="119"/>
      <c r="BY24" s="244" t="e">
        <f t="shared" si="29"/>
        <v>#VALUE!</v>
      </c>
      <c r="CA24" s="243">
        <f>係数マスタ!$A$20</f>
        <v>17</v>
      </c>
      <c r="CB24" s="113" t="str">
        <f>係数マスタ!$B20</f>
        <v/>
      </c>
      <c r="CC24" s="119"/>
      <c r="CD24" s="120" t="e">
        <f t="shared" si="30"/>
        <v>#VALUE!</v>
      </c>
      <c r="CE24" s="119"/>
      <c r="CF24" s="120" t="e">
        <f t="shared" si="31"/>
        <v>#VALUE!</v>
      </c>
      <c r="CG24" s="119"/>
      <c r="CH24" s="120" t="e">
        <f t="shared" si="32"/>
        <v>#VALUE!</v>
      </c>
      <c r="CI24" s="119"/>
      <c r="CJ24" s="120" t="e">
        <f t="shared" si="33"/>
        <v>#VALUE!</v>
      </c>
      <c r="CK24" s="119"/>
      <c r="CL24" s="244" t="e">
        <f t="shared" si="34"/>
        <v>#VALUE!</v>
      </c>
      <c r="CN24" s="243">
        <f>係数マスタ!$A$20</f>
        <v>17</v>
      </c>
      <c r="CO24" s="113" t="str">
        <f>係数マスタ!$B20</f>
        <v/>
      </c>
      <c r="CP24" s="119"/>
      <c r="CQ24" s="120" t="e">
        <f t="shared" si="35"/>
        <v>#VALUE!</v>
      </c>
      <c r="CR24" s="119"/>
      <c r="CS24" s="120" t="e">
        <f t="shared" si="36"/>
        <v>#VALUE!</v>
      </c>
      <c r="CT24" s="119"/>
      <c r="CU24" s="120" t="e">
        <f t="shared" si="37"/>
        <v>#VALUE!</v>
      </c>
      <c r="CV24" s="119"/>
      <c r="CW24" s="120" t="e">
        <f t="shared" si="38"/>
        <v>#VALUE!</v>
      </c>
      <c r="CX24" s="119"/>
      <c r="CY24" s="244" t="e">
        <f t="shared" si="39"/>
        <v>#VALUE!</v>
      </c>
      <c r="DA24" s="243">
        <f>係数マスタ!$A$20</f>
        <v>17</v>
      </c>
      <c r="DB24" s="113" t="str">
        <f>係数マスタ!$B20</f>
        <v/>
      </c>
      <c r="DC24" s="119"/>
      <c r="DD24" s="120" t="e">
        <f t="shared" si="40"/>
        <v>#VALUE!</v>
      </c>
      <c r="DE24" s="119"/>
      <c r="DF24" s="120" t="e">
        <f t="shared" si="41"/>
        <v>#VALUE!</v>
      </c>
      <c r="DG24" s="119"/>
      <c r="DH24" s="120" t="e">
        <f t="shared" si="42"/>
        <v>#VALUE!</v>
      </c>
      <c r="DI24" s="119"/>
      <c r="DJ24" s="120" t="e">
        <f t="shared" si="43"/>
        <v>#VALUE!</v>
      </c>
      <c r="DK24" s="119"/>
      <c r="DL24" s="244" t="e">
        <f t="shared" si="44"/>
        <v>#VALUE!</v>
      </c>
      <c r="DN24" s="243">
        <f>係数マスタ!$A$20</f>
        <v>17</v>
      </c>
      <c r="DO24" s="113" t="str">
        <f>係数マスタ!$B20</f>
        <v/>
      </c>
      <c r="DP24" s="119"/>
      <c r="DQ24" s="120" t="e">
        <f t="shared" si="45"/>
        <v>#VALUE!</v>
      </c>
      <c r="DR24" s="119"/>
      <c r="DS24" s="120" t="e">
        <f t="shared" si="46"/>
        <v>#VALUE!</v>
      </c>
      <c r="DT24" s="119"/>
      <c r="DU24" s="120" t="e">
        <f t="shared" si="47"/>
        <v>#VALUE!</v>
      </c>
      <c r="DV24" s="119"/>
      <c r="DW24" s="120" t="e">
        <f t="shared" si="48"/>
        <v>#VALUE!</v>
      </c>
      <c r="DX24" s="119"/>
      <c r="DY24" s="244" t="e">
        <f t="shared" si="49"/>
        <v>#VALUE!</v>
      </c>
      <c r="EA24" s="243">
        <f>係数マスタ!$A$20</f>
        <v>17</v>
      </c>
      <c r="EB24" s="113" t="str">
        <f>係数マスタ!$B20</f>
        <v/>
      </c>
      <c r="EC24" s="119"/>
      <c r="ED24" s="120" t="e">
        <f t="shared" si="50"/>
        <v>#VALUE!</v>
      </c>
      <c r="EE24" s="119"/>
      <c r="EF24" s="120" t="e">
        <f t="shared" si="51"/>
        <v>#VALUE!</v>
      </c>
      <c r="EG24" s="119"/>
      <c r="EH24" s="120" t="e">
        <f t="shared" si="52"/>
        <v>#VALUE!</v>
      </c>
      <c r="EI24" s="119"/>
      <c r="EJ24" s="120" t="e">
        <f t="shared" si="53"/>
        <v>#VALUE!</v>
      </c>
      <c r="EK24" s="119"/>
      <c r="EL24" s="244" t="e">
        <f t="shared" si="54"/>
        <v>#VALUE!</v>
      </c>
      <c r="EN24" s="243">
        <f>係数マスタ!$A$20</f>
        <v>17</v>
      </c>
      <c r="EO24" s="113" t="str">
        <f>係数マスタ!$B20</f>
        <v/>
      </c>
      <c r="EP24" s="119"/>
      <c r="EQ24" s="120" t="e">
        <f t="shared" si="55"/>
        <v>#VALUE!</v>
      </c>
      <c r="ER24" s="119"/>
      <c r="ES24" s="120" t="e">
        <f t="shared" si="56"/>
        <v>#VALUE!</v>
      </c>
      <c r="ET24" s="119"/>
      <c r="EU24" s="120" t="e">
        <f t="shared" si="57"/>
        <v>#VALUE!</v>
      </c>
      <c r="EV24" s="119"/>
      <c r="EW24" s="120" t="e">
        <f t="shared" si="58"/>
        <v>#VALUE!</v>
      </c>
      <c r="EX24" s="119"/>
      <c r="EY24" s="244" t="e">
        <f t="shared" si="59"/>
        <v>#VALUE!</v>
      </c>
      <c r="FA24" s="243">
        <f>係数マスタ!$A$20</f>
        <v>17</v>
      </c>
      <c r="FB24" s="113" t="str">
        <f>係数マスタ!$B20</f>
        <v/>
      </c>
      <c r="FC24" s="119"/>
      <c r="FD24" s="120" t="e">
        <f t="shared" si="60"/>
        <v>#VALUE!</v>
      </c>
      <c r="FE24" s="119"/>
      <c r="FF24" s="120" t="e">
        <f t="shared" si="61"/>
        <v>#VALUE!</v>
      </c>
      <c r="FG24" s="119"/>
      <c r="FH24" s="120" t="e">
        <f t="shared" si="62"/>
        <v>#VALUE!</v>
      </c>
      <c r="FI24" s="119"/>
      <c r="FJ24" s="120" t="e">
        <f t="shared" si="63"/>
        <v>#VALUE!</v>
      </c>
      <c r="FK24" s="119"/>
      <c r="FL24" s="244" t="e">
        <f t="shared" si="64"/>
        <v>#VALUE!</v>
      </c>
      <c r="FN24" s="243">
        <f>係数マスタ!$A$20</f>
        <v>17</v>
      </c>
      <c r="FO24" s="113" t="str">
        <f>係数マスタ!$B20</f>
        <v/>
      </c>
      <c r="FP24" s="119"/>
      <c r="FQ24" s="120" t="e">
        <f t="shared" si="65"/>
        <v>#VALUE!</v>
      </c>
      <c r="FR24" s="119"/>
      <c r="FS24" s="120" t="e">
        <f t="shared" si="66"/>
        <v>#VALUE!</v>
      </c>
      <c r="FT24" s="119"/>
      <c r="FU24" s="120" t="e">
        <f t="shared" si="67"/>
        <v>#VALUE!</v>
      </c>
      <c r="FV24" s="119"/>
      <c r="FW24" s="120" t="e">
        <f t="shared" si="68"/>
        <v>#VALUE!</v>
      </c>
      <c r="FX24" s="119"/>
      <c r="FY24" s="244" t="e">
        <f t="shared" si="69"/>
        <v>#VALUE!</v>
      </c>
      <c r="GA24" s="243">
        <f>係数マスタ!$A$20</f>
        <v>17</v>
      </c>
      <c r="GB24" s="113" t="str">
        <f>係数マスタ!$B20</f>
        <v/>
      </c>
      <c r="GC24" s="119"/>
      <c r="GD24" s="120" t="e">
        <f t="shared" si="70"/>
        <v>#VALUE!</v>
      </c>
      <c r="GE24" s="119"/>
      <c r="GF24" s="120" t="e">
        <f t="shared" si="71"/>
        <v>#VALUE!</v>
      </c>
      <c r="GG24" s="119"/>
      <c r="GH24" s="120" t="e">
        <f t="shared" si="72"/>
        <v>#VALUE!</v>
      </c>
      <c r="GI24" s="119"/>
      <c r="GJ24" s="120" t="e">
        <f t="shared" si="73"/>
        <v>#VALUE!</v>
      </c>
      <c r="GK24" s="119"/>
      <c r="GL24" s="244" t="e">
        <f t="shared" si="74"/>
        <v>#VALUE!</v>
      </c>
      <c r="GN24" s="243">
        <f>係数マスタ!$A$20</f>
        <v>17</v>
      </c>
      <c r="GO24" s="113" t="str">
        <f>係数マスタ!$B20</f>
        <v/>
      </c>
      <c r="GP24" s="119"/>
      <c r="GQ24" s="120" t="e">
        <f t="shared" si="75"/>
        <v>#VALUE!</v>
      </c>
      <c r="GR24" s="119"/>
      <c r="GS24" s="120" t="e">
        <f t="shared" si="76"/>
        <v>#VALUE!</v>
      </c>
      <c r="GT24" s="119"/>
      <c r="GU24" s="120" t="e">
        <f t="shared" si="77"/>
        <v>#VALUE!</v>
      </c>
      <c r="GV24" s="119"/>
      <c r="GW24" s="120" t="e">
        <f t="shared" si="78"/>
        <v>#VALUE!</v>
      </c>
      <c r="GX24" s="119"/>
      <c r="GY24" s="244" t="e">
        <f t="shared" si="79"/>
        <v>#VALUE!</v>
      </c>
      <c r="HA24" s="243">
        <f>係数マスタ!$A$20</f>
        <v>17</v>
      </c>
      <c r="HB24" s="113" t="str">
        <f>係数マスタ!$B20</f>
        <v/>
      </c>
      <c r="HC24" s="119"/>
      <c r="HD24" s="120" t="e">
        <f t="shared" si="80"/>
        <v>#VALUE!</v>
      </c>
      <c r="HE24" s="119"/>
      <c r="HF24" s="120" t="e">
        <f t="shared" si="81"/>
        <v>#VALUE!</v>
      </c>
      <c r="HG24" s="119"/>
      <c r="HH24" s="120" t="e">
        <f t="shared" si="82"/>
        <v>#VALUE!</v>
      </c>
      <c r="HI24" s="119"/>
      <c r="HJ24" s="120" t="e">
        <f t="shared" si="83"/>
        <v>#VALUE!</v>
      </c>
      <c r="HK24" s="119"/>
      <c r="HL24" s="244" t="e">
        <f t="shared" si="84"/>
        <v>#VALUE!</v>
      </c>
      <c r="HN24" s="243">
        <f>係数マスタ!$A$20</f>
        <v>17</v>
      </c>
      <c r="HO24" s="113" t="str">
        <f>係数マスタ!$B20</f>
        <v/>
      </c>
      <c r="HP24" s="119"/>
      <c r="HQ24" s="120" t="e">
        <f t="shared" si="85"/>
        <v>#VALUE!</v>
      </c>
      <c r="HR24" s="119"/>
      <c r="HS24" s="120" t="e">
        <f t="shared" si="86"/>
        <v>#VALUE!</v>
      </c>
      <c r="HT24" s="119"/>
      <c r="HU24" s="120" t="e">
        <f t="shared" si="87"/>
        <v>#VALUE!</v>
      </c>
      <c r="HV24" s="119"/>
      <c r="HW24" s="120" t="e">
        <f t="shared" si="88"/>
        <v>#VALUE!</v>
      </c>
      <c r="HX24" s="119"/>
      <c r="HY24" s="244" t="e">
        <f t="shared" si="89"/>
        <v>#VALUE!</v>
      </c>
      <c r="IA24" s="243">
        <f>係数マスタ!$A$20</f>
        <v>17</v>
      </c>
      <c r="IB24" s="113" t="str">
        <f>係数マスタ!$B20</f>
        <v/>
      </c>
      <c r="IC24" s="119"/>
      <c r="ID24" s="120" t="e">
        <f t="shared" si="90"/>
        <v>#VALUE!</v>
      </c>
      <c r="IE24" s="119"/>
      <c r="IF24" s="120" t="e">
        <f t="shared" si="91"/>
        <v>#VALUE!</v>
      </c>
      <c r="IG24" s="119"/>
      <c r="IH24" s="120" t="e">
        <f t="shared" si="92"/>
        <v>#VALUE!</v>
      </c>
      <c r="II24" s="119"/>
      <c r="IJ24" s="120" t="e">
        <f t="shared" si="93"/>
        <v>#VALUE!</v>
      </c>
      <c r="IK24" s="119"/>
      <c r="IL24" s="244" t="e">
        <f t="shared" si="94"/>
        <v>#VALUE!</v>
      </c>
      <c r="IN24" s="243">
        <f>係数マスタ!$A$20</f>
        <v>17</v>
      </c>
      <c r="IO24" s="113" t="str">
        <f>係数マスタ!$B20</f>
        <v/>
      </c>
      <c r="IP24" s="119"/>
      <c r="IQ24" s="120" t="e">
        <f t="shared" si="95"/>
        <v>#VALUE!</v>
      </c>
      <c r="IR24" s="119"/>
      <c r="IS24" s="120" t="e">
        <f t="shared" si="96"/>
        <v>#VALUE!</v>
      </c>
      <c r="IT24" s="119"/>
      <c r="IU24" s="120" t="e">
        <f t="shared" si="97"/>
        <v>#VALUE!</v>
      </c>
      <c r="IV24" s="119"/>
      <c r="IW24" s="120" t="e">
        <f t="shared" si="98"/>
        <v>#VALUE!</v>
      </c>
      <c r="IX24" s="119"/>
      <c r="IY24" s="244" t="e">
        <f t="shared" si="99"/>
        <v>#VALUE!</v>
      </c>
      <c r="JA24" s="243">
        <f>係数マスタ!$A$20</f>
        <v>17</v>
      </c>
      <c r="JB24" s="113" t="str">
        <f>係数マスタ!$B20</f>
        <v/>
      </c>
      <c r="JC24" s="119"/>
      <c r="JD24" s="120" t="e">
        <f t="shared" si="100"/>
        <v>#VALUE!</v>
      </c>
      <c r="JE24" s="119"/>
      <c r="JF24" s="120" t="e">
        <f t="shared" si="101"/>
        <v>#VALUE!</v>
      </c>
      <c r="JG24" s="119"/>
      <c r="JH24" s="120" t="e">
        <f t="shared" si="102"/>
        <v>#VALUE!</v>
      </c>
      <c r="JI24" s="119"/>
      <c r="JJ24" s="120" t="e">
        <f t="shared" si="103"/>
        <v>#VALUE!</v>
      </c>
      <c r="JK24" s="119"/>
      <c r="JL24" s="244" t="e">
        <f t="shared" si="104"/>
        <v>#VALUE!</v>
      </c>
      <c r="JN24" s="243">
        <f>係数マスタ!$A$20</f>
        <v>17</v>
      </c>
      <c r="JO24" s="113" t="str">
        <f>係数マスタ!$B20</f>
        <v/>
      </c>
      <c r="JP24" s="119"/>
      <c r="JQ24" s="120" t="e">
        <f t="shared" si="105"/>
        <v>#VALUE!</v>
      </c>
      <c r="JR24" s="119"/>
      <c r="JS24" s="120" t="e">
        <f t="shared" si="106"/>
        <v>#VALUE!</v>
      </c>
      <c r="JT24" s="119"/>
      <c r="JU24" s="120" t="e">
        <f t="shared" si="107"/>
        <v>#VALUE!</v>
      </c>
      <c r="JV24" s="119"/>
      <c r="JW24" s="120" t="e">
        <f t="shared" si="108"/>
        <v>#VALUE!</v>
      </c>
      <c r="JX24" s="119"/>
      <c r="JY24" s="244" t="e">
        <f t="shared" si="109"/>
        <v>#VALUE!</v>
      </c>
      <c r="KA24" s="243">
        <f>係数マスタ!$A$20</f>
        <v>17</v>
      </c>
      <c r="KB24" s="113" t="str">
        <f>係数マスタ!$B20</f>
        <v/>
      </c>
      <c r="KC24" s="119"/>
      <c r="KD24" s="120" t="e">
        <f t="shared" si="110"/>
        <v>#VALUE!</v>
      </c>
      <c r="KE24" s="119"/>
      <c r="KF24" s="120" t="e">
        <f t="shared" si="111"/>
        <v>#VALUE!</v>
      </c>
      <c r="KG24" s="119"/>
      <c r="KH24" s="120" t="e">
        <f t="shared" si="112"/>
        <v>#VALUE!</v>
      </c>
      <c r="KI24" s="119"/>
      <c r="KJ24" s="120" t="e">
        <f t="shared" si="113"/>
        <v>#VALUE!</v>
      </c>
      <c r="KK24" s="119"/>
      <c r="KL24" s="244" t="e">
        <f t="shared" si="114"/>
        <v>#VALUE!</v>
      </c>
      <c r="KN24" s="243">
        <f>係数マスタ!$A$20</f>
        <v>17</v>
      </c>
      <c r="KO24" s="113" t="str">
        <f>係数マスタ!$B20</f>
        <v/>
      </c>
      <c r="KP24" s="119"/>
      <c r="KQ24" s="120" t="e">
        <f t="shared" si="115"/>
        <v>#VALUE!</v>
      </c>
      <c r="KR24" s="119"/>
      <c r="KS24" s="120" t="e">
        <f t="shared" si="116"/>
        <v>#VALUE!</v>
      </c>
      <c r="KT24" s="119"/>
      <c r="KU24" s="120" t="e">
        <f t="shared" si="117"/>
        <v>#VALUE!</v>
      </c>
      <c r="KV24" s="119"/>
      <c r="KW24" s="120" t="e">
        <f t="shared" si="118"/>
        <v>#VALUE!</v>
      </c>
      <c r="KX24" s="119"/>
      <c r="KY24" s="244" t="e">
        <f t="shared" si="119"/>
        <v>#VALUE!</v>
      </c>
      <c r="LA24" s="243">
        <f>係数マスタ!$A$20</f>
        <v>17</v>
      </c>
      <c r="LB24" s="113" t="str">
        <f>係数マスタ!$B20</f>
        <v/>
      </c>
      <c r="LC24" s="119"/>
      <c r="LD24" s="120" t="e">
        <f t="shared" si="120"/>
        <v>#VALUE!</v>
      </c>
      <c r="LE24" s="119"/>
      <c r="LF24" s="120" t="e">
        <f t="shared" si="121"/>
        <v>#VALUE!</v>
      </c>
      <c r="LG24" s="119"/>
      <c r="LH24" s="120" t="e">
        <f t="shared" si="122"/>
        <v>#VALUE!</v>
      </c>
      <c r="LI24" s="119"/>
      <c r="LJ24" s="120" t="e">
        <f t="shared" si="123"/>
        <v>#VALUE!</v>
      </c>
      <c r="LK24" s="119"/>
      <c r="LL24" s="244" t="e">
        <f t="shared" si="124"/>
        <v>#VALUE!</v>
      </c>
      <c r="LN24" s="243">
        <f>係数マスタ!$A$20</f>
        <v>17</v>
      </c>
      <c r="LO24" s="113" t="str">
        <f>係数マスタ!$B20</f>
        <v/>
      </c>
      <c r="LP24" s="119"/>
      <c r="LQ24" s="120" t="e">
        <f t="shared" si="125"/>
        <v>#VALUE!</v>
      </c>
      <c r="LR24" s="119"/>
      <c r="LS24" s="120" t="e">
        <f t="shared" si="126"/>
        <v>#VALUE!</v>
      </c>
      <c r="LT24" s="119"/>
      <c r="LU24" s="120" t="e">
        <f t="shared" si="127"/>
        <v>#VALUE!</v>
      </c>
      <c r="LV24" s="119"/>
      <c r="LW24" s="120" t="e">
        <f t="shared" si="128"/>
        <v>#VALUE!</v>
      </c>
      <c r="LX24" s="119"/>
      <c r="LY24" s="244" t="e">
        <f t="shared" si="129"/>
        <v>#VALUE!</v>
      </c>
      <c r="MA24" s="243">
        <f>係数マスタ!$A$20</f>
        <v>17</v>
      </c>
      <c r="MB24" s="113" t="str">
        <f>係数マスタ!$B20</f>
        <v/>
      </c>
      <c r="MC24" s="119"/>
      <c r="MD24" s="120" t="e">
        <f t="shared" si="130"/>
        <v>#VALUE!</v>
      </c>
      <c r="ME24" s="119"/>
      <c r="MF24" s="120" t="e">
        <f t="shared" si="131"/>
        <v>#VALUE!</v>
      </c>
      <c r="MG24" s="119"/>
      <c r="MH24" s="120" t="e">
        <f t="shared" si="132"/>
        <v>#VALUE!</v>
      </c>
      <c r="MI24" s="119"/>
      <c r="MJ24" s="120" t="e">
        <f t="shared" si="133"/>
        <v>#VALUE!</v>
      </c>
      <c r="MK24" s="119"/>
      <c r="ML24" s="244" t="e">
        <f t="shared" si="134"/>
        <v>#VALUE!</v>
      </c>
      <c r="MN24" s="243">
        <f>係数マスタ!$A$20</f>
        <v>17</v>
      </c>
      <c r="MO24" s="113" t="str">
        <f>係数マスタ!$B20</f>
        <v/>
      </c>
      <c r="MP24" s="119"/>
      <c r="MQ24" s="120" t="e">
        <f t="shared" si="135"/>
        <v>#VALUE!</v>
      </c>
      <c r="MR24" s="119"/>
      <c r="MS24" s="120" t="e">
        <f t="shared" si="136"/>
        <v>#VALUE!</v>
      </c>
      <c r="MT24" s="119"/>
      <c r="MU24" s="120" t="e">
        <f t="shared" si="137"/>
        <v>#VALUE!</v>
      </c>
      <c r="MV24" s="119"/>
      <c r="MW24" s="120" t="e">
        <f t="shared" si="138"/>
        <v>#VALUE!</v>
      </c>
      <c r="MX24" s="119"/>
      <c r="MY24" s="244" t="e">
        <f t="shared" si="139"/>
        <v>#VALUE!</v>
      </c>
      <c r="NA24" s="243">
        <f>係数マスタ!$A$20</f>
        <v>17</v>
      </c>
      <c r="NB24" s="113" t="str">
        <f>係数マスタ!$B20</f>
        <v/>
      </c>
      <c r="NC24" s="119"/>
      <c r="ND24" s="120" t="e">
        <f t="shared" si="140"/>
        <v>#VALUE!</v>
      </c>
      <c r="NE24" s="119"/>
      <c r="NF24" s="120" t="e">
        <f t="shared" si="141"/>
        <v>#VALUE!</v>
      </c>
      <c r="NG24" s="119"/>
      <c r="NH24" s="120" t="e">
        <f t="shared" si="142"/>
        <v>#VALUE!</v>
      </c>
      <c r="NI24" s="119"/>
      <c r="NJ24" s="120" t="e">
        <f t="shared" si="143"/>
        <v>#VALUE!</v>
      </c>
      <c r="NK24" s="119"/>
      <c r="NL24" s="244" t="e">
        <f t="shared" si="144"/>
        <v>#VALUE!</v>
      </c>
      <c r="NN24" s="243">
        <f>係数マスタ!$A$20</f>
        <v>17</v>
      </c>
      <c r="NO24" s="113" t="str">
        <f>係数マスタ!$B20</f>
        <v/>
      </c>
      <c r="NP24" s="119"/>
      <c r="NQ24" s="120" t="e">
        <f t="shared" si="145"/>
        <v>#VALUE!</v>
      </c>
      <c r="NR24" s="119"/>
      <c r="NS24" s="120" t="e">
        <f t="shared" si="146"/>
        <v>#VALUE!</v>
      </c>
      <c r="NT24" s="119"/>
      <c r="NU24" s="120" t="e">
        <f t="shared" si="147"/>
        <v>#VALUE!</v>
      </c>
      <c r="NV24" s="119"/>
      <c r="NW24" s="120" t="e">
        <f t="shared" si="148"/>
        <v>#VALUE!</v>
      </c>
      <c r="NX24" s="119"/>
      <c r="NY24" s="244" t="e">
        <f t="shared" si="149"/>
        <v>#VALUE!</v>
      </c>
      <c r="OA24" s="243">
        <f>係数マスタ!$A$20</f>
        <v>17</v>
      </c>
      <c r="OB24" s="113" t="str">
        <f>係数マスタ!$B20</f>
        <v/>
      </c>
      <c r="OC24" s="119"/>
      <c r="OD24" s="120" t="e">
        <f t="shared" si="150"/>
        <v>#VALUE!</v>
      </c>
      <c r="OE24" s="119"/>
      <c r="OF24" s="120" t="e">
        <f t="shared" si="151"/>
        <v>#VALUE!</v>
      </c>
      <c r="OG24" s="119"/>
      <c r="OH24" s="120" t="e">
        <f t="shared" si="152"/>
        <v>#VALUE!</v>
      </c>
      <c r="OI24" s="119"/>
      <c r="OJ24" s="120" t="e">
        <f t="shared" si="153"/>
        <v>#VALUE!</v>
      </c>
      <c r="OK24" s="119"/>
      <c r="OL24" s="244" t="e">
        <f t="shared" si="154"/>
        <v>#VALUE!</v>
      </c>
      <c r="ON24" s="243">
        <f>係数マスタ!$A$20</f>
        <v>17</v>
      </c>
      <c r="OO24" s="113" t="str">
        <f>係数マスタ!$B20</f>
        <v/>
      </c>
      <c r="OP24" s="119"/>
      <c r="OQ24" s="120" t="e">
        <f t="shared" si="155"/>
        <v>#VALUE!</v>
      </c>
      <c r="OR24" s="119"/>
      <c r="OS24" s="120" t="e">
        <f t="shared" si="156"/>
        <v>#VALUE!</v>
      </c>
      <c r="OT24" s="119"/>
      <c r="OU24" s="120" t="e">
        <f t="shared" si="157"/>
        <v>#VALUE!</v>
      </c>
      <c r="OV24" s="119"/>
      <c r="OW24" s="120" t="e">
        <f t="shared" si="158"/>
        <v>#VALUE!</v>
      </c>
      <c r="OX24" s="119"/>
      <c r="OY24" s="244" t="e">
        <f t="shared" si="159"/>
        <v>#VALUE!</v>
      </c>
      <c r="PA24" s="243">
        <f>係数マスタ!$A$20</f>
        <v>17</v>
      </c>
      <c r="PB24" s="113" t="str">
        <f>係数マスタ!$B20</f>
        <v/>
      </c>
      <c r="PC24" s="119"/>
      <c r="PD24" s="120" t="e">
        <f t="shared" si="160"/>
        <v>#VALUE!</v>
      </c>
      <c r="PE24" s="119"/>
      <c r="PF24" s="120" t="e">
        <f t="shared" si="161"/>
        <v>#VALUE!</v>
      </c>
      <c r="PG24" s="119"/>
      <c r="PH24" s="120" t="e">
        <f t="shared" si="162"/>
        <v>#VALUE!</v>
      </c>
      <c r="PI24" s="119"/>
      <c r="PJ24" s="120" t="e">
        <f t="shared" si="163"/>
        <v>#VALUE!</v>
      </c>
      <c r="PK24" s="119"/>
      <c r="PL24" s="244" t="e">
        <f t="shared" si="164"/>
        <v>#VALUE!</v>
      </c>
      <c r="PN24" s="243">
        <f>係数マスタ!$A$20</f>
        <v>17</v>
      </c>
      <c r="PO24" s="113" t="str">
        <f>係数マスタ!$B20</f>
        <v/>
      </c>
      <c r="PP24" s="119"/>
      <c r="PQ24" s="120" t="e">
        <f t="shared" si="165"/>
        <v>#VALUE!</v>
      </c>
      <c r="PR24" s="119"/>
      <c r="PS24" s="120" t="e">
        <f t="shared" si="166"/>
        <v>#VALUE!</v>
      </c>
      <c r="PT24" s="119"/>
      <c r="PU24" s="120" t="e">
        <f t="shared" si="167"/>
        <v>#VALUE!</v>
      </c>
      <c r="PV24" s="119"/>
      <c r="PW24" s="120" t="e">
        <f t="shared" si="168"/>
        <v>#VALUE!</v>
      </c>
      <c r="PX24" s="119"/>
      <c r="PY24" s="244" t="e">
        <f t="shared" si="169"/>
        <v>#VALUE!</v>
      </c>
      <c r="QA24" s="243">
        <f>係数マスタ!$A$20</f>
        <v>17</v>
      </c>
      <c r="QB24" s="113" t="str">
        <f>係数マスタ!$B20</f>
        <v/>
      </c>
      <c r="QC24" s="119"/>
      <c r="QD24" s="120" t="e">
        <f t="shared" si="170"/>
        <v>#VALUE!</v>
      </c>
      <c r="QE24" s="119"/>
      <c r="QF24" s="120" t="e">
        <f t="shared" si="171"/>
        <v>#VALUE!</v>
      </c>
      <c r="QG24" s="119"/>
      <c r="QH24" s="120" t="e">
        <f t="shared" si="172"/>
        <v>#VALUE!</v>
      </c>
      <c r="QI24" s="119"/>
      <c r="QJ24" s="120" t="e">
        <f t="shared" si="173"/>
        <v>#VALUE!</v>
      </c>
      <c r="QK24" s="119"/>
      <c r="QL24" s="244" t="e">
        <f t="shared" si="174"/>
        <v>#VALUE!</v>
      </c>
      <c r="QN24" s="243">
        <f>係数マスタ!$A$20</f>
        <v>17</v>
      </c>
      <c r="QO24" s="113" t="str">
        <f>係数マスタ!$B20</f>
        <v/>
      </c>
      <c r="QP24" s="119"/>
      <c r="QQ24" s="120" t="e">
        <f t="shared" si="175"/>
        <v>#VALUE!</v>
      </c>
      <c r="QR24" s="119"/>
      <c r="QS24" s="120" t="e">
        <f t="shared" si="176"/>
        <v>#VALUE!</v>
      </c>
      <c r="QT24" s="119"/>
      <c r="QU24" s="120" t="e">
        <f t="shared" si="177"/>
        <v>#VALUE!</v>
      </c>
      <c r="QV24" s="119"/>
      <c r="QW24" s="120" t="e">
        <f t="shared" si="178"/>
        <v>#VALUE!</v>
      </c>
      <c r="QX24" s="119"/>
      <c r="QY24" s="244" t="e">
        <f t="shared" si="179"/>
        <v>#VALUE!</v>
      </c>
      <c r="RA24" s="243">
        <f>係数マスタ!$A$20</f>
        <v>17</v>
      </c>
      <c r="RB24" s="113" t="str">
        <f>係数マスタ!$B20</f>
        <v/>
      </c>
      <c r="RC24" s="119"/>
      <c r="RD24" s="120" t="e">
        <f t="shared" si="180"/>
        <v>#VALUE!</v>
      </c>
      <c r="RE24" s="119"/>
      <c r="RF24" s="120" t="e">
        <f t="shared" si="181"/>
        <v>#VALUE!</v>
      </c>
      <c r="RG24" s="119"/>
      <c r="RH24" s="120" t="e">
        <f t="shared" si="182"/>
        <v>#VALUE!</v>
      </c>
      <c r="RI24" s="119"/>
      <c r="RJ24" s="120" t="e">
        <f t="shared" si="183"/>
        <v>#VALUE!</v>
      </c>
      <c r="RK24" s="119"/>
      <c r="RL24" s="244" t="e">
        <f t="shared" si="184"/>
        <v>#VALUE!</v>
      </c>
      <c r="RN24" s="243">
        <f>係数マスタ!$A$20</f>
        <v>17</v>
      </c>
      <c r="RO24" s="113" t="str">
        <f>係数マスタ!$B20</f>
        <v/>
      </c>
      <c r="RP24" s="119"/>
      <c r="RQ24" s="120" t="e">
        <f t="shared" si="185"/>
        <v>#VALUE!</v>
      </c>
      <c r="RR24" s="119"/>
      <c r="RS24" s="120" t="e">
        <f t="shared" si="186"/>
        <v>#VALUE!</v>
      </c>
      <c r="RT24" s="119"/>
      <c r="RU24" s="120" t="e">
        <f t="shared" si="187"/>
        <v>#VALUE!</v>
      </c>
      <c r="RV24" s="119"/>
      <c r="RW24" s="120" t="e">
        <f t="shared" si="188"/>
        <v>#VALUE!</v>
      </c>
      <c r="RX24" s="119"/>
      <c r="RY24" s="244" t="e">
        <f t="shared" si="189"/>
        <v>#VALUE!</v>
      </c>
      <c r="SA24" s="243">
        <f>係数マスタ!$A$20</f>
        <v>17</v>
      </c>
      <c r="SB24" s="113" t="str">
        <f>係数マスタ!$B20</f>
        <v/>
      </c>
      <c r="SC24" s="119"/>
      <c r="SD24" s="120" t="e">
        <f t="shared" si="190"/>
        <v>#VALUE!</v>
      </c>
      <c r="SE24" s="119"/>
      <c r="SF24" s="120" t="e">
        <f t="shared" si="191"/>
        <v>#VALUE!</v>
      </c>
      <c r="SG24" s="119"/>
      <c r="SH24" s="120" t="e">
        <f t="shared" si="192"/>
        <v>#VALUE!</v>
      </c>
      <c r="SI24" s="119"/>
      <c r="SJ24" s="120" t="e">
        <f t="shared" si="193"/>
        <v>#VALUE!</v>
      </c>
      <c r="SK24" s="119"/>
      <c r="SL24" s="244" t="e">
        <f t="shared" si="194"/>
        <v>#VALUE!</v>
      </c>
      <c r="SN24" s="243">
        <f>係数マスタ!$A$20</f>
        <v>17</v>
      </c>
      <c r="SO24" s="113" t="str">
        <f>係数マスタ!$B20</f>
        <v/>
      </c>
      <c r="SP24" s="119"/>
      <c r="SQ24" s="120" t="e">
        <f t="shared" si="195"/>
        <v>#VALUE!</v>
      </c>
      <c r="SR24" s="119"/>
      <c r="SS24" s="120" t="e">
        <f t="shared" si="196"/>
        <v>#VALUE!</v>
      </c>
      <c r="ST24" s="119"/>
      <c r="SU24" s="120" t="e">
        <f t="shared" si="197"/>
        <v>#VALUE!</v>
      </c>
      <c r="SV24" s="119"/>
      <c r="SW24" s="120" t="e">
        <f t="shared" si="198"/>
        <v>#VALUE!</v>
      </c>
      <c r="SX24" s="119"/>
      <c r="SY24" s="244" t="e">
        <f t="shared" si="199"/>
        <v>#VALUE!</v>
      </c>
      <c r="TA24" s="243">
        <f>係数マスタ!$A$20</f>
        <v>17</v>
      </c>
      <c r="TB24" s="113" t="str">
        <f>係数マスタ!$B20</f>
        <v/>
      </c>
      <c r="TC24" s="119"/>
      <c r="TD24" s="120" t="e">
        <f t="shared" si="200"/>
        <v>#VALUE!</v>
      </c>
      <c r="TE24" s="119"/>
      <c r="TF24" s="120" t="e">
        <f t="shared" si="201"/>
        <v>#VALUE!</v>
      </c>
      <c r="TG24" s="119"/>
      <c r="TH24" s="120" t="e">
        <f t="shared" si="202"/>
        <v>#VALUE!</v>
      </c>
      <c r="TI24" s="119"/>
      <c r="TJ24" s="120" t="e">
        <f t="shared" si="203"/>
        <v>#VALUE!</v>
      </c>
      <c r="TK24" s="119"/>
      <c r="TL24" s="244" t="e">
        <f t="shared" si="204"/>
        <v>#VALUE!</v>
      </c>
      <c r="TN24" s="243">
        <f>係数マスタ!$A$20</f>
        <v>17</v>
      </c>
      <c r="TO24" s="113" t="str">
        <f>係数マスタ!$B20</f>
        <v/>
      </c>
      <c r="TP24" s="119"/>
      <c r="TQ24" s="120" t="e">
        <f t="shared" si="205"/>
        <v>#VALUE!</v>
      </c>
      <c r="TR24" s="119"/>
      <c r="TS24" s="120" t="e">
        <f t="shared" si="206"/>
        <v>#VALUE!</v>
      </c>
      <c r="TT24" s="119"/>
      <c r="TU24" s="120" t="e">
        <f t="shared" si="207"/>
        <v>#VALUE!</v>
      </c>
      <c r="TV24" s="119"/>
      <c r="TW24" s="120" t="e">
        <f t="shared" si="208"/>
        <v>#VALUE!</v>
      </c>
      <c r="TX24" s="119"/>
      <c r="TY24" s="244" t="e">
        <f t="shared" si="209"/>
        <v>#VALUE!</v>
      </c>
      <c r="UA24" s="243">
        <f>係数マスタ!$A$20</f>
        <v>17</v>
      </c>
      <c r="UB24" s="113" t="str">
        <f>係数マスタ!$B20</f>
        <v/>
      </c>
      <c r="UC24" s="119"/>
      <c r="UD24" s="120" t="e">
        <f t="shared" si="210"/>
        <v>#VALUE!</v>
      </c>
      <c r="UE24" s="119"/>
      <c r="UF24" s="120" t="e">
        <f t="shared" si="211"/>
        <v>#VALUE!</v>
      </c>
      <c r="UG24" s="119"/>
      <c r="UH24" s="120" t="e">
        <f t="shared" si="212"/>
        <v>#VALUE!</v>
      </c>
      <c r="UI24" s="119"/>
      <c r="UJ24" s="120" t="e">
        <f t="shared" si="213"/>
        <v>#VALUE!</v>
      </c>
      <c r="UK24" s="119"/>
      <c r="UL24" s="244" t="e">
        <f t="shared" si="214"/>
        <v>#VALUE!</v>
      </c>
      <c r="UN24" s="243">
        <f>係数マスタ!$A$20</f>
        <v>17</v>
      </c>
      <c r="UO24" s="113" t="str">
        <f>係数マスタ!$B20</f>
        <v/>
      </c>
      <c r="UP24" s="119"/>
      <c r="UQ24" s="120" t="e">
        <f t="shared" si="215"/>
        <v>#VALUE!</v>
      </c>
      <c r="UR24" s="119"/>
      <c r="US24" s="120" t="e">
        <f t="shared" si="216"/>
        <v>#VALUE!</v>
      </c>
      <c r="UT24" s="119"/>
      <c r="UU24" s="120" t="e">
        <f t="shared" si="217"/>
        <v>#VALUE!</v>
      </c>
      <c r="UV24" s="119"/>
      <c r="UW24" s="120" t="e">
        <f t="shared" si="218"/>
        <v>#VALUE!</v>
      </c>
      <c r="UX24" s="119"/>
      <c r="UY24" s="244" t="e">
        <f t="shared" si="219"/>
        <v>#VALUE!</v>
      </c>
      <c r="VA24" s="243">
        <f>係数マスタ!$A$20</f>
        <v>17</v>
      </c>
      <c r="VB24" s="113" t="str">
        <f>係数マスタ!$B20</f>
        <v/>
      </c>
      <c r="VC24" s="119"/>
      <c r="VD24" s="120" t="e">
        <f t="shared" si="220"/>
        <v>#VALUE!</v>
      </c>
      <c r="VE24" s="119"/>
      <c r="VF24" s="120" t="e">
        <f t="shared" si="221"/>
        <v>#VALUE!</v>
      </c>
      <c r="VG24" s="119"/>
      <c r="VH24" s="120" t="e">
        <f t="shared" si="222"/>
        <v>#VALUE!</v>
      </c>
      <c r="VI24" s="119"/>
      <c r="VJ24" s="120" t="e">
        <f t="shared" si="223"/>
        <v>#VALUE!</v>
      </c>
      <c r="VK24" s="119"/>
      <c r="VL24" s="244" t="e">
        <f t="shared" si="224"/>
        <v>#VALUE!</v>
      </c>
      <c r="VN24" s="243">
        <f>係数マスタ!$A$20</f>
        <v>17</v>
      </c>
      <c r="VO24" s="113" t="str">
        <f>係数マスタ!$B20</f>
        <v/>
      </c>
      <c r="VP24" s="119"/>
      <c r="VQ24" s="120" t="e">
        <f t="shared" si="225"/>
        <v>#VALUE!</v>
      </c>
      <c r="VR24" s="119"/>
      <c r="VS24" s="120" t="e">
        <f t="shared" si="226"/>
        <v>#VALUE!</v>
      </c>
      <c r="VT24" s="119"/>
      <c r="VU24" s="120" t="e">
        <f t="shared" si="227"/>
        <v>#VALUE!</v>
      </c>
      <c r="VV24" s="119"/>
      <c r="VW24" s="120" t="e">
        <f t="shared" si="228"/>
        <v>#VALUE!</v>
      </c>
      <c r="VX24" s="119"/>
      <c r="VY24" s="244" t="e">
        <f t="shared" si="229"/>
        <v>#VALUE!</v>
      </c>
      <c r="WA24" s="243">
        <f>係数マスタ!$A$20</f>
        <v>17</v>
      </c>
      <c r="WB24" s="113" t="str">
        <f>係数マスタ!$B20</f>
        <v/>
      </c>
      <c r="WC24" s="119"/>
      <c r="WD24" s="120" t="e">
        <f t="shared" si="230"/>
        <v>#VALUE!</v>
      </c>
      <c r="WE24" s="119"/>
      <c r="WF24" s="120" t="e">
        <f t="shared" si="231"/>
        <v>#VALUE!</v>
      </c>
      <c r="WG24" s="119"/>
      <c r="WH24" s="120" t="e">
        <f t="shared" si="232"/>
        <v>#VALUE!</v>
      </c>
      <c r="WI24" s="119"/>
      <c r="WJ24" s="120" t="e">
        <f t="shared" si="233"/>
        <v>#VALUE!</v>
      </c>
      <c r="WK24" s="119"/>
      <c r="WL24" s="244" t="e">
        <f t="shared" si="234"/>
        <v>#VALUE!</v>
      </c>
      <c r="WN24" s="243">
        <f>係数マスタ!$A$20</f>
        <v>17</v>
      </c>
      <c r="WO24" s="113" t="str">
        <f>係数マスタ!$B20</f>
        <v/>
      </c>
      <c r="WP24" s="119"/>
      <c r="WQ24" s="120" t="e">
        <f t="shared" si="235"/>
        <v>#VALUE!</v>
      </c>
      <c r="WR24" s="119"/>
      <c r="WS24" s="120" t="e">
        <f t="shared" si="236"/>
        <v>#VALUE!</v>
      </c>
      <c r="WT24" s="119"/>
      <c r="WU24" s="120" t="e">
        <f t="shared" si="237"/>
        <v>#VALUE!</v>
      </c>
      <c r="WV24" s="119"/>
      <c r="WW24" s="120" t="e">
        <f t="shared" si="238"/>
        <v>#VALUE!</v>
      </c>
      <c r="WX24" s="119"/>
      <c r="WY24" s="244" t="e">
        <f t="shared" si="239"/>
        <v>#VALUE!</v>
      </c>
      <c r="XA24" s="243">
        <f>係数マスタ!$A$20</f>
        <v>17</v>
      </c>
      <c r="XB24" s="113" t="str">
        <f>係数マスタ!$B20</f>
        <v/>
      </c>
      <c r="XC24" s="119"/>
      <c r="XD24" s="120" t="e">
        <f t="shared" si="240"/>
        <v>#VALUE!</v>
      </c>
      <c r="XE24" s="119"/>
      <c r="XF24" s="120" t="e">
        <f t="shared" si="241"/>
        <v>#VALUE!</v>
      </c>
      <c r="XG24" s="119"/>
      <c r="XH24" s="120" t="e">
        <f t="shared" si="242"/>
        <v>#VALUE!</v>
      </c>
      <c r="XI24" s="119"/>
      <c r="XJ24" s="120" t="e">
        <f t="shared" si="243"/>
        <v>#VALUE!</v>
      </c>
      <c r="XK24" s="119"/>
      <c r="XL24" s="244" t="e">
        <f t="shared" si="244"/>
        <v>#VALUE!</v>
      </c>
      <c r="XN24" s="243">
        <f>係数マスタ!$A$20</f>
        <v>17</v>
      </c>
      <c r="XO24" s="113" t="str">
        <f>係数マスタ!$B20</f>
        <v/>
      </c>
      <c r="XP24" s="119"/>
      <c r="XQ24" s="120" t="e">
        <f t="shared" si="245"/>
        <v>#VALUE!</v>
      </c>
      <c r="XR24" s="119"/>
      <c r="XS24" s="120" t="e">
        <f t="shared" si="246"/>
        <v>#VALUE!</v>
      </c>
      <c r="XT24" s="119"/>
      <c r="XU24" s="120" t="e">
        <f t="shared" si="247"/>
        <v>#VALUE!</v>
      </c>
      <c r="XV24" s="119"/>
      <c r="XW24" s="120" t="e">
        <f t="shared" si="248"/>
        <v>#VALUE!</v>
      </c>
      <c r="XX24" s="119"/>
      <c r="XY24" s="244" t="e">
        <f t="shared" si="249"/>
        <v>#VALUE!</v>
      </c>
    </row>
    <row r="25" spans="1:649" ht="14" customHeight="1">
      <c r="A25" s="243">
        <f>係数マスタ!$A$21</f>
        <v>18</v>
      </c>
      <c r="B25" s="113" t="str">
        <f>係数マスタ!$B21</f>
        <v/>
      </c>
      <c r="C25" s="119"/>
      <c r="D25" s="120" t="e">
        <f t="shared" si="0"/>
        <v>#VALUE!</v>
      </c>
      <c r="E25" s="119"/>
      <c r="F25" s="120" t="e">
        <f t="shared" si="1"/>
        <v>#VALUE!</v>
      </c>
      <c r="G25" s="119"/>
      <c r="H25" s="120" t="e">
        <f t="shared" si="2"/>
        <v>#VALUE!</v>
      </c>
      <c r="I25" s="119"/>
      <c r="J25" s="120" t="e">
        <f t="shared" si="3"/>
        <v>#VALUE!</v>
      </c>
      <c r="K25" s="119"/>
      <c r="L25" s="244" t="e">
        <f t="shared" si="4"/>
        <v>#VALUE!</v>
      </c>
      <c r="N25" s="243">
        <f>係数マスタ!$A$21</f>
        <v>18</v>
      </c>
      <c r="O25" s="113" t="str">
        <f>係数マスタ!$B21</f>
        <v/>
      </c>
      <c r="P25" s="119"/>
      <c r="Q25" s="120" t="e">
        <f t="shared" si="5"/>
        <v>#VALUE!</v>
      </c>
      <c r="R25" s="119"/>
      <c r="S25" s="120" t="e">
        <f t="shared" si="6"/>
        <v>#VALUE!</v>
      </c>
      <c r="T25" s="119"/>
      <c r="U25" s="120" t="e">
        <f t="shared" si="7"/>
        <v>#VALUE!</v>
      </c>
      <c r="V25" s="119"/>
      <c r="W25" s="120" t="e">
        <f t="shared" si="8"/>
        <v>#VALUE!</v>
      </c>
      <c r="X25" s="119"/>
      <c r="Y25" s="244" t="e">
        <f t="shared" si="9"/>
        <v>#VALUE!</v>
      </c>
      <c r="AA25" s="243">
        <f>係数マスタ!$A$21</f>
        <v>18</v>
      </c>
      <c r="AB25" s="113" t="str">
        <f>係数マスタ!$B21</f>
        <v/>
      </c>
      <c r="AC25" s="119"/>
      <c r="AD25" s="120" t="e">
        <f t="shared" si="10"/>
        <v>#VALUE!</v>
      </c>
      <c r="AE25" s="119"/>
      <c r="AF25" s="120" t="e">
        <f t="shared" si="11"/>
        <v>#VALUE!</v>
      </c>
      <c r="AG25" s="119"/>
      <c r="AH25" s="120" t="e">
        <f t="shared" si="12"/>
        <v>#VALUE!</v>
      </c>
      <c r="AI25" s="119"/>
      <c r="AJ25" s="120" t="e">
        <f t="shared" si="13"/>
        <v>#VALUE!</v>
      </c>
      <c r="AK25" s="119"/>
      <c r="AL25" s="244" t="e">
        <f t="shared" si="14"/>
        <v>#VALUE!</v>
      </c>
      <c r="AN25" s="243">
        <f>係数マスタ!$A$21</f>
        <v>18</v>
      </c>
      <c r="AO25" s="113" t="str">
        <f>係数マスタ!$B21</f>
        <v/>
      </c>
      <c r="AP25" s="119"/>
      <c r="AQ25" s="120" t="e">
        <f t="shared" si="15"/>
        <v>#VALUE!</v>
      </c>
      <c r="AR25" s="119"/>
      <c r="AS25" s="120" t="e">
        <f t="shared" si="16"/>
        <v>#VALUE!</v>
      </c>
      <c r="AT25" s="119"/>
      <c r="AU25" s="120" t="e">
        <f t="shared" si="17"/>
        <v>#VALUE!</v>
      </c>
      <c r="AV25" s="119"/>
      <c r="AW25" s="120" t="e">
        <f t="shared" si="18"/>
        <v>#VALUE!</v>
      </c>
      <c r="AX25" s="119"/>
      <c r="AY25" s="244" t="e">
        <f t="shared" si="19"/>
        <v>#VALUE!</v>
      </c>
      <c r="BA25" s="243">
        <f>係数マスタ!$A$21</f>
        <v>18</v>
      </c>
      <c r="BB25" s="113" t="str">
        <f>係数マスタ!$B21</f>
        <v/>
      </c>
      <c r="BC25" s="119"/>
      <c r="BD25" s="120" t="e">
        <f t="shared" si="20"/>
        <v>#VALUE!</v>
      </c>
      <c r="BE25" s="119"/>
      <c r="BF25" s="120" t="e">
        <f t="shared" si="21"/>
        <v>#VALUE!</v>
      </c>
      <c r="BG25" s="119"/>
      <c r="BH25" s="120" t="e">
        <f t="shared" si="22"/>
        <v>#VALUE!</v>
      </c>
      <c r="BI25" s="119"/>
      <c r="BJ25" s="120" t="e">
        <f t="shared" si="23"/>
        <v>#VALUE!</v>
      </c>
      <c r="BK25" s="119"/>
      <c r="BL25" s="244" t="e">
        <f t="shared" si="24"/>
        <v>#VALUE!</v>
      </c>
      <c r="BN25" s="243">
        <f>係数マスタ!$A$21</f>
        <v>18</v>
      </c>
      <c r="BO25" s="113" t="str">
        <f>係数マスタ!$B21</f>
        <v/>
      </c>
      <c r="BP25" s="119"/>
      <c r="BQ25" s="120" t="e">
        <f t="shared" si="25"/>
        <v>#VALUE!</v>
      </c>
      <c r="BR25" s="119"/>
      <c r="BS25" s="120" t="e">
        <f t="shared" si="26"/>
        <v>#VALUE!</v>
      </c>
      <c r="BT25" s="119"/>
      <c r="BU25" s="120" t="e">
        <f t="shared" si="27"/>
        <v>#VALUE!</v>
      </c>
      <c r="BV25" s="119"/>
      <c r="BW25" s="120" t="e">
        <f t="shared" si="28"/>
        <v>#VALUE!</v>
      </c>
      <c r="BX25" s="119"/>
      <c r="BY25" s="244" t="e">
        <f t="shared" si="29"/>
        <v>#VALUE!</v>
      </c>
      <c r="CA25" s="243">
        <f>係数マスタ!$A$21</f>
        <v>18</v>
      </c>
      <c r="CB25" s="113" t="str">
        <f>係数マスタ!$B21</f>
        <v/>
      </c>
      <c r="CC25" s="119"/>
      <c r="CD25" s="120" t="e">
        <f t="shared" si="30"/>
        <v>#VALUE!</v>
      </c>
      <c r="CE25" s="119"/>
      <c r="CF25" s="120" t="e">
        <f t="shared" si="31"/>
        <v>#VALUE!</v>
      </c>
      <c r="CG25" s="119"/>
      <c r="CH25" s="120" t="e">
        <f t="shared" si="32"/>
        <v>#VALUE!</v>
      </c>
      <c r="CI25" s="119"/>
      <c r="CJ25" s="120" t="e">
        <f t="shared" si="33"/>
        <v>#VALUE!</v>
      </c>
      <c r="CK25" s="119"/>
      <c r="CL25" s="244" t="e">
        <f t="shared" si="34"/>
        <v>#VALUE!</v>
      </c>
      <c r="CN25" s="243">
        <f>係数マスタ!$A$21</f>
        <v>18</v>
      </c>
      <c r="CO25" s="113" t="str">
        <f>係数マスタ!$B21</f>
        <v/>
      </c>
      <c r="CP25" s="119"/>
      <c r="CQ25" s="120" t="e">
        <f t="shared" si="35"/>
        <v>#VALUE!</v>
      </c>
      <c r="CR25" s="119"/>
      <c r="CS25" s="120" t="e">
        <f t="shared" si="36"/>
        <v>#VALUE!</v>
      </c>
      <c r="CT25" s="119"/>
      <c r="CU25" s="120" t="e">
        <f t="shared" si="37"/>
        <v>#VALUE!</v>
      </c>
      <c r="CV25" s="119"/>
      <c r="CW25" s="120" t="e">
        <f t="shared" si="38"/>
        <v>#VALUE!</v>
      </c>
      <c r="CX25" s="119"/>
      <c r="CY25" s="244" t="e">
        <f t="shared" si="39"/>
        <v>#VALUE!</v>
      </c>
      <c r="DA25" s="243">
        <f>係数マスタ!$A$21</f>
        <v>18</v>
      </c>
      <c r="DB25" s="113" t="str">
        <f>係数マスタ!$B21</f>
        <v/>
      </c>
      <c r="DC25" s="119"/>
      <c r="DD25" s="120" t="e">
        <f t="shared" si="40"/>
        <v>#VALUE!</v>
      </c>
      <c r="DE25" s="119"/>
      <c r="DF25" s="120" t="e">
        <f t="shared" si="41"/>
        <v>#VALUE!</v>
      </c>
      <c r="DG25" s="119"/>
      <c r="DH25" s="120" t="e">
        <f t="shared" si="42"/>
        <v>#VALUE!</v>
      </c>
      <c r="DI25" s="119"/>
      <c r="DJ25" s="120" t="e">
        <f t="shared" si="43"/>
        <v>#VALUE!</v>
      </c>
      <c r="DK25" s="119"/>
      <c r="DL25" s="244" t="e">
        <f t="shared" si="44"/>
        <v>#VALUE!</v>
      </c>
      <c r="DN25" s="243">
        <f>係数マスタ!$A$21</f>
        <v>18</v>
      </c>
      <c r="DO25" s="113" t="str">
        <f>係数マスタ!$B21</f>
        <v/>
      </c>
      <c r="DP25" s="119"/>
      <c r="DQ25" s="120" t="e">
        <f t="shared" si="45"/>
        <v>#VALUE!</v>
      </c>
      <c r="DR25" s="119"/>
      <c r="DS25" s="120" t="e">
        <f t="shared" si="46"/>
        <v>#VALUE!</v>
      </c>
      <c r="DT25" s="119"/>
      <c r="DU25" s="120" t="e">
        <f t="shared" si="47"/>
        <v>#VALUE!</v>
      </c>
      <c r="DV25" s="119"/>
      <c r="DW25" s="120" t="e">
        <f t="shared" si="48"/>
        <v>#VALUE!</v>
      </c>
      <c r="DX25" s="119"/>
      <c r="DY25" s="244" t="e">
        <f t="shared" si="49"/>
        <v>#VALUE!</v>
      </c>
      <c r="EA25" s="243">
        <f>係数マスタ!$A$21</f>
        <v>18</v>
      </c>
      <c r="EB25" s="113" t="str">
        <f>係数マスタ!$B21</f>
        <v/>
      </c>
      <c r="EC25" s="119"/>
      <c r="ED25" s="120" t="e">
        <f t="shared" si="50"/>
        <v>#VALUE!</v>
      </c>
      <c r="EE25" s="119"/>
      <c r="EF25" s="120" t="e">
        <f t="shared" si="51"/>
        <v>#VALUE!</v>
      </c>
      <c r="EG25" s="119"/>
      <c r="EH25" s="120" t="e">
        <f t="shared" si="52"/>
        <v>#VALUE!</v>
      </c>
      <c r="EI25" s="119"/>
      <c r="EJ25" s="120" t="e">
        <f t="shared" si="53"/>
        <v>#VALUE!</v>
      </c>
      <c r="EK25" s="119"/>
      <c r="EL25" s="244" t="e">
        <f t="shared" si="54"/>
        <v>#VALUE!</v>
      </c>
      <c r="EN25" s="243">
        <f>係数マスタ!$A$21</f>
        <v>18</v>
      </c>
      <c r="EO25" s="113" t="str">
        <f>係数マスタ!$B21</f>
        <v/>
      </c>
      <c r="EP25" s="119"/>
      <c r="EQ25" s="120" t="e">
        <f t="shared" si="55"/>
        <v>#VALUE!</v>
      </c>
      <c r="ER25" s="119"/>
      <c r="ES25" s="120" t="e">
        <f t="shared" si="56"/>
        <v>#VALUE!</v>
      </c>
      <c r="ET25" s="119"/>
      <c r="EU25" s="120" t="e">
        <f t="shared" si="57"/>
        <v>#VALUE!</v>
      </c>
      <c r="EV25" s="119"/>
      <c r="EW25" s="120" t="e">
        <f t="shared" si="58"/>
        <v>#VALUE!</v>
      </c>
      <c r="EX25" s="119"/>
      <c r="EY25" s="244" t="e">
        <f t="shared" si="59"/>
        <v>#VALUE!</v>
      </c>
      <c r="FA25" s="243">
        <f>係数マスタ!$A$21</f>
        <v>18</v>
      </c>
      <c r="FB25" s="113" t="str">
        <f>係数マスタ!$B21</f>
        <v/>
      </c>
      <c r="FC25" s="119"/>
      <c r="FD25" s="120" t="e">
        <f t="shared" si="60"/>
        <v>#VALUE!</v>
      </c>
      <c r="FE25" s="119"/>
      <c r="FF25" s="120" t="e">
        <f t="shared" si="61"/>
        <v>#VALUE!</v>
      </c>
      <c r="FG25" s="119"/>
      <c r="FH25" s="120" t="e">
        <f t="shared" si="62"/>
        <v>#VALUE!</v>
      </c>
      <c r="FI25" s="119"/>
      <c r="FJ25" s="120" t="e">
        <f t="shared" si="63"/>
        <v>#VALUE!</v>
      </c>
      <c r="FK25" s="119"/>
      <c r="FL25" s="244" t="e">
        <f t="shared" si="64"/>
        <v>#VALUE!</v>
      </c>
      <c r="FN25" s="243">
        <f>係数マスタ!$A$21</f>
        <v>18</v>
      </c>
      <c r="FO25" s="113" t="str">
        <f>係数マスタ!$B21</f>
        <v/>
      </c>
      <c r="FP25" s="119"/>
      <c r="FQ25" s="120" t="e">
        <f t="shared" si="65"/>
        <v>#VALUE!</v>
      </c>
      <c r="FR25" s="119"/>
      <c r="FS25" s="120" t="e">
        <f t="shared" si="66"/>
        <v>#VALUE!</v>
      </c>
      <c r="FT25" s="119"/>
      <c r="FU25" s="120" t="e">
        <f t="shared" si="67"/>
        <v>#VALUE!</v>
      </c>
      <c r="FV25" s="119"/>
      <c r="FW25" s="120" t="e">
        <f t="shared" si="68"/>
        <v>#VALUE!</v>
      </c>
      <c r="FX25" s="119"/>
      <c r="FY25" s="244" t="e">
        <f t="shared" si="69"/>
        <v>#VALUE!</v>
      </c>
      <c r="GA25" s="243">
        <f>係数マスタ!$A$21</f>
        <v>18</v>
      </c>
      <c r="GB25" s="113" t="str">
        <f>係数マスタ!$B21</f>
        <v/>
      </c>
      <c r="GC25" s="119"/>
      <c r="GD25" s="120" t="e">
        <f t="shared" si="70"/>
        <v>#VALUE!</v>
      </c>
      <c r="GE25" s="119"/>
      <c r="GF25" s="120" t="e">
        <f t="shared" si="71"/>
        <v>#VALUE!</v>
      </c>
      <c r="GG25" s="119"/>
      <c r="GH25" s="120" t="e">
        <f t="shared" si="72"/>
        <v>#VALUE!</v>
      </c>
      <c r="GI25" s="119"/>
      <c r="GJ25" s="120" t="e">
        <f t="shared" si="73"/>
        <v>#VALUE!</v>
      </c>
      <c r="GK25" s="119"/>
      <c r="GL25" s="244" t="e">
        <f t="shared" si="74"/>
        <v>#VALUE!</v>
      </c>
      <c r="GN25" s="243">
        <f>係数マスタ!$A$21</f>
        <v>18</v>
      </c>
      <c r="GO25" s="113" t="str">
        <f>係数マスタ!$B21</f>
        <v/>
      </c>
      <c r="GP25" s="119"/>
      <c r="GQ25" s="120" t="e">
        <f t="shared" si="75"/>
        <v>#VALUE!</v>
      </c>
      <c r="GR25" s="119"/>
      <c r="GS25" s="120" t="e">
        <f t="shared" si="76"/>
        <v>#VALUE!</v>
      </c>
      <c r="GT25" s="119"/>
      <c r="GU25" s="120" t="e">
        <f t="shared" si="77"/>
        <v>#VALUE!</v>
      </c>
      <c r="GV25" s="119"/>
      <c r="GW25" s="120" t="e">
        <f t="shared" si="78"/>
        <v>#VALUE!</v>
      </c>
      <c r="GX25" s="119"/>
      <c r="GY25" s="244" t="e">
        <f t="shared" si="79"/>
        <v>#VALUE!</v>
      </c>
      <c r="HA25" s="243">
        <f>係数マスタ!$A$21</f>
        <v>18</v>
      </c>
      <c r="HB25" s="113" t="str">
        <f>係数マスタ!$B21</f>
        <v/>
      </c>
      <c r="HC25" s="119"/>
      <c r="HD25" s="120" t="e">
        <f t="shared" si="80"/>
        <v>#VALUE!</v>
      </c>
      <c r="HE25" s="119"/>
      <c r="HF25" s="120" t="e">
        <f t="shared" si="81"/>
        <v>#VALUE!</v>
      </c>
      <c r="HG25" s="119"/>
      <c r="HH25" s="120" t="e">
        <f t="shared" si="82"/>
        <v>#VALUE!</v>
      </c>
      <c r="HI25" s="119"/>
      <c r="HJ25" s="120" t="e">
        <f t="shared" si="83"/>
        <v>#VALUE!</v>
      </c>
      <c r="HK25" s="119"/>
      <c r="HL25" s="244" t="e">
        <f t="shared" si="84"/>
        <v>#VALUE!</v>
      </c>
      <c r="HN25" s="243">
        <f>係数マスタ!$A$21</f>
        <v>18</v>
      </c>
      <c r="HO25" s="113" t="str">
        <f>係数マスタ!$B21</f>
        <v/>
      </c>
      <c r="HP25" s="119"/>
      <c r="HQ25" s="120" t="e">
        <f t="shared" si="85"/>
        <v>#VALUE!</v>
      </c>
      <c r="HR25" s="119"/>
      <c r="HS25" s="120" t="e">
        <f t="shared" si="86"/>
        <v>#VALUE!</v>
      </c>
      <c r="HT25" s="119"/>
      <c r="HU25" s="120" t="e">
        <f t="shared" si="87"/>
        <v>#VALUE!</v>
      </c>
      <c r="HV25" s="119"/>
      <c r="HW25" s="120" t="e">
        <f t="shared" si="88"/>
        <v>#VALUE!</v>
      </c>
      <c r="HX25" s="119"/>
      <c r="HY25" s="244" t="e">
        <f t="shared" si="89"/>
        <v>#VALUE!</v>
      </c>
      <c r="IA25" s="243">
        <f>係数マスタ!$A$21</f>
        <v>18</v>
      </c>
      <c r="IB25" s="113" t="str">
        <f>係数マスタ!$B21</f>
        <v/>
      </c>
      <c r="IC25" s="119"/>
      <c r="ID25" s="120" t="e">
        <f t="shared" si="90"/>
        <v>#VALUE!</v>
      </c>
      <c r="IE25" s="119"/>
      <c r="IF25" s="120" t="e">
        <f t="shared" si="91"/>
        <v>#VALUE!</v>
      </c>
      <c r="IG25" s="119"/>
      <c r="IH25" s="120" t="e">
        <f t="shared" si="92"/>
        <v>#VALUE!</v>
      </c>
      <c r="II25" s="119"/>
      <c r="IJ25" s="120" t="e">
        <f t="shared" si="93"/>
        <v>#VALUE!</v>
      </c>
      <c r="IK25" s="119"/>
      <c r="IL25" s="244" t="e">
        <f t="shared" si="94"/>
        <v>#VALUE!</v>
      </c>
      <c r="IN25" s="243">
        <f>係数マスタ!$A$21</f>
        <v>18</v>
      </c>
      <c r="IO25" s="113" t="str">
        <f>係数マスタ!$B21</f>
        <v/>
      </c>
      <c r="IP25" s="119"/>
      <c r="IQ25" s="120" t="e">
        <f t="shared" si="95"/>
        <v>#VALUE!</v>
      </c>
      <c r="IR25" s="119"/>
      <c r="IS25" s="120" t="e">
        <f t="shared" si="96"/>
        <v>#VALUE!</v>
      </c>
      <c r="IT25" s="119"/>
      <c r="IU25" s="120" t="e">
        <f t="shared" si="97"/>
        <v>#VALUE!</v>
      </c>
      <c r="IV25" s="119"/>
      <c r="IW25" s="120" t="e">
        <f t="shared" si="98"/>
        <v>#VALUE!</v>
      </c>
      <c r="IX25" s="119"/>
      <c r="IY25" s="244" t="e">
        <f t="shared" si="99"/>
        <v>#VALUE!</v>
      </c>
      <c r="JA25" s="243">
        <f>係数マスタ!$A$21</f>
        <v>18</v>
      </c>
      <c r="JB25" s="113" t="str">
        <f>係数マスタ!$B21</f>
        <v/>
      </c>
      <c r="JC25" s="119"/>
      <c r="JD25" s="120" t="e">
        <f t="shared" si="100"/>
        <v>#VALUE!</v>
      </c>
      <c r="JE25" s="119"/>
      <c r="JF25" s="120" t="e">
        <f t="shared" si="101"/>
        <v>#VALUE!</v>
      </c>
      <c r="JG25" s="119"/>
      <c r="JH25" s="120" t="e">
        <f t="shared" si="102"/>
        <v>#VALUE!</v>
      </c>
      <c r="JI25" s="119"/>
      <c r="JJ25" s="120" t="e">
        <f t="shared" si="103"/>
        <v>#VALUE!</v>
      </c>
      <c r="JK25" s="119"/>
      <c r="JL25" s="244" t="e">
        <f t="shared" si="104"/>
        <v>#VALUE!</v>
      </c>
      <c r="JN25" s="243">
        <f>係数マスタ!$A$21</f>
        <v>18</v>
      </c>
      <c r="JO25" s="113" t="str">
        <f>係数マスタ!$B21</f>
        <v/>
      </c>
      <c r="JP25" s="119"/>
      <c r="JQ25" s="120" t="e">
        <f t="shared" si="105"/>
        <v>#VALUE!</v>
      </c>
      <c r="JR25" s="119"/>
      <c r="JS25" s="120" t="e">
        <f t="shared" si="106"/>
        <v>#VALUE!</v>
      </c>
      <c r="JT25" s="119"/>
      <c r="JU25" s="120" t="e">
        <f t="shared" si="107"/>
        <v>#VALUE!</v>
      </c>
      <c r="JV25" s="119"/>
      <c r="JW25" s="120" t="e">
        <f t="shared" si="108"/>
        <v>#VALUE!</v>
      </c>
      <c r="JX25" s="119"/>
      <c r="JY25" s="244" t="e">
        <f t="shared" si="109"/>
        <v>#VALUE!</v>
      </c>
      <c r="KA25" s="243">
        <f>係数マスタ!$A$21</f>
        <v>18</v>
      </c>
      <c r="KB25" s="113" t="str">
        <f>係数マスタ!$B21</f>
        <v/>
      </c>
      <c r="KC25" s="119"/>
      <c r="KD25" s="120" t="e">
        <f t="shared" si="110"/>
        <v>#VALUE!</v>
      </c>
      <c r="KE25" s="119"/>
      <c r="KF25" s="120" t="e">
        <f t="shared" si="111"/>
        <v>#VALUE!</v>
      </c>
      <c r="KG25" s="119"/>
      <c r="KH25" s="120" t="e">
        <f t="shared" si="112"/>
        <v>#VALUE!</v>
      </c>
      <c r="KI25" s="119"/>
      <c r="KJ25" s="120" t="e">
        <f t="shared" si="113"/>
        <v>#VALUE!</v>
      </c>
      <c r="KK25" s="119"/>
      <c r="KL25" s="244" t="e">
        <f t="shared" si="114"/>
        <v>#VALUE!</v>
      </c>
      <c r="KN25" s="243">
        <f>係数マスタ!$A$21</f>
        <v>18</v>
      </c>
      <c r="KO25" s="113" t="str">
        <f>係数マスタ!$B21</f>
        <v/>
      </c>
      <c r="KP25" s="119"/>
      <c r="KQ25" s="120" t="e">
        <f t="shared" si="115"/>
        <v>#VALUE!</v>
      </c>
      <c r="KR25" s="119"/>
      <c r="KS25" s="120" t="e">
        <f t="shared" si="116"/>
        <v>#VALUE!</v>
      </c>
      <c r="KT25" s="119"/>
      <c r="KU25" s="120" t="e">
        <f t="shared" si="117"/>
        <v>#VALUE!</v>
      </c>
      <c r="KV25" s="119"/>
      <c r="KW25" s="120" t="e">
        <f t="shared" si="118"/>
        <v>#VALUE!</v>
      </c>
      <c r="KX25" s="119"/>
      <c r="KY25" s="244" t="e">
        <f t="shared" si="119"/>
        <v>#VALUE!</v>
      </c>
      <c r="LA25" s="243">
        <f>係数マスタ!$A$21</f>
        <v>18</v>
      </c>
      <c r="LB25" s="113" t="str">
        <f>係数マスタ!$B21</f>
        <v/>
      </c>
      <c r="LC25" s="119"/>
      <c r="LD25" s="120" t="e">
        <f t="shared" si="120"/>
        <v>#VALUE!</v>
      </c>
      <c r="LE25" s="119"/>
      <c r="LF25" s="120" t="e">
        <f t="shared" si="121"/>
        <v>#VALUE!</v>
      </c>
      <c r="LG25" s="119"/>
      <c r="LH25" s="120" t="e">
        <f t="shared" si="122"/>
        <v>#VALUE!</v>
      </c>
      <c r="LI25" s="119"/>
      <c r="LJ25" s="120" t="e">
        <f t="shared" si="123"/>
        <v>#VALUE!</v>
      </c>
      <c r="LK25" s="119"/>
      <c r="LL25" s="244" t="e">
        <f t="shared" si="124"/>
        <v>#VALUE!</v>
      </c>
      <c r="LN25" s="243">
        <f>係数マスタ!$A$21</f>
        <v>18</v>
      </c>
      <c r="LO25" s="113" t="str">
        <f>係数マスタ!$B21</f>
        <v/>
      </c>
      <c r="LP25" s="119"/>
      <c r="LQ25" s="120" t="e">
        <f t="shared" si="125"/>
        <v>#VALUE!</v>
      </c>
      <c r="LR25" s="119"/>
      <c r="LS25" s="120" t="e">
        <f t="shared" si="126"/>
        <v>#VALUE!</v>
      </c>
      <c r="LT25" s="119"/>
      <c r="LU25" s="120" t="e">
        <f t="shared" si="127"/>
        <v>#VALUE!</v>
      </c>
      <c r="LV25" s="119"/>
      <c r="LW25" s="120" t="e">
        <f t="shared" si="128"/>
        <v>#VALUE!</v>
      </c>
      <c r="LX25" s="119"/>
      <c r="LY25" s="244" t="e">
        <f t="shared" si="129"/>
        <v>#VALUE!</v>
      </c>
      <c r="MA25" s="243">
        <f>係数マスタ!$A$21</f>
        <v>18</v>
      </c>
      <c r="MB25" s="113" t="str">
        <f>係数マスタ!$B21</f>
        <v/>
      </c>
      <c r="MC25" s="119"/>
      <c r="MD25" s="120" t="e">
        <f t="shared" si="130"/>
        <v>#VALUE!</v>
      </c>
      <c r="ME25" s="119"/>
      <c r="MF25" s="120" t="e">
        <f t="shared" si="131"/>
        <v>#VALUE!</v>
      </c>
      <c r="MG25" s="119"/>
      <c r="MH25" s="120" t="e">
        <f t="shared" si="132"/>
        <v>#VALUE!</v>
      </c>
      <c r="MI25" s="119"/>
      <c r="MJ25" s="120" t="e">
        <f t="shared" si="133"/>
        <v>#VALUE!</v>
      </c>
      <c r="MK25" s="119"/>
      <c r="ML25" s="244" t="e">
        <f t="shared" si="134"/>
        <v>#VALUE!</v>
      </c>
      <c r="MN25" s="243">
        <f>係数マスタ!$A$21</f>
        <v>18</v>
      </c>
      <c r="MO25" s="113" t="str">
        <f>係数マスタ!$B21</f>
        <v/>
      </c>
      <c r="MP25" s="119"/>
      <c r="MQ25" s="120" t="e">
        <f t="shared" si="135"/>
        <v>#VALUE!</v>
      </c>
      <c r="MR25" s="119"/>
      <c r="MS25" s="120" t="e">
        <f t="shared" si="136"/>
        <v>#VALUE!</v>
      </c>
      <c r="MT25" s="119"/>
      <c r="MU25" s="120" t="e">
        <f t="shared" si="137"/>
        <v>#VALUE!</v>
      </c>
      <c r="MV25" s="119"/>
      <c r="MW25" s="120" t="e">
        <f t="shared" si="138"/>
        <v>#VALUE!</v>
      </c>
      <c r="MX25" s="119"/>
      <c r="MY25" s="244" t="e">
        <f t="shared" si="139"/>
        <v>#VALUE!</v>
      </c>
      <c r="NA25" s="243">
        <f>係数マスタ!$A$21</f>
        <v>18</v>
      </c>
      <c r="NB25" s="113" t="str">
        <f>係数マスタ!$B21</f>
        <v/>
      </c>
      <c r="NC25" s="119"/>
      <c r="ND25" s="120" t="e">
        <f t="shared" si="140"/>
        <v>#VALUE!</v>
      </c>
      <c r="NE25" s="119"/>
      <c r="NF25" s="120" t="e">
        <f t="shared" si="141"/>
        <v>#VALUE!</v>
      </c>
      <c r="NG25" s="119"/>
      <c r="NH25" s="120" t="e">
        <f t="shared" si="142"/>
        <v>#VALUE!</v>
      </c>
      <c r="NI25" s="119"/>
      <c r="NJ25" s="120" t="e">
        <f t="shared" si="143"/>
        <v>#VALUE!</v>
      </c>
      <c r="NK25" s="119"/>
      <c r="NL25" s="244" t="e">
        <f t="shared" si="144"/>
        <v>#VALUE!</v>
      </c>
      <c r="NN25" s="243">
        <f>係数マスタ!$A$21</f>
        <v>18</v>
      </c>
      <c r="NO25" s="113" t="str">
        <f>係数マスタ!$B21</f>
        <v/>
      </c>
      <c r="NP25" s="119"/>
      <c r="NQ25" s="120" t="e">
        <f t="shared" si="145"/>
        <v>#VALUE!</v>
      </c>
      <c r="NR25" s="119"/>
      <c r="NS25" s="120" t="e">
        <f t="shared" si="146"/>
        <v>#VALUE!</v>
      </c>
      <c r="NT25" s="119"/>
      <c r="NU25" s="120" t="e">
        <f t="shared" si="147"/>
        <v>#VALUE!</v>
      </c>
      <c r="NV25" s="119"/>
      <c r="NW25" s="120" t="e">
        <f t="shared" si="148"/>
        <v>#VALUE!</v>
      </c>
      <c r="NX25" s="119"/>
      <c r="NY25" s="244" t="e">
        <f t="shared" si="149"/>
        <v>#VALUE!</v>
      </c>
      <c r="OA25" s="243">
        <f>係数マスタ!$A$21</f>
        <v>18</v>
      </c>
      <c r="OB25" s="113" t="str">
        <f>係数マスタ!$B21</f>
        <v/>
      </c>
      <c r="OC25" s="119"/>
      <c r="OD25" s="120" t="e">
        <f t="shared" si="150"/>
        <v>#VALUE!</v>
      </c>
      <c r="OE25" s="119"/>
      <c r="OF25" s="120" t="e">
        <f t="shared" si="151"/>
        <v>#VALUE!</v>
      </c>
      <c r="OG25" s="119"/>
      <c r="OH25" s="120" t="e">
        <f t="shared" si="152"/>
        <v>#VALUE!</v>
      </c>
      <c r="OI25" s="119"/>
      <c r="OJ25" s="120" t="e">
        <f t="shared" si="153"/>
        <v>#VALUE!</v>
      </c>
      <c r="OK25" s="119"/>
      <c r="OL25" s="244" t="e">
        <f t="shared" si="154"/>
        <v>#VALUE!</v>
      </c>
      <c r="ON25" s="243">
        <f>係数マスタ!$A$21</f>
        <v>18</v>
      </c>
      <c r="OO25" s="113" t="str">
        <f>係数マスタ!$B21</f>
        <v/>
      </c>
      <c r="OP25" s="119"/>
      <c r="OQ25" s="120" t="e">
        <f t="shared" si="155"/>
        <v>#VALUE!</v>
      </c>
      <c r="OR25" s="119"/>
      <c r="OS25" s="120" t="e">
        <f t="shared" si="156"/>
        <v>#VALUE!</v>
      </c>
      <c r="OT25" s="119"/>
      <c r="OU25" s="120" t="e">
        <f t="shared" si="157"/>
        <v>#VALUE!</v>
      </c>
      <c r="OV25" s="119"/>
      <c r="OW25" s="120" t="e">
        <f t="shared" si="158"/>
        <v>#VALUE!</v>
      </c>
      <c r="OX25" s="119"/>
      <c r="OY25" s="244" t="e">
        <f t="shared" si="159"/>
        <v>#VALUE!</v>
      </c>
      <c r="PA25" s="243">
        <f>係数マスタ!$A$21</f>
        <v>18</v>
      </c>
      <c r="PB25" s="113" t="str">
        <f>係数マスタ!$B21</f>
        <v/>
      </c>
      <c r="PC25" s="119"/>
      <c r="PD25" s="120" t="e">
        <f t="shared" si="160"/>
        <v>#VALUE!</v>
      </c>
      <c r="PE25" s="119"/>
      <c r="PF25" s="120" t="e">
        <f t="shared" si="161"/>
        <v>#VALUE!</v>
      </c>
      <c r="PG25" s="119"/>
      <c r="PH25" s="120" t="e">
        <f t="shared" si="162"/>
        <v>#VALUE!</v>
      </c>
      <c r="PI25" s="119"/>
      <c r="PJ25" s="120" t="e">
        <f t="shared" si="163"/>
        <v>#VALUE!</v>
      </c>
      <c r="PK25" s="119"/>
      <c r="PL25" s="244" t="e">
        <f t="shared" si="164"/>
        <v>#VALUE!</v>
      </c>
      <c r="PN25" s="243">
        <f>係数マスタ!$A$21</f>
        <v>18</v>
      </c>
      <c r="PO25" s="113" t="str">
        <f>係数マスタ!$B21</f>
        <v/>
      </c>
      <c r="PP25" s="119"/>
      <c r="PQ25" s="120" t="e">
        <f t="shared" si="165"/>
        <v>#VALUE!</v>
      </c>
      <c r="PR25" s="119"/>
      <c r="PS25" s="120" t="e">
        <f t="shared" si="166"/>
        <v>#VALUE!</v>
      </c>
      <c r="PT25" s="119"/>
      <c r="PU25" s="120" t="e">
        <f t="shared" si="167"/>
        <v>#VALUE!</v>
      </c>
      <c r="PV25" s="119"/>
      <c r="PW25" s="120" t="e">
        <f t="shared" si="168"/>
        <v>#VALUE!</v>
      </c>
      <c r="PX25" s="119"/>
      <c r="PY25" s="244" t="e">
        <f t="shared" si="169"/>
        <v>#VALUE!</v>
      </c>
      <c r="QA25" s="243">
        <f>係数マスタ!$A$21</f>
        <v>18</v>
      </c>
      <c r="QB25" s="113" t="str">
        <f>係数マスタ!$B21</f>
        <v/>
      </c>
      <c r="QC25" s="119"/>
      <c r="QD25" s="120" t="e">
        <f t="shared" si="170"/>
        <v>#VALUE!</v>
      </c>
      <c r="QE25" s="119"/>
      <c r="QF25" s="120" t="e">
        <f t="shared" si="171"/>
        <v>#VALUE!</v>
      </c>
      <c r="QG25" s="119"/>
      <c r="QH25" s="120" t="e">
        <f t="shared" si="172"/>
        <v>#VALUE!</v>
      </c>
      <c r="QI25" s="119"/>
      <c r="QJ25" s="120" t="e">
        <f t="shared" si="173"/>
        <v>#VALUE!</v>
      </c>
      <c r="QK25" s="119"/>
      <c r="QL25" s="244" t="e">
        <f t="shared" si="174"/>
        <v>#VALUE!</v>
      </c>
      <c r="QN25" s="243">
        <f>係数マスタ!$A$21</f>
        <v>18</v>
      </c>
      <c r="QO25" s="113" t="str">
        <f>係数マスタ!$B21</f>
        <v/>
      </c>
      <c r="QP25" s="119"/>
      <c r="QQ25" s="120" t="e">
        <f t="shared" si="175"/>
        <v>#VALUE!</v>
      </c>
      <c r="QR25" s="119"/>
      <c r="QS25" s="120" t="e">
        <f t="shared" si="176"/>
        <v>#VALUE!</v>
      </c>
      <c r="QT25" s="119"/>
      <c r="QU25" s="120" t="e">
        <f t="shared" si="177"/>
        <v>#VALUE!</v>
      </c>
      <c r="QV25" s="119"/>
      <c r="QW25" s="120" t="e">
        <f t="shared" si="178"/>
        <v>#VALUE!</v>
      </c>
      <c r="QX25" s="119"/>
      <c r="QY25" s="244" t="e">
        <f t="shared" si="179"/>
        <v>#VALUE!</v>
      </c>
      <c r="RA25" s="243">
        <f>係数マスタ!$A$21</f>
        <v>18</v>
      </c>
      <c r="RB25" s="113" t="str">
        <f>係数マスタ!$B21</f>
        <v/>
      </c>
      <c r="RC25" s="119"/>
      <c r="RD25" s="120" t="e">
        <f t="shared" si="180"/>
        <v>#VALUE!</v>
      </c>
      <c r="RE25" s="119"/>
      <c r="RF25" s="120" t="e">
        <f t="shared" si="181"/>
        <v>#VALUE!</v>
      </c>
      <c r="RG25" s="119"/>
      <c r="RH25" s="120" t="e">
        <f t="shared" si="182"/>
        <v>#VALUE!</v>
      </c>
      <c r="RI25" s="119"/>
      <c r="RJ25" s="120" t="e">
        <f t="shared" si="183"/>
        <v>#VALUE!</v>
      </c>
      <c r="RK25" s="119"/>
      <c r="RL25" s="244" t="e">
        <f t="shared" si="184"/>
        <v>#VALUE!</v>
      </c>
      <c r="RN25" s="243">
        <f>係数マスタ!$A$21</f>
        <v>18</v>
      </c>
      <c r="RO25" s="113" t="str">
        <f>係数マスタ!$B21</f>
        <v/>
      </c>
      <c r="RP25" s="119"/>
      <c r="RQ25" s="120" t="e">
        <f t="shared" si="185"/>
        <v>#VALUE!</v>
      </c>
      <c r="RR25" s="119"/>
      <c r="RS25" s="120" t="e">
        <f t="shared" si="186"/>
        <v>#VALUE!</v>
      </c>
      <c r="RT25" s="119"/>
      <c r="RU25" s="120" t="e">
        <f t="shared" si="187"/>
        <v>#VALUE!</v>
      </c>
      <c r="RV25" s="119"/>
      <c r="RW25" s="120" t="e">
        <f t="shared" si="188"/>
        <v>#VALUE!</v>
      </c>
      <c r="RX25" s="119"/>
      <c r="RY25" s="244" t="e">
        <f t="shared" si="189"/>
        <v>#VALUE!</v>
      </c>
      <c r="SA25" s="243">
        <f>係数マスタ!$A$21</f>
        <v>18</v>
      </c>
      <c r="SB25" s="113" t="str">
        <f>係数マスタ!$B21</f>
        <v/>
      </c>
      <c r="SC25" s="119"/>
      <c r="SD25" s="120" t="e">
        <f t="shared" si="190"/>
        <v>#VALUE!</v>
      </c>
      <c r="SE25" s="119"/>
      <c r="SF25" s="120" t="e">
        <f t="shared" si="191"/>
        <v>#VALUE!</v>
      </c>
      <c r="SG25" s="119"/>
      <c r="SH25" s="120" t="e">
        <f t="shared" si="192"/>
        <v>#VALUE!</v>
      </c>
      <c r="SI25" s="119"/>
      <c r="SJ25" s="120" t="e">
        <f t="shared" si="193"/>
        <v>#VALUE!</v>
      </c>
      <c r="SK25" s="119"/>
      <c r="SL25" s="244" t="e">
        <f t="shared" si="194"/>
        <v>#VALUE!</v>
      </c>
      <c r="SN25" s="243">
        <f>係数マスタ!$A$21</f>
        <v>18</v>
      </c>
      <c r="SO25" s="113" t="str">
        <f>係数マスタ!$B21</f>
        <v/>
      </c>
      <c r="SP25" s="119"/>
      <c r="SQ25" s="120" t="e">
        <f t="shared" si="195"/>
        <v>#VALUE!</v>
      </c>
      <c r="SR25" s="119"/>
      <c r="SS25" s="120" t="e">
        <f t="shared" si="196"/>
        <v>#VALUE!</v>
      </c>
      <c r="ST25" s="119"/>
      <c r="SU25" s="120" t="e">
        <f t="shared" si="197"/>
        <v>#VALUE!</v>
      </c>
      <c r="SV25" s="119"/>
      <c r="SW25" s="120" t="e">
        <f t="shared" si="198"/>
        <v>#VALUE!</v>
      </c>
      <c r="SX25" s="119"/>
      <c r="SY25" s="244" t="e">
        <f t="shared" si="199"/>
        <v>#VALUE!</v>
      </c>
      <c r="TA25" s="243">
        <f>係数マスタ!$A$21</f>
        <v>18</v>
      </c>
      <c r="TB25" s="113" t="str">
        <f>係数マスタ!$B21</f>
        <v/>
      </c>
      <c r="TC25" s="119"/>
      <c r="TD25" s="120" t="e">
        <f t="shared" si="200"/>
        <v>#VALUE!</v>
      </c>
      <c r="TE25" s="119"/>
      <c r="TF25" s="120" t="e">
        <f t="shared" si="201"/>
        <v>#VALUE!</v>
      </c>
      <c r="TG25" s="119"/>
      <c r="TH25" s="120" t="e">
        <f t="shared" si="202"/>
        <v>#VALUE!</v>
      </c>
      <c r="TI25" s="119"/>
      <c r="TJ25" s="120" t="e">
        <f t="shared" si="203"/>
        <v>#VALUE!</v>
      </c>
      <c r="TK25" s="119"/>
      <c r="TL25" s="244" t="e">
        <f t="shared" si="204"/>
        <v>#VALUE!</v>
      </c>
      <c r="TN25" s="243">
        <f>係数マスタ!$A$21</f>
        <v>18</v>
      </c>
      <c r="TO25" s="113" t="str">
        <f>係数マスタ!$B21</f>
        <v/>
      </c>
      <c r="TP25" s="119"/>
      <c r="TQ25" s="120" t="e">
        <f t="shared" si="205"/>
        <v>#VALUE!</v>
      </c>
      <c r="TR25" s="119"/>
      <c r="TS25" s="120" t="e">
        <f t="shared" si="206"/>
        <v>#VALUE!</v>
      </c>
      <c r="TT25" s="119"/>
      <c r="TU25" s="120" t="e">
        <f t="shared" si="207"/>
        <v>#VALUE!</v>
      </c>
      <c r="TV25" s="119"/>
      <c r="TW25" s="120" t="e">
        <f t="shared" si="208"/>
        <v>#VALUE!</v>
      </c>
      <c r="TX25" s="119"/>
      <c r="TY25" s="244" t="e">
        <f t="shared" si="209"/>
        <v>#VALUE!</v>
      </c>
      <c r="UA25" s="243">
        <f>係数マスタ!$A$21</f>
        <v>18</v>
      </c>
      <c r="UB25" s="113" t="str">
        <f>係数マスタ!$B21</f>
        <v/>
      </c>
      <c r="UC25" s="119"/>
      <c r="UD25" s="120" t="e">
        <f t="shared" si="210"/>
        <v>#VALUE!</v>
      </c>
      <c r="UE25" s="119"/>
      <c r="UF25" s="120" t="e">
        <f t="shared" si="211"/>
        <v>#VALUE!</v>
      </c>
      <c r="UG25" s="119"/>
      <c r="UH25" s="120" t="e">
        <f t="shared" si="212"/>
        <v>#VALUE!</v>
      </c>
      <c r="UI25" s="119"/>
      <c r="UJ25" s="120" t="e">
        <f t="shared" si="213"/>
        <v>#VALUE!</v>
      </c>
      <c r="UK25" s="119"/>
      <c r="UL25" s="244" t="e">
        <f t="shared" si="214"/>
        <v>#VALUE!</v>
      </c>
      <c r="UN25" s="243">
        <f>係数マスタ!$A$21</f>
        <v>18</v>
      </c>
      <c r="UO25" s="113" t="str">
        <f>係数マスタ!$B21</f>
        <v/>
      </c>
      <c r="UP25" s="119"/>
      <c r="UQ25" s="120" t="e">
        <f t="shared" si="215"/>
        <v>#VALUE!</v>
      </c>
      <c r="UR25" s="119"/>
      <c r="US25" s="120" t="e">
        <f t="shared" si="216"/>
        <v>#VALUE!</v>
      </c>
      <c r="UT25" s="119"/>
      <c r="UU25" s="120" t="e">
        <f t="shared" si="217"/>
        <v>#VALUE!</v>
      </c>
      <c r="UV25" s="119"/>
      <c r="UW25" s="120" t="e">
        <f t="shared" si="218"/>
        <v>#VALUE!</v>
      </c>
      <c r="UX25" s="119"/>
      <c r="UY25" s="244" t="e">
        <f t="shared" si="219"/>
        <v>#VALUE!</v>
      </c>
      <c r="VA25" s="243">
        <f>係数マスタ!$A$21</f>
        <v>18</v>
      </c>
      <c r="VB25" s="113" t="str">
        <f>係数マスタ!$B21</f>
        <v/>
      </c>
      <c r="VC25" s="119"/>
      <c r="VD25" s="120" t="e">
        <f t="shared" si="220"/>
        <v>#VALUE!</v>
      </c>
      <c r="VE25" s="119"/>
      <c r="VF25" s="120" t="e">
        <f t="shared" si="221"/>
        <v>#VALUE!</v>
      </c>
      <c r="VG25" s="119"/>
      <c r="VH25" s="120" t="e">
        <f t="shared" si="222"/>
        <v>#VALUE!</v>
      </c>
      <c r="VI25" s="119"/>
      <c r="VJ25" s="120" t="e">
        <f t="shared" si="223"/>
        <v>#VALUE!</v>
      </c>
      <c r="VK25" s="119"/>
      <c r="VL25" s="244" t="e">
        <f t="shared" si="224"/>
        <v>#VALUE!</v>
      </c>
      <c r="VN25" s="243">
        <f>係数マスタ!$A$21</f>
        <v>18</v>
      </c>
      <c r="VO25" s="113" t="str">
        <f>係数マスタ!$B21</f>
        <v/>
      </c>
      <c r="VP25" s="119"/>
      <c r="VQ25" s="120" t="e">
        <f t="shared" si="225"/>
        <v>#VALUE!</v>
      </c>
      <c r="VR25" s="119"/>
      <c r="VS25" s="120" t="e">
        <f t="shared" si="226"/>
        <v>#VALUE!</v>
      </c>
      <c r="VT25" s="119"/>
      <c r="VU25" s="120" t="e">
        <f t="shared" si="227"/>
        <v>#VALUE!</v>
      </c>
      <c r="VV25" s="119"/>
      <c r="VW25" s="120" t="e">
        <f t="shared" si="228"/>
        <v>#VALUE!</v>
      </c>
      <c r="VX25" s="119"/>
      <c r="VY25" s="244" t="e">
        <f t="shared" si="229"/>
        <v>#VALUE!</v>
      </c>
      <c r="WA25" s="243">
        <f>係数マスタ!$A$21</f>
        <v>18</v>
      </c>
      <c r="WB25" s="113" t="str">
        <f>係数マスタ!$B21</f>
        <v/>
      </c>
      <c r="WC25" s="119"/>
      <c r="WD25" s="120" t="e">
        <f t="shared" si="230"/>
        <v>#VALUE!</v>
      </c>
      <c r="WE25" s="119"/>
      <c r="WF25" s="120" t="e">
        <f t="shared" si="231"/>
        <v>#VALUE!</v>
      </c>
      <c r="WG25" s="119"/>
      <c r="WH25" s="120" t="e">
        <f t="shared" si="232"/>
        <v>#VALUE!</v>
      </c>
      <c r="WI25" s="119"/>
      <c r="WJ25" s="120" t="e">
        <f t="shared" si="233"/>
        <v>#VALUE!</v>
      </c>
      <c r="WK25" s="119"/>
      <c r="WL25" s="244" t="e">
        <f t="shared" si="234"/>
        <v>#VALUE!</v>
      </c>
      <c r="WN25" s="243">
        <f>係数マスタ!$A$21</f>
        <v>18</v>
      </c>
      <c r="WO25" s="113" t="str">
        <f>係数マスタ!$B21</f>
        <v/>
      </c>
      <c r="WP25" s="119"/>
      <c r="WQ25" s="120" t="e">
        <f t="shared" si="235"/>
        <v>#VALUE!</v>
      </c>
      <c r="WR25" s="119"/>
      <c r="WS25" s="120" t="e">
        <f t="shared" si="236"/>
        <v>#VALUE!</v>
      </c>
      <c r="WT25" s="119"/>
      <c r="WU25" s="120" t="e">
        <f t="shared" si="237"/>
        <v>#VALUE!</v>
      </c>
      <c r="WV25" s="119"/>
      <c r="WW25" s="120" t="e">
        <f t="shared" si="238"/>
        <v>#VALUE!</v>
      </c>
      <c r="WX25" s="119"/>
      <c r="WY25" s="244" t="e">
        <f t="shared" si="239"/>
        <v>#VALUE!</v>
      </c>
      <c r="XA25" s="243">
        <f>係数マスタ!$A$21</f>
        <v>18</v>
      </c>
      <c r="XB25" s="113" t="str">
        <f>係数マスタ!$B21</f>
        <v/>
      </c>
      <c r="XC25" s="119"/>
      <c r="XD25" s="120" t="e">
        <f t="shared" si="240"/>
        <v>#VALUE!</v>
      </c>
      <c r="XE25" s="119"/>
      <c r="XF25" s="120" t="e">
        <f t="shared" si="241"/>
        <v>#VALUE!</v>
      </c>
      <c r="XG25" s="119"/>
      <c r="XH25" s="120" t="e">
        <f t="shared" si="242"/>
        <v>#VALUE!</v>
      </c>
      <c r="XI25" s="119"/>
      <c r="XJ25" s="120" t="e">
        <f t="shared" si="243"/>
        <v>#VALUE!</v>
      </c>
      <c r="XK25" s="119"/>
      <c r="XL25" s="244" t="e">
        <f t="shared" si="244"/>
        <v>#VALUE!</v>
      </c>
      <c r="XN25" s="243">
        <f>係数マスタ!$A$21</f>
        <v>18</v>
      </c>
      <c r="XO25" s="113" t="str">
        <f>係数マスタ!$B21</f>
        <v/>
      </c>
      <c r="XP25" s="119"/>
      <c r="XQ25" s="120" t="e">
        <f t="shared" si="245"/>
        <v>#VALUE!</v>
      </c>
      <c r="XR25" s="119"/>
      <c r="XS25" s="120" t="e">
        <f t="shared" si="246"/>
        <v>#VALUE!</v>
      </c>
      <c r="XT25" s="119"/>
      <c r="XU25" s="120" t="e">
        <f t="shared" si="247"/>
        <v>#VALUE!</v>
      </c>
      <c r="XV25" s="119"/>
      <c r="XW25" s="120" t="e">
        <f t="shared" si="248"/>
        <v>#VALUE!</v>
      </c>
      <c r="XX25" s="119"/>
      <c r="XY25" s="244" t="e">
        <f t="shared" si="249"/>
        <v>#VALUE!</v>
      </c>
    </row>
    <row r="26" spans="1:649" ht="14" customHeight="1">
      <c r="A26" s="243">
        <f>係数マスタ!$A$22</f>
        <v>19</v>
      </c>
      <c r="B26" s="113" t="str">
        <f>係数マスタ!$B22</f>
        <v/>
      </c>
      <c r="C26" s="119"/>
      <c r="D26" s="120" t="e">
        <f t="shared" si="0"/>
        <v>#VALUE!</v>
      </c>
      <c r="E26" s="119"/>
      <c r="F26" s="120" t="e">
        <f t="shared" si="1"/>
        <v>#VALUE!</v>
      </c>
      <c r="G26" s="119"/>
      <c r="H26" s="120" t="e">
        <f t="shared" si="2"/>
        <v>#VALUE!</v>
      </c>
      <c r="I26" s="119"/>
      <c r="J26" s="120" t="e">
        <f t="shared" si="3"/>
        <v>#VALUE!</v>
      </c>
      <c r="K26" s="119"/>
      <c r="L26" s="244" t="e">
        <f t="shared" si="4"/>
        <v>#VALUE!</v>
      </c>
      <c r="N26" s="243">
        <f>係数マスタ!$A$22</f>
        <v>19</v>
      </c>
      <c r="O26" s="113" t="str">
        <f>係数マスタ!$B22</f>
        <v/>
      </c>
      <c r="P26" s="119"/>
      <c r="Q26" s="120" t="e">
        <f t="shared" si="5"/>
        <v>#VALUE!</v>
      </c>
      <c r="R26" s="119"/>
      <c r="S26" s="120" t="e">
        <f t="shared" si="6"/>
        <v>#VALUE!</v>
      </c>
      <c r="T26" s="119"/>
      <c r="U26" s="120" t="e">
        <f t="shared" si="7"/>
        <v>#VALUE!</v>
      </c>
      <c r="V26" s="119"/>
      <c r="W26" s="120" t="e">
        <f t="shared" si="8"/>
        <v>#VALUE!</v>
      </c>
      <c r="X26" s="119"/>
      <c r="Y26" s="244" t="e">
        <f t="shared" si="9"/>
        <v>#VALUE!</v>
      </c>
      <c r="AA26" s="243">
        <f>係数マスタ!$A$22</f>
        <v>19</v>
      </c>
      <c r="AB26" s="113" t="str">
        <f>係数マスタ!$B22</f>
        <v/>
      </c>
      <c r="AC26" s="119"/>
      <c r="AD26" s="120" t="e">
        <f t="shared" si="10"/>
        <v>#VALUE!</v>
      </c>
      <c r="AE26" s="119"/>
      <c r="AF26" s="120" t="e">
        <f t="shared" si="11"/>
        <v>#VALUE!</v>
      </c>
      <c r="AG26" s="119"/>
      <c r="AH26" s="120" t="e">
        <f t="shared" si="12"/>
        <v>#VALUE!</v>
      </c>
      <c r="AI26" s="119"/>
      <c r="AJ26" s="120" t="e">
        <f t="shared" si="13"/>
        <v>#VALUE!</v>
      </c>
      <c r="AK26" s="119"/>
      <c r="AL26" s="244" t="e">
        <f t="shared" si="14"/>
        <v>#VALUE!</v>
      </c>
      <c r="AN26" s="243">
        <f>係数マスタ!$A$22</f>
        <v>19</v>
      </c>
      <c r="AO26" s="113" t="str">
        <f>係数マスタ!$B22</f>
        <v/>
      </c>
      <c r="AP26" s="119"/>
      <c r="AQ26" s="120" t="e">
        <f t="shared" si="15"/>
        <v>#VALUE!</v>
      </c>
      <c r="AR26" s="119"/>
      <c r="AS26" s="120" t="e">
        <f t="shared" si="16"/>
        <v>#VALUE!</v>
      </c>
      <c r="AT26" s="119"/>
      <c r="AU26" s="120" t="e">
        <f t="shared" si="17"/>
        <v>#VALUE!</v>
      </c>
      <c r="AV26" s="119"/>
      <c r="AW26" s="120" t="e">
        <f t="shared" si="18"/>
        <v>#VALUE!</v>
      </c>
      <c r="AX26" s="119"/>
      <c r="AY26" s="244" t="e">
        <f t="shared" si="19"/>
        <v>#VALUE!</v>
      </c>
      <c r="BA26" s="243">
        <f>係数マスタ!$A$22</f>
        <v>19</v>
      </c>
      <c r="BB26" s="113" t="str">
        <f>係数マスタ!$B22</f>
        <v/>
      </c>
      <c r="BC26" s="119"/>
      <c r="BD26" s="120" t="e">
        <f t="shared" si="20"/>
        <v>#VALUE!</v>
      </c>
      <c r="BE26" s="119"/>
      <c r="BF26" s="120" t="e">
        <f t="shared" si="21"/>
        <v>#VALUE!</v>
      </c>
      <c r="BG26" s="119"/>
      <c r="BH26" s="120" t="e">
        <f t="shared" si="22"/>
        <v>#VALUE!</v>
      </c>
      <c r="BI26" s="119"/>
      <c r="BJ26" s="120" t="e">
        <f t="shared" si="23"/>
        <v>#VALUE!</v>
      </c>
      <c r="BK26" s="119"/>
      <c r="BL26" s="244" t="e">
        <f t="shared" si="24"/>
        <v>#VALUE!</v>
      </c>
      <c r="BN26" s="243">
        <f>係数マスタ!$A$22</f>
        <v>19</v>
      </c>
      <c r="BO26" s="113" t="str">
        <f>係数マスタ!$B22</f>
        <v/>
      </c>
      <c r="BP26" s="119"/>
      <c r="BQ26" s="120" t="e">
        <f t="shared" si="25"/>
        <v>#VALUE!</v>
      </c>
      <c r="BR26" s="119"/>
      <c r="BS26" s="120" t="e">
        <f t="shared" si="26"/>
        <v>#VALUE!</v>
      </c>
      <c r="BT26" s="119"/>
      <c r="BU26" s="120" t="e">
        <f t="shared" si="27"/>
        <v>#VALUE!</v>
      </c>
      <c r="BV26" s="119"/>
      <c r="BW26" s="120" t="e">
        <f t="shared" si="28"/>
        <v>#VALUE!</v>
      </c>
      <c r="BX26" s="119"/>
      <c r="BY26" s="244" t="e">
        <f t="shared" si="29"/>
        <v>#VALUE!</v>
      </c>
      <c r="CA26" s="243">
        <f>係数マスタ!$A$22</f>
        <v>19</v>
      </c>
      <c r="CB26" s="113" t="str">
        <f>係数マスタ!$B22</f>
        <v/>
      </c>
      <c r="CC26" s="119"/>
      <c r="CD26" s="120" t="e">
        <f t="shared" si="30"/>
        <v>#VALUE!</v>
      </c>
      <c r="CE26" s="119"/>
      <c r="CF26" s="120" t="e">
        <f t="shared" si="31"/>
        <v>#VALUE!</v>
      </c>
      <c r="CG26" s="119"/>
      <c r="CH26" s="120" t="e">
        <f t="shared" si="32"/>
        <v>#VALUE!</v>
      </c>
      <c r="CI26" s="119"/>
      <c r="CJ26" s="120" t="e">
        <f t="shared" si="33"/>
        <v>#VALUE!</v>
      </c>
      <c r="CK26" s="119"/>
      <c r="CL26" s="244" t="e">
        <f t="shared" si="34"/>
        <v>#VALUE!</v>
      </c>
      <c r="CN26" s="243">
        <f>係数マスタ!$A$22</f>
        <v>19</v>
      </c>
      <c r="CO26" s="113" t="str">
        <f>係数マスタ!$B22</f>
        <v/>
      </c>
      <c r="CP26" s="119"/>
      <c r="CQ26" s="120" t="e">
        <f t="shared" si="35"/>
        <v>#VALUE!</v>
      </c>
      <c r="CR26" s="119"/>
      <c r="CS26" s="120" t="e">
        <f t="shared" si="36"/>
        <v>#VALUE!</v>
      </c>
      <c r="CT26" s="119"/>
      <c r="CU26" s="120" t="e">
        <f t="shared" si="37"/>
        <v>#VALUE!</v>
      </c>
      <c r="CV26" s="119"/>
      <c r="CW26" s="120" t="e">
        <f t="shared" si="38"/>
        <v>#VALUE!</v>
      </c>
      <c r="CX26" s="119"/>
      <c r="CY26" s="244" t="e">
        <f t="shared" si="39"/>
        <v>#VALUE!</v>
      </c>
      <c r="DA26" s="243">
        <f>係数マスタ!$A$22</f>
        <v>19</v>
      </c>
      <c r="DB26" s="113" t="str">
        <f>係数マスタ!$B22</f>
        <v/>
      </c>
      <c r="DC26" s="119"/>
      <c r="DD26" s="120" t="e">
        <f t="shared" si="40"/>
        <v>#VALUE!</v>
      </c>
      <c r="DE26" s="119"/>
      <c r="DF26" s="120" t="e">
        <f t="shared" si="41"/>
        <v>#VALUE!</v>
      </c>
      <c r="DG26" s="119"/>
      <c r="DH26" s="120" t="e">
        <f t="shared" si="42"/>
        <v>#VALUE!</v>
      </c>
      <c r="DI26" s="119"/>
      <c r="DJ26" s="120" t="e">
        <f t="shared" si="43"/>
        <v>#VALUE!</v>
      </c>
      <c r="DK26" s="119"/>
      <c r="DL26" s="244" t="e">
        <f t="shared" si="44"/>
        <v>#VALUE!</v>
      </c>
      <c r="DN26" s="243">
        <f>係数マスタ!$A$22</f>
        <v>19</v>
      </c>
      <c r="DO26" s="113" t="str">
        <f>係数マスタ!$B22</f>
        <v/>
      </c>
      <c r="DP26" s="119"/>
      <c r="DQ26" s="120" t="e">
        <f t="shared" si="45"/>
        <v>#VALUE!</v>
      </c>
      <c r="DR26" s="119"/>
      <c r="DS26" s="120" t="e">
        <f t="shared" si="46"/>
        <v>#VALUE!</v>
      </c>
      <c r="DT26" s="119"/>
      <c r="DU26" s="120" t="e">
        <f t="shared" si="47"/>
        <v>#VALUE!</v>
      </c>
      <c r="DV26" s="119"/>
      <c r="DW26" s="120" t="e">
        <f t="shared" si="48"/>
        <v>#VALUE!</v>
      </c>
      <c r="DX26" s="119"/>
      <c r="DY26" s="244" t="e">
        <f t="shared" si="49"/>
        <v>#VALUE!</v>
      </c>
      <c r="EA26" s="243">
        <f>係数マスタ!$A$22</f>
        <v>19</v>
      </c>
      <c r="EB26" s="113" t="str">
        <f>係数マスタ!$B22</f>
        <v/>
      </c>
      <c r="EC26" s="119"/>
      <c r="ED26" s="120" t="e">
        <f t="shared" si="50"/>
        <v>#VALUE!</v>
      </c>
      <c r="EE26" s="119"/>
      <c r="EF26" s="120" t="e">
        <f t="shared" si="51"/>
        <v>#VALUE!</v>
      </c>
      <c r="EG26" s="119"/>
      <c r="EH26" s="120" t="e">
        <f t="shared" si="52"/>
        <v>#VALUE!</v>
      </c>
      <c r="EI26" s="119"/>
      <c r="EJ26" s="120" t="e">
        <f t="shared" si="53"/>
        <v>#VALUE!</v>
      </c>
      <c r="EK26" s="119"/>
      <c r="EL26" s="244" t="e">
        <f t="shared" si="54"/>
        <v>#VALUE!</v>
      </c>
      <c r="EN26" s="243">
        <f>係数マスタ!$A$22</f>
        <v>19</v>
      </c>
      <c r="EO26" s="113" t="str">
        <f>係数マスタ!$B22</f>
        <v/>
      </c>
      <c r="EP26" s="119"/>
      <c r="EQ26" s="120" t="e">
        <f t="shared" si="55"/>
        <v>#VALUE!</v>
      </c>
      <c r="ER26" s="119"/>
      <c r="ES26" s="120" t="e">
        <f t="shared" si="56"/>
        <v>#VALUE!</v>
      </c>
      <c r="ET26" s="119"/>
      <c r="EU26" s="120" t="e">
        <f t="shared" si="57"/>
        <v>#VALUE!</v>
      </c>
      <c r="EV26" s="119"/>
      <c r="EW26" s="120" t="e">
        <f t="shared" si="58"/>
        <v>#VALUE!</v>
      </c>
      <c r="EX26" s="119"/>
      <c r="EY26" s="244" t="e">
        <f t="shared" si="59"/>
        <v>#VALUE!</v>
      </c>
      <c r="FA26" s="243">
        <f>係数マスタ!$A$22</f>
        <v>19</v>
      </c>
      <c r="FB26" s="113" t="str">
        <f>係数マスタ!$B22</f>
        <v/>
      </c>
      <c r="FC26" s="119"/>
      <c r="FD26" s="120" t="e">
        <f t="shared" si="60"/>
        <v>#VALUE!</v>
      </c>
      <c r="FE26" s="119"/>
      <c r="FF26" s="120" t="e">
        <f t="shared" si="61"/>
        <v>#VALUE!</v>
      </c>
      <c r="FG26" s="119"/>
      <c r="FH26" s="120" t="e">
        <f t="shared" si="62"/>
        <v>#VALUE!</v>
      </c>
      <c r="FI26" s="119"/>
      <c r="FJ26" s="120" t="e">
        <f t="shared" si="63"/>
        <v>#VALUE!</v>
      </c>
      <c r="FK26" s="119"/>
      <c r="FL26" s="244" t="e">
        <f t="shared" si="64"/>
        <v>#VALUE!</v>
      </c>
      <c r="FN26" s="243">
        <f>係数マスタ!$A$22</f>
        <v>19</v>
      </c>
      <c r="FO26" s="113" t="str">
        <f>係数マスタ!$B22</f>
        <v/>
      </c>
      <c r="FP26" s="119"/>
      <c r="FQ26" s="120" t="e">
        <f t="shared" si="65"/>
        <v>#VALUE!</v>
      </c>
      <c r="FR26" s="119"/>
      <c r="FS26" s="120" t="e">
        <f t="shared" si="66"/>
        <v>#VALUE!</v>
      </c>
      <c r="FT26" s="119"/>
      <c r="FU26" s="120" t="e">
        <f t="shared" si="67"/>
        <v>#VALUE!</v>
      </c>
      <c r="FV26" s="119"/>
      <c r="FW26" s="120" t="e">
        <f t="shared" si="68"/>
        <v>#VALUE!</v>
      </c>
      <c r="FX26" s="119"/>
      <c r="FY26" s="244" t="e">
        <f t="shared" si="69"/>
        <v>#VALUE!</v>
      </c>
      <c r="GA26" s="243">
        <f>係数マスタ!$A$22</f>
        <v>19</v>
      </c>
      <c r="GB26" s="113" t="str">
        <f>係数マスタ!$B22</f>
        <v/>
      </c>
      <c r="GC26" s="119"/>
      <c r="GD26" s="120" t="e">
        <f t="shared" si="70"/>
        <v>#VALUE!</v>
      </c>
      <c r="GE26" s="119"/>
      <c r="GF26" s="120" t="e">
        <f t="shared" si="71"/>
        <v>#VALUE!</v>
      </c>
      <c r="GG26" s="119"/>
      <c r="GH26" s="120" t="e">
        <f t="shared" si="72"/>
        <v>#VALUE!</v>
      </c>
      <c r="GI26" s="119"/>
      <c r="GJ26" s="120" t="e">
        <f t="shared" si="73"/>
        <v>#VALUE!</v>
      </c>
      <c r="GK26" s="119"/>
      <c r="GL26" s="244" t="e">
        <f t="shared" si="74"/>
        <v>#VALUE!</v>
      </c>
      <c r="GN26" s="243">
        <f>係数マスタ!$A$22</f>
        <v>19</v>
      </c>
      <c r="GO26" s="113" t="str">
        <f>係数マスタ!$B22</f>
        <v/>
      </c>
      <c r="GP26" s="119"/>
      <c r="GQ26" s="120" t="e">
        <f t="shared" si="75"/>
        <v>#VALUE!</v>
      </c>
      <c r="GR26" s="119"/>
      <c r="GS26" s="120" t="e">
        <f t="shared" si="76"/>
        <v>#VALUE!</v>
      </c>
      <c r="GT26" s="119"/>
      <c r="GU26" s="120" t="e">
        <f t="shared" si="77"/>
        <v>#VALUE!</v>
      </c>
      <c r="GV26" s="119"/>
      <c r="GW26" s="120" t="e">
        <f t="shared" si="78"/>
        <v>#VALUE!</v>
      </c>
      <c r="GX26" s="119"/>
      <c r="GY26" s="244" t="e">
        <f t="shared" si="79"/>
        <v>#VALUE!</v>
      </c>
      <c r="HA26" s="243">
        <f>係数マスタ!$A$22</f>
        <v>19</v>
      </c>
      <c r="HB26" s="113" t="str">
        <f>係数マスタ!$B22</f>
        <v/>
      </c>
      <c r="HC26" s="119"/>
      <c r="HD26" s="120" t="e">
        <f t="shared" si="80"/>
        <v>#VALUE!</v>
      </c>
      <c r="HE26" s="119"/>
      <c r="HF26" s="120" t="e">
        <f t="shared" si="81"/>
        <v>#VALUE!</v>
      </c>
      <c r="HG26" s="119"/>
      <c r="HH26" s="120" t="e">
        <f t="shared" si="82"/>
        <v>#VALUE!</v>
      </c>
      <c r="HI26" s="119"/>
      <c r="HJ26" s="120" t="e">
        <f t="shared" si="83"/>
        <v>#VALUE!</v>
      </c>
      <c r="HK26" s="119"/>
      <c r="HL26" s="244" t="e">
        <f t="shared" si="84"/>
        <v>#VALUE!</v>
      </c>
      <c r="HN26" s="243">
        <f>係数マスタ!$A$22</f>
        <v>19</v>
      </c>
      <c r="HO26" s="113" t="str">
        <f>係数マスタ!$B22</f>
        <v/>
      </c>
      <c r="HP26" s="119"/>
      <c r="HQ26" s="120" t="e">
        <f t="shared" si="85"/>
        <v>#VALUE!</v>
      </c>
      <c r="HR26" s="119"/>
      <c r="HS26" s="120" t="e">
        <f t="shared" si="86"/>
        <v>#VALUE!</v>
      </c>
      <c r="HT26" s="119"/>
      <c r="HU26" s="120" t="e">
        <f t="shared" si="87"/>
        <v>#VALUE!</v>
      </c>
      <c r="HV26" s="119"/>
      <c r="HW26" s="120" t="e">
        <f t="shared" si="88"/>
        <v>#VALUE!</v>
      </c>
      <c r="HX26" s="119"/>
      <c r="HY26" s="244" t="e">
        <f t="shared" si="89"/>
        <v>#VALUE!</v>
      </c>
      <c r="IA26" s="243">
        <f>係数マスタ!$A$22</f>
        <v>19</v>
      </c>
      <c r="IB26" s="113" t="str">
        <f>係数マスタ!$B22</f>
        <v/>
      </c>
      <c r="IC26" s="119"/>
      <c r="ID26" s="120" t="e">
        <f t="shared" si="90"/>
        <v>#VALUE!</v>
      </c>
      <c r="IE26" s="119"/>
      <c r="IF26" s="120" t="e">
        <f t="shared" si="91"/>
        <v>#VALUE!</v>
      </c>
      <c r="IG26" s="119"/>
      <c r="IH26" s="120" t="e">
        <f t="shared" si="92"/>
        <v>#VALUE!</v>
      </c>
      <c r="II26" s="119"/>
      <c r="IJ26" s="120" t="e">
        <f t="shared" si="93"/>
        <v>#VALUE!</v>
      </c>
      <c r="IK26" s="119"/>
      <c r="IL26" s="244" t="e">
        <f t="shared" si="94"/>
        <v>#VALUE!</v>
      </c>
      <c r="IN26" s="243">
        <f>係数マスタ!$A$22</f>
        <v>19</v>
      </c>
      <c r="IO26" s="113" t="str">
        <f>係数マスタ!$B22</f>
        <v/>
      </c>
      <c r="IP26" s="119"/>
      <c r="IQ26" s="120" t="e">
        <f t="shared" si="95"/>
        <v>#VALUE!</v>
      </c>
      <c r="IR26" s="119"/>
      <c r="IS26" s="120" t="e">
        <f t="shared" si="96"/>
        <v>#VALUE!</v>
      </c>
      <c r="IT26" s="119"/>
      <c r="IU26" s="120" t="e">
        <f t="shared" si="97"/>
        <v>#VALUE!</v>
      </c>
      <c r="IV26" s="119"/>
      <c r="IW26" s="120" t="e">
        <f t="shared" si="98"/>
        <v>#VALUE!</v>
      </c>
      <c r="IX26" s="119"/>
      <c r="IY26" s="244" t="e">
        <f t="shared" si="99"/>
        <v>#VALUE!</v>
      </c>
      <c r="JA26" s="243">
        <f>係数マスタ!$A$22</f>
        <v>19</v>
      </c>
      <c r="JB26" s="113" t="str">
        <f>係数マスタ!$B22</f>
        <v/>
      </c>
      <c r="JC26" s="119"/>
      <c r="JD26" s="120" t="e">
        <f t="shared" si="100"/>
        <v>#VALUE!</v>
      </c>
      <c r="JE26" s="119"/>
      <c r="JF26" s="120" t="e">
        <f t="shared" si="101"/>
        <v>#VALUE!</v>
      </c>
      <c r="JG26" s="119"/>
      <c r="JH26" s="120" t="e">
        <f t="shared" si="102"/>
        <v>#VALUE!</v>
      </c>
      <c r="JI26" s="119"/>
      <c r="JJ26" s="120" t="e">
        <f t="shared" si="103"/>
        <v>#VALUE!</v>
      </c>
      <c r="JK26" s="119"/>
      <c r="JL26" s="244" t="e">
        <f t="shared" si="104"/>
        <v>#VALUE!</v>
      </c>
      <c r="JN26" s="243">
        <f>係数マスタ!$A$22</f>
        <v>19</v>
      </c>
      <c r="JO26" s="113" t="str">
        <f>係数マスタ!$B22</f>
        <v/>
      </c>
      <c r="JP26" s="119"/>
      <c r="JQ26" s="120" t="e">
        <f t="shared" si="105"/>
        <v>#VALUE!</v>
      </c>
      <c r="JR26" s="119"/>
      <c r="JS26" s="120" t="e">
        <f t="shared" si="106"/>
        <v>#VALUE!</v>
      </c>
      <c r="JT26" s="119"/>
      <c r="JU26" s="120" t="e">
        <f t="shared" si="107"/>
        <v>#VALUE!</v>
      </c>
      <c r="JV26" s="119"/>
      <c r="JW26" s="120" t="e">
        <f t="shared" si="108"/>
        <v>#VALUE!</v>
      </c>
      <c r="JX26" s="119"/>
      <c r="JY26" s="244" t="e">
        <f t="shared" si="109"/>
        <v>#VALUE!</v>
      </c>
      <c r="KA26" s="243">
        <f>係数マスタ!$A$22</f>
        <v>19</v>
      </c>
      <c r="KB26" s="113" t="str">
        <f>係数マスタ!$B22</f>
        <v/>
      </c>
      <c r="KC26" s="119"/>
      <c r="KD26" s="120" t="e">
        <f t="shared" si="110"/>
        <v>#VALUE!</v>
      </c>
      <c r="KE26" s="119"/>
      <c r="KF26" s="120" t="e">
        <f t="shared" si="111"/>
        <v>#VALUE!</v>
      </c>
      <c r="KG26" s="119"/>
      <c r="KH26" s="120" t="e">
        <f t="shared" si="112"/>
        <v>#VALUE!</v>
      </c>
      <c r="KI26" s="119"/>
      <c r="KJ26" s="120" t="e">
        <f t="shared" si="113"/>
        <v>#VALUE!</v>
      </c>
      <c r="KK26" s="119"/>
      <c r="KL26" s="244" t="e">
        <f t="shared" si="114"/>
        <v>#VALUE!</v>
      </c>
      <c r="KN26" s="243">
        <f>係数マスタ!$A$22</f>
        <v>19</v>
      </c>
      <c r="KO26" s="113" t="str">
        <f>係数マスタ!$B22</f>
        <v/>
      </c>
      <c r="KP26" s="119"/>
      <c r="KQ26" s="120" t="e">
        <f t="shared" si="115"/>
        <v>#VALUE!</v>
      </c>
      <c r="KR26" s="119"/>
      <c r="KS26" s="120" t="e">
        <f t="shared" si="116"/>
        <v>#VALUE!</v>
      </c>
      <c r="KT26" s="119"/>
      <c r="KU26" s="120" t="e">
        <f t="shared" si="117"/>
        <v>#VALUE!</v>
      </c>
      <c r="KV26" s="119"/>
      <c r="KW26" s="120" t="e">
        <f t="shared" si="118"/>
        <v>#VALUE!</v>
      </c>
      <c r="KX26" s="119"/>
      <c r="KY26" s="244" t="e">
        <f t="shared" si="119"/>
        <v>#VALUE!</v>
      </c>
      <c r="LA26" s="243">
        <f>係数マスタ!$A$22</f>
        <v>19</v>
      </c>
      <c r="LB26" s="113" t="str">
        <f>係数マスタ!$B22</f>
        <v/>
      </c>
      <c r="LC26" s="119"/>
      <c r="LD26" s="120" t="e">
        <f t="shared" si="120"/>
        <v>#VALUE!</v>
      </c>
      <c r="LE26" s="119"/>
      <c r="LF26" s="120" t="e">
        <f t="shared" si="121"/>
        <v>#VALUE!</v>
      </c>
      <c r="LG26" s="119"/>
      <c r="LH26" s="120" t="e">
        <f t="shared" si="122"/>
        <v>#VALUE!</v>
      </c>
      <c r="LI26" s="119"/>
      <c r="LJ26" s="120" t="e">
        <f t="shared" si="123"/>
        <v>#VALUE!</v>
      </c>
      <c r="LK26" s="119"/>
      <c r="LL26" s="244" t="e">
        <f t="shared" si="124"/>
        <v>#VALUE!</v>
      </c>
      <c r="LN26" s="243">
        <f>係数マスタ!$A$22</f>
        <v>19</v>
      </c>
      <c r="LO26" s="113" t="str">
        <f>係数マスタ!$B22</f>
        <v/>
      </c>
      <c r="LP26" s="119"/>
      <c r="LQ26" s="120" t="e">
        <f t="shared" si="125"/>
        <v>#VALUE!</v>
      </c>
      <c r="LR26" s="119"/>
      <c r="LS26" s="120" t="e">
        <f t="shared" si="126"/>
        <v>#VALUE!</v>
      </c>
      <c r="LT26" s="119"/>
      <c r="LU26" s="120" t="e">
        <f t="shared" si="127"/>
        <v>#VALUE!</v>
      </c>
      <c r="LV26" s="119"/>
      <c r="LW26" s="120" t="e">
        <f t="shared" si="128"/>
        <v>#VALUE!</v>
      </c>
      <c r="LX26" s="119"/>
      <c r="LY26" s="244" t="e">
        <f t="shared" si="129"/>
        <v>#VALUE!</v>
      </c>
      <c r="MA26" s="243">
        <f>係数マスタ!$A$22</f>
        <v>19</v>
      </c>
      <c r="MB26" s="113" t="str">
        <f>係数マスタ!$B22</f>
        <v/>
      </c>
      <c r="MC26" s="119"/>
      <c r="MD26" s="120" t="e">
        <f t="shared" si="130"/>
        <v>#VALUE!</v>
      </c>
      <c r="ME26" s="119"/>
      <c r="MF26" s="120" t="e">
        <f t="shared" si="131"/>
        <v>#VALUE!</v>
      </c>
      <c r="MG26" s="119"/>
      <c r="MH26" s="120" t="e">
        <f t="shared" si="132"/>
        <v>#VALUE!</v>
      </c>
      <c r="MI26" s="119"/>
      <c r="MJ26" s="120" t="e">
        <f t="shared" si="133"/>
        <v>#VALUE!</v>
      </c>
      <c r="MK26" s="119"/>
      <c r="ML26" s="244" t="e">
        <f t="shared" si="134"/>
        <v>#VALUE!</v>
      </c>
      <c r="MN26" s="243">
        <f>係数マスタ!$A$22</f>
        <v>19</v>
      </c>
      <c r="MO26" s="113" t="str">
        <f>係数マスタ!$B22</f>
        <v/>
      </c>
      <c r="MP26" s="119"/>
      <c r="MQ26" s="120" t="e">
        <f t="shared" si="135"/>
        <v>#VALUE!</v>
      </c>
      <c r="MR26" s="119"/>
      <c r="MS26" s="120" t="e">
        <f t="shared" si="136"/>
        <v>#VALUE!</v>
      </c>
      <c r="MT26" s="119"/>
      <c r="MU26" s="120" t="e">
        <f t="shared" si="137"/>
        <v>#VALUE!</v>
      </c>
      <c r="MV26" s="119"/>
      <c r="MW26" s="120" t="e">
        <f t="shared" si="138"/>
        <v>#VALUE!</v>
      </c>
      <c r="MX26" s="119"/>
      <c r="MY26" s="244" t="e">
        <f t="shared" si="139"/>
        <v>#VALUE!</v>
      </c>
      <c r="NA26" s="243">
        <f>係数マスタ!$A$22</f>
        <v>19</v>
      </c>
      <c r="NB26" s="113" t="str">
        <f>係数マスタ!$B22</f>
        <v/>
      </c>
      <c r="NC26" s="119"/>
      <c r="ND26" s="120" t="e">
        <f t="shared" si="140"/>
        <v>#VALUE!</v>
      </c>
      <c r="NE26" s="119"/>
      <c r="NF26" s="120" t="e">
        <f t="shared" si="141"/>
        <v>#VALUE!</v>
      </c>
      <c r="NG26" s="119"/>
      <c r="NH26" s="120" t="e">
        <f t="shared" si="142"/>
        <v>#VALUE!</v>
      </c>
      <c r="NI26" s="119"/>
      <c r="NJ26" s="120" t="e">
        <f t="shared" si="143"/>
        <v>#VALUE!</v>
      </c>
      <c r="NK26" s="119"/>
      <c r="NL26" s="244" t="e">
        <f t="shared" si="144"/>
        <v>#VALUE!</v>
      </c>
      <c r="NN26" s="243">
        <f>係数マスタ!$A$22</f>
        <v>19</v>
      </c>
      <c r="NO26" s="113" t="str">
        <f>係数マスタ!$B22</f>
        <v/>
      </c>
      <c r="NP26" s="119"/>
      <c r="NQ26" s="120" t="e">
        <f t="shared" si="145"/>
        <v>#VALUE!</v>
      </c>
      <c r="NR26" s="119"/>
      <c r="NS26" s="120" t="e">
        <f t="shared" si="146"/>
        <v>#VALUE!</v>
      </c>
      <c r="NT26" s="119"/>
      <c r="NU26" s="120" t="e">
        <f t="shared" si="147"/>
        <v>#VALUE!</v>
      </c>
      <c r="NV26" s="119"/>
      <c r="NW26" s="120" t="e">
        <f t="shared" si="148"/>
        <v>#VALUE!</v>
      </c>
      <c r="NX26" s="119"/>
      <c r="NY26" s="244" t="e">
        <f t="shared" si="149"/>
        <v>#VALUE!</v>
      </c>
      <c r="OA26" s="243">
        <f>係数マスタ!$A$22</f>
        <v>19</v>
      </c>
      <c r="OB26" s="113" t="str">
        <f>係数マスタ!$B22</f>
        <v/>
      </c>
      <c r="OC26" s="119"/>
      <c r="OD26" s="120" t="e">
        <f t="shared" si="150"/>
        <v>#VALUE!</v>
      </c>
      <c r="OE26" s="119"/>
      <c r="OF26" s="120" t="e">
        <f t="shared" si="151"/>
        <v>#VALUE!</v>
      </c>
      <c r="OG26" s="119"/>
      <c r="OH26" s="120" t="e">
        <f t="shared" si="152"/>
        <v>#VALUE!</v>
      </c>
      <c r="OI26" s="119"/>
      <c r="OJ26" s="120" t="e">
        <f t="shared" si="153"/>
        <v>#VALUE!</v>
      </c>
      <c r="OK26" s="119"/>
      <c r="OL26" s="244" t="e">
        <f t="shared" si="154"/>
        <v>#VALUE!</v>
      </c>
      <c r="ON26" s="243">
        <f>係数マスタ!$A$22</f>
        <v>19</v>
      </c>
      <c r="OO26" s="113" t="str">
        <f>係数マスタ!$B22</f>
        <v/>
      </c>
      <c r="OP26" s="119"/>
      <c r="OQ26" s="120" t="e">
        <f t="shared" si="155"/>
        <v>#VALUE!</v>
      </c>
      <c r="OR26" s="119"/>
      <c r="OS26" s="120" t="e">
        <f t="shared" si="156"/>
        <v>#VALUE!</v>
      </c>
      <c r="OT26" s="119"/>
      <c r="OU26" s="120" t="e">
        <f t="shared" si="157"/>
        <v>#VALUE!</v>
      </c>
      <c r="OV26" s="119"/>
      <c r="OW26" s="120" t="e">
        <f t="shared" si="158"/>
        <v>#VALUE!</v>
      </c>
      <c r="OX26" s="119"/>
      <c r="OY26" s="244" t="e">
        <f t="shared" si="159"/>
        <v>#VALUE!</v>
      </c>
      <c r="PA26" s="243">
        <f>係数マスタ!$A$22</f>
        <v>19</v>
      </c>
      <c r="PB26" s="113" t="str">
        <f>係数マスタ!$B22</f>
        <v/>
      </c>
      <c r="PC26" s="119"/>
      <c r="PD26" s="120" t="e">
        <f t="shared" si="160"/>
        <v>#VALUE!</v>
      </c>
      <c r="PE26" s="119"/>
      <c r="PF26" s="120" t="e">
        <f t="shared" si="161"/>
        <v>#VALUE!</v>
      </c>
      <c r="PG26" s="119"/>
      <c r="PH26" s="120" t="e">
        <f t="shared" si="162"/>
        <v>#VALUE!</v>
      </c>
      <c r="PI26" s="119"/>
      <c r="PJ26" s="120" t="e">
        <f t="shared" si="163"/>
        <v>#VALUE!</v>
      </c>
      <c r="PK26" s="119"/>
      <c r="PL26" s="244" t="e">
        <f t="shared" si="164"/>
        <v>#VALUE!</v>
      </c>
      <c r="PN26" s="243">
        <f>係数マスタ!$A$22</f>
        <v>19</v>
      </c>
      <c r="PO26" s="113" t="str">
        <f>係数マスタ!$B22</f>
        <v/>
      </c>
      <c r="PP26" s="119"/>
      <c r="PQ26" s="120" t="e">
        <f t="shared" si="165"/>
        <v>#VALUE!</v>
      </c>
      <c r="PR26" s="119"/>
      <c r="PS26" s="120" t="e">
        <f t="shared" si="166"/>
        <v>#VALUE!</v>
      </c>
      <c r="PT26" s="119"/>
      <c r="PU26" s="120" t="e">
        <f t="shared" si="167"/>
        <v>#VALUE!</v>
      </c>
      <c r="PV26" s="119"/>
      <c r="PW26" s="120" t="e">
        <f t="shared" si="168"/>
        <v>#VALUE!</v>
      </c>
      <c r="PX26" s="119"/>
      <c r="PY26" s="244" t="e">
        <f t="shared" si="169"/>
        <v>#VALUE!</v>
      </c>
      <c r="QA26" s="243">
        <f>係数マスタ!$A$22</f>
        <v>19</v>
      </c>
      <c r="QB26" s="113" t="str">
        <f>係数マスタ!$B22</f>
        <v/>
      </c>
      <c r="QC26" s="119"/>
      <c r="QD26" s="120" t="e">
        <f t="shared" si="170"/>
        <v>#VALUE!</v>
      </c>
      <c r="QE26" s="119"/>
      <c r="QF26" s="120" t="e">
        <f t="shared" si="171"/>
        <v>#VALUE!</v>
      </c>
      <c r="QG26" s="119"/>
      <c r="QH26" s="120" t="e">
        <f t="shared" si="172"/>
        <v>#VALUE!</v>
      </c>
      <c r="QI26" s="119"/>
      <c r="QJ26" s="120" t="e">
        <f t="shared" si="173"/>
        <v>#VALUE!</v>
      </c>
      <c r="QK26" s="119"/>
      <c r="QL26" s="244" t="e">
        <f t="shared" si="174"/>
        <v>#VALUE!</v>
      </c>
      <c r="QN26" s="243">
        <f>係数マスタ!$A$22</f>
        <v>19</v>
      </c>
      <c r="QO26" s="113" t="str">
        <f>係数マスタ!$B22</f>
        <v/>
      </c>
      <c r="QP26" s="119"/>
      <c r="QQ26" s="120" t="e">
        <f t="shared" si="175"/>
        <v>#VALUE!</v>
      </c>
      <c r="QR26" s="119"/>
      <c r="QS26" s="120" t="e">
        <f t="shared" si="176"/>
        <v>#VALUE!</v>
      </c>
      <c r="QT26" s="119"/>
      <c r="QU26" s="120" t="e">
        <f t="shared" si="177"/>
        <v>#VALUE!</v>
      </c>
      <c r="QV26" s="119"/>
      <c r="QW26" s="120" t="e">
        <f t="shared" si="178"/>
        <v>#VALUE!</v>
      </c>
      <c r="QX26" s="119"/>
      <c r="QY26" s="244" t="e">
        <f t="shared" si="179"/>
        <v>#VALUE!</v>
      </c>
      <c r="RA26" s="243">
        <f>係数マスタ!$A$22</f>
        <v>19</v>
      </c>
      <c r="RB26" s="113" t="str">
        <f>係数マスタ!$B22</f>
        <v/>
      </c>
      <c r="RC26" s="119"/>
      <c r="RD26" s="120" t="e">
        <f t="shared" si="180"/>
        <v>#VALUE!</v>
      </c>
      <c r="RE26" s="119"/>
      <c r="RF26" s="120" t="e">
        <f t="shared" si="181"/>
        <v>#VALUE!</v>
      </c>
      <c r="RG26" s="119"/>
      <c r="RH26" s="120" t="e">
        <f t="shared" si="182"/>
        <v>#VALUE!</v>
      </c>
      <c r="RI26" s="119"/>
      <c r="RJ26" s="120" t="e">
        <f t="shared" si="183"/>
        <v>#VALUE!</v>
      </c>
      <c r="RK26" s="119"/>
      <c r="RL26" s="244" t="e">
        <f t="shared" si="184"/>
        <v>#VALUE!</v>
      </c>
      <c r="RN26" s="243">
        <f>係数マスタ!$A$22</f>
        <v>19</v>
      </c>
      <c r="RO26" s="113" t="str">
        <f>係数マスタ!$B22</f>
        <v/>
      </c>
      <c r="RP26" s="119"/>
      <c r="RQ26" s="120" t="e">
        <f t="shared" si="185"/>
        <v>#VALUE!</v>
      </c>
      <c r="RR26" s="119"/>
      <c r="RS26" s="120" t="e">
        <f t="shared" si="186"/>
        <v>#VALUE!</v>
      </c>
      <c r="RT26" s="119"/>
      <c r="RU26" s="120" t="e">
        <f t="shared" si="187"/>
        <v>#VALUE!</v>
      </c>
      <c r="RV26" s="119"/>
      <c r="RW26" s="120" t="e">
        <f t="shared" si="188"/>
        <v>#VALUE!</v>
      </c>
      <c r="RX26" s="119"/>
      <c r="RY26" s="244" t="e">
        <f t="shared" si="189"/>
        <v>#VALUE!</v>
      </c>
      <c r="SA26" s="243">
        <f>係数マスタ!$A$22</f>
        <v>19</v>
      </c>
      <c r="SB26" s="113" t="str">
        <f>係数マスタ!$B22</f>
        <v/>
      </c>
      <c r="SC26" s="119"/>
      <c r="SD26" s="120" t="e">
        <f t="shared" si="190"/>
        <v>#VALUE!</v>
      </c>
      <c r="SE26" s="119"/>
      <c r="SF26" s="120" t="e">
        <f t="shared" si="191"/>
        <v>#VALUE!</v>
      </c>
      <c r="SG26" s="119"/>
      <c r="SH26" s="120" t="e">
        <f t="shared" si="192"/>
        <v>#VALUE!</v>
      </c>
      <c r="SI26" s="119"/>
      <c r="SJ26" s="120" t="e">
        <f t="shared" si="193"/>
        <v>#VALUE!</v>
      </c>
      <c r="SK26" s="119"/>
      <c r="SL26" s="244" t="e">
        <f t="shared" si="194"/>
        <v>#VALUE!</v>
      </c>
      <c r="SN26" s="243">
        <f>係数マスタ!$A$22</f>
        <v>19</v>
      </c>
      <c r="SO26" s="113" t="str">
        <f>係数マスタ!$B22</f>
        <v/>
      </c>
      <c r="SP26" s="119"/>
      <c r="SQ26" s="120" t="e">
        <f t="shared" si="195"/>
        <v>#VALUE!</v>
      </c>
      <c r="SR26" s="119"/>
      <c r="SS26" s="120" t="e">
        <f t="shared" si="196"/>
        <v>#VALUE!</v>
      </c>
      <c r="ST26" s="119"/>
      <c r="SU26" s="120" t="e">
        <f t="shared" si="197"/>
        <v>#VALUE!</v>
      </c>
      <c r="SV26" s="119"/>
      <c r="SW26" s="120" t="e">
        <f t="shared" si="198"/>
        <v>#VALUE!</v>
      </c>
      <c r="SX26" s="119"/>
      <c r="SY26" s="244" t="e">
        <f t="shared" si="199"/>
        <v>#VALUE!</v>
      </c>
      <c r="TA26" s="243">
        <f>係数マスタ!$A$22</f>
        <v>19</v>
      </c>
      <c r="TB26" s="113" t="str">
        <f>係数マスタ!$B22</f>
        <v/>
      </c>
      <c r="TC26" s="119"/>
      <c r="TD26" s="120" t="e">
        <f t="shared" si="200"/>
        <v>#VALUE!</v>
      </c>
      <c r="TE26" s="119"/>
      <c r="TF26" s="120" t="e">
        <f t="shared" si="201"/>
        <v>#VALUE!</v>
      </c>
      <c r="TG26" s="119"/>
      <c r="TH26" s="120" t="e">
        <f t="shared" si="202"/>
        <v>#VALUE!</v>
      </c>
      <c r="TI26" s="119"/>
      <c r="TJ26" s="120" t="e">
        <f t="shared" si="203"/>
        <v>#VALUE!</v>
      </c>
      <c r="TK26" s="119"/>
      <c r="TL26" s="244" t="e">
        <f t="shared" si="204"/>
        <v>#VALUE!</v>
      </c>
      <c r="TN26" s="243">
        <f>係数マスタ!$A$22</f>
        <v>19</v>
      </c>
      <c r="TO26" s="113" t="str">
        <f>係数マスタ!$B22</f>
        <v/>
      </c>
      <c r="TP26" s="119"/>
      <c r="TQ26" s="120" t="e">
        <f t="shared" si="205"/>
        <v>#VALUE!</v>
      </c>
      <c r="TR26" s="119"/>
      <c r="TS26" s="120" t="e">
        <f t="shared" si="206"/>
        <v>#VALUE!</v>
      </c>
      <c r="TT26" s="119"/>
      <c r="TU26" s="120" t="e">
        <f t="shared" si="207"/>
        <v>#VALUE!</v>
      </c>
      <c r="TV26" s="119"/>
      <c r="TW26" s="120" t="e">
        <f t="shared" si="208"/>
        <v>#VALUE!</v>
      </c>
      <c r="TX26" s="119"/>
      <c r="TY26" s="244" t="e">
        <f t="shared" si="209"/>
        <v>#VALUE!</v>
      </c>
      <c r="UA26" s="243">
        <f>係数マスタ!$A$22</f>
        <v>19</v>
      </c>
      <c r="UB26" s="113" t="str">
        <f>係数マスタ!$B22</f>
        <v/>
      </c>
      <c r="UC26" s="119"/>
      <c r="UD26" s="120" t="e">
        <f t="shared" si="210"/>
        <v>#VALUE!</v>
      </c>
      <c r="UE26" s="119"/>
      <c r="UF26" s="120" t="e">
        <f t="shared" si="211"/>
        <v>#VALUE!</v>
      </c>
      <c r="UG26" s="119"/>
      <c r="UH26" s="120" t="e">
        <f t="shared" si="212"/>
        <v>#VALUE!</v>
      </c>
      <c r="UI26" s="119"/>
      <c r="UJ26" s="120" t="e">
        <f t="shared" si="213"/>
        <v>#VALUE!</v>
      </c>
      <c r="UK26" s="119"/>
      <c r="UL26" s="244" t="e">
        <f t="shared" si="214"/>
        <v>#VALUE!</v>
      </c>
      <c r="UN26" s="243">
        <f>係数マスタ!$A$22</f>
        <v>19</v>
      </c>
      <c r="UO26" s="113" t="str">
        <f>係数マスタ!$B22</f>
        <v/>
      </c>
      <c r="UP26" s="119"/>
      <c r="UQ26" s="120" t="e">
        <f t="shared" si="215"/>
        <v>#VALUE!</v>
      </c>
      <c r="UR26" s="119"/>
      <c r="US26" s="120" t="e">
        <f t="shared" si="216"/>
        <v>#VALUE!</v>
      </c>
      <c r="UT26" s="119"/>
      <c r="UU26" s="120" t="e">
        <f t="shared" si="217"/>
        <v>#VALUE!</v>
      </c>
      <c r="UV26" s="119"/>
      <c r="UW26" s="120" t="e">
        <f t="shared" si="218"/>
        <v>#VALUE!</v>
      </c>
      <c r="UX26" s="119"/>
      <c r="UY26" s="244" t="e">
        <f t="shared" si="219"/>
        <v>#VALUE!</v>
      </c>
      <c r="VA26" s="243">
        <f>係数マスタ!$A$22</f>
        <v>19</v>
      </c>
      <c r="VB26" s="113" t="str">
        <f>係数マスタ!$B22</f>
        <v/>
      </c>
      <c r="VC26" s="119"/>
      <c r="VD26" s="120" t="e">
        <f t="shared" si="220"/>
        <v>#VALUE!</v>
      </c>
      <c r="VE26" s="119"/>
      <c r="VF26" s="120" t="e">
        <f t="shared" si="221"/>
        <v>#VALUE!</v>
      </c>
      <c r="VG26" s="119"/>
      <c r="VH26" s="120" t="e">
        <f t="shared" si="222"/>
        <v>#VALUE!</v>
      </c>
      <c r="VI26" s="119"/>
      <c r="VJ26" s="120" t="e">
        <f t="shared" si="223"/>
        <v>#VALUE!</v>
      </c>
      <c r="VK26" s="119"/>
      <c r="VL26" s="244" t="e">
        <f t="shared" si="224"/>
        <v>#VALUE!</v>
      </c>
      <c r="VN26" s="243">
        <f>係数マスタ!$A$22</f>
        <v>19</v>
      </c>
      <c r="VO26" s="113" t="str">
        <f>係数マスタ!$B22</f>
        <v/>
      </c>
      <c r="VP26" s="119"/>
      <c r="VQ26" s="120" t="e">
        <f t="shared" si="225"/>
        <v>#VALUE!</v>
      </c>
      <c r="VR26" s="119"/>
      <c r="VS26" s="120" t="e">
        <f t="shared" si="226"/>
        <v>#VALUE!</v>
      </c>
      <c r="VT26" s="119"/>
      <c r="VU26" s="120" t="e">
        <f t="shared" si="227"/>
        <v>#VALUE!</v>
      </c>
      <c r="VV26" s="119"/>
      <c r="VW26" s="120" t="e">
        <f t="shared" si="228"/>
        <v>#VALUE!</v>
      </c>
      <c r="VX26" s="119"/>
      <c r="VY26" s="244" t="e">
        <f t="shared" si="229"/>
        <v>#VALUE!</v>
      </c>
      <c r="WA26" s="243">
        <f>係数マスタ!$A$22</f>
        <v>19</v>
      </c>
      <c r="WB26" s="113" t="str">
        <f>係数マスタ!$B22</f>
        <v/>
      </c>
      <c r="WC26" s="119"/>
      <c r="WD26" s="120" t="e">
        <f t="shared" si="230"/>
        <v>#VALUE!</v>
      </c>
      <c r="WE26" s="119"/>
      <c r="WF26" s="120" t="e">
        <f t="shared" si="231"/>
        <v>#VALUE!</v>
      </c>
      <c r="WG26" s="119"/>
      <c r="WH26" s="120" t="e">
        <f t="shared" si="232"/>
        <v>#VALUE!</v>
      </c>
      <c r="WI26" s="119"/>
      <c r="WJ26" s="120" t="e">
        <f t="shared" si="233"/>
        <v>#VALUE!</v>
      </c>
      <c r="WK26" s="119"/>
      <c r="WL26" s="244" t="e">
        <f t="shared" si="234"/>
        <v>#VALUE!</v>
      </c>
      <c r="WN26" s="243">
        <f>係数マスタ!$A$22</f>
        <v>19</v>
      </c>
      <c r="WO26" s="113" t="str">
        <f>係数マスタ!$B22</f>
        <v/>
      </c>
      <c r="WP26" s="119"/>
      <c r="WQ26" s="120" t="e">
        <f t="shared" si="235"/>
        <v>#VALUE!</v>
      </c>
      <c r="WR26" s="119"/>
      <c r="WS26" s="120" t="e">
        <f t="shared" si="236"/>
        <v>#VALUE!</v>
      </c>
      <c r="WT26" s="119"/>
      <c r="WU26" s="120" t="e">
        <f t="shared" si="237"/>
        <v>#VALUE!</v>
      </c>
      <c r="WV26" s="119"/>
      <c r="WW26" s="120" t="e">
        <f t="shared" si="238"/>
        <v>#VALUE!</v>
      </c>
      <c r="WX26" s="119"/>
      <c r="WY26" s="244" t="e">
        <f t="shared" si="239"/>
        <v>#VALUE!</v>
      </c>
      <c r="XA26" s="243">
        <f>係数マスタ!$A$22</f>
        <v>19</v>
      </c>
      <c r="XB26" s="113" t="str">
        <f>係数マスタ!$B22</f>
        <v/>
      </c>
      <c r="XC26" s="119"/>
      <c r="XD26" s="120" t="e">
        <f t="shared" si="240"/>
        <v>#VALUE!</v>
      </c>
      <c r="XE26" s="119"/>
      <c r="XF26" s="120" t="e">
        <f t="shared" si="241"/>
        <v>#VALUE!</v>
      </c>
      <c r="XG26" s="119"/>
      <c r="XH26" s="120" t="e">
        <f t="shared" si="242"/>
        <v>#VALUE!</v>
      </c>
      <c r="XI26" s="119"/>
      <c r="XJ26" s="120" t="e">
        <f t="shared" si="243"/>
        <v>#VALUE!</v>
      </c>
      <c r="XK26" s="119"/>
      <c r="XL26" s="244" t="e">
        <f t="shared" si="244"/>
        <v>#VALUE!</v>
      </c>
      <c r="XN26" s="243">
        <f>係数マスタ!$A$22</f>
        <v>19</v>
      </c>
      <c r="XO26" s="113" t="str">
        <f>係数マスタ!$B22</f>
        <v/>
      </c>
      <c r="XP26" s="119"/>
      <c r="XQ26" s="120" t="e">
        <f t="shared" si="245"/>
        <v>#VALUE!</v>
      </c>
      <c r="XR26" s="119"/>
      <c r="XS26" s="120" t="e">
        <f t="shared" si="246"/>
        <v>#VALUE!</v>
      </c>
      <c r="XT26" s="119"/>
      <c r="XU26" s="120" t="e">
        <f t="shared" si="247"/>
        <v>#VALUE!</v>
      </c>
      <c r="XV26" s="119"/>
      <c r="XW26" s="120" t="e">
        <f t="shared" si="248"/>
        <v>#VALUE!</v>
      </c>
      <c r="XX26" s="119"/>
      <c r="XY26" s="244" t="e">
        <f t="shared" si="249"/>
        <v>#VALUE!</v>
      </c>
    </row>
    <row r="27" spans="1:649" ht="14" customHeight="1">
      <c r="A27" s="243">
        <f>係数マスタ!$A$23</f>
        <v>20</v>
      </c>
      <c r="B27" s="113" t="str">
        <f>係数マスタ!$B23</f>
        <v/>
      </c>
      <c r="C27" s="119"/>
      <c r="D27" s="120" t="e">
        <f t="shared" si="0"/>
        <v>#VALUE!</v>
      </c>
      <c r="E27" s="119"/>
      <c r="F27" s="120" t="e">
        <f t="shared" si="1"/>
        <v>#VALUE!</v>
      </c>
      <c r="G27" s="119"/>
      <c r="H27" s="120" t="e">
        <f t="shared" si="2"/>
        <v>#VALUE!</v>
      </c>
      <c r="I27" s="119"/>
      <c r="J27" s="120" t="e">
        <f t="shared" si="3"/>
        <v>#VALUE!</v>
      </c>
      <c r="K27" s="119"/>
      <c r="L27" s="244" t="e">
        <f t="shared" si="4"/>
        <v>#VALUE!</v>
      </c>
      <c r="N27" s="243">
        <f>係数マスタ!$A$23</f>
        <v>20</v>
      </c>
      <c r="O27" s="113" t="str">
        <f>係数マスタ!$B23</f>
        <v/>
      </c>
      <c r="P27" s="119"/>
      <c r="Q27" s="120" t="e">
        <f t="shared" si="5"/>
        <v>#VALUE!</v>
      </c>
      <c r="R27" s="119"/>
      <c r="S27" s="120" t="e">
        <f t="shared" si="6"/>
        <v>#VALUE!</v>
      </c>
      <c r="T27" s="119"/>
      <c r="U27" s="120" t="e">
        <f t="shared" si="7"/>
        <v>#VALUE!</v>
      </c>
      <c r="V27" s="119"/>
      <c r="W27" s="120" t="e">
        <f t="shared" si="8"/>
        <v>#VALUE!</v>
      </c>
      <c r="X27" s="119"/>
      <c r="Y27" s="244" t="e">
        <f t="shared" si="9"/>
        <v>#VALUE!</v>
      </c>
      <c r="AA27" s="243">
        <f>係数マスタ!$A$23</f>
        <v>20</v>
      </c>
      <c r="AB27" s="113" t="str">
        <f>係数マスタ!$B23</f>
        <v/>
      </c>
      <c r="AC27" s="119"/>
      <c r="AD27" s="120" t="e">
        <f t="shared" si="10"/>
        <v>#VALUE!</v>
      </c>
      <c r="AE27" s="119"/>
      <c r="AF27" s="120" t="e">
        <f t="shared" si="11"/>
        <v>#VALUE!</v>
      </c>
      <c r="AG27" s="119"/>
      <c r="AH27" s="120" t="e">
        <f t="shared" si="12"/>
        <v>#VALUE!</v>
      </c>
      <c r="AI27" s="119"/>
      <c r="AJ27" s="120" t="e">
        <f t="shared" si="13"/>
        <v>#VALUE!</v>
      </c>
      <c r="AK27" s="119"/>
      <c r="AL27" s="244" t="e">
        <f t="shared" si="14"/>
        <v>#VALUE!</v>
      </c>
      <c r="AN27" s="243">
        <f>係数マスタ!$A$23</f>
        <v>20</v>
      </c>
      <c r="AO27" s="113" t="str">
        <f>係数マスタ!$B23</f>
        <v/>
      </c>
      <c r="AP27" s="119"/>
      <c r="AQ27" s="120" t="e">
        <f t="shared" si="15"/>
        <v>#VALUE!</v>
      </c>
      <c r="AR27" s="119"/>
      <c r="AS27" s="120" t="e">
        <f t="shared" si="16"/>
        <v>#VALUE!</v>
      </c>
      <c r="AT27" s="119"/>
      <c r="AU27" s="120" t="e">
        <f t="shared" si="17"/>
        <v>#VALUE!</v>
      </c>
      <c r="AV27" s="119"/>
      <c r="AW27" s="120" t="e">
        <f t="shared" si="18"/>
        <v>#VALUE!</v>
      </c>
      <c r="AX27" s="119"/>
      <c r="AY27" s="244" t="e">
        <f t="shared" si="19"/>
        <v>#VALUE!</v>
      </c>
      <c r="BA27" s="243">
        <f>係数マスタ!$A$23</f>
        <v>20</v>
      </c>
      <c r="BB27" s="113" t="str">
        <f>係数マスタ!$B23</f>
        <v/>
      </c>
      <c r="BC27" s="119"/>
      <c r="BD27" s="120" t="e">
        <f t="shared" si="20"/>
        <v>#VALUE!</v>
      </c>
      <c r="BE27" s="119"/>
      <c r="BF27" s="120" t="e">
        <f t="shared" si="21"/>
        <v>#VALUE!</v>
      </c>
      <c r="BG27" s="119"/>
      <c r="BH27" s="120" t="e">
        <f t="shared" si="22"/>
        <v>#VALUE!</v>
      </c>
      <c r="BI27" s="119"/>
      <c r="BJ27" s="120" t="e">
        <f t="shared" si="23"/>
        <v>#VALUE!</v>
      </c>
      <c r="BK27" s="119"/>
      <c r="BL27" s="244" t="e">
        <f t="shared" si="24"/>
        <v>#VALUE!</v>
      </c>
      <c r="BN27" s="243">
        <f>係数マスタ!$A$23</f>
        <v>20</v>
      </c>
      <c r="BO27" s="113" t="str">
        <f>係数マスタ!$B23</f>
        <v/>
      </c>
      <c r="BP27" s="119"/>
      <c r="BQ27" s="120" t="e">
        <f t="shared" si="25"/>
        <v>#VALUE!</v>
      </c>
      <c r="BR27" s="119"/>
      <c r="BS27" s="120" t="e">
        <f t="shared" si="26"/>
        <v>#VALUE!</v>
      </c>
      <c r="BT27" s="119"/>
      <c r="BU27" s="120" t="e">
        <f t="shared" si="27"/>
        <v>#VALUE!</v>
      </c>
      <c r="BV27" s="119"/>
      <c r="BW27" s="120" t="e">
        <f t="shared" si="28"/>
        <v>#VALUE!</v>
      </c>
      <c r="BX27" s="119"/>
      <c r="BY27" s="244" t="e">
        <f t="shared" si="29"/>
        <v>#VALUE!</v>
      </c>
      <c r="CA27" s="243">
        <f>係数マスタ!$A$23</f>
        <v>20</v>
      </c>
      <c r="CB27" s="113" t="str">
        <f>係数マスタ!$B23</f>
        <v/>
      </c>
      <c r="CC27" s="119"/>
      <c r="CD27" s="120" t="e">
        <f t="shared" si="30"/>
        <v>#VALUE!</v>
      </c>
      <c r="CE27" s="119"/>
      <c r="CF27" s="120" t="e">
        <f t="shared" si="31"/>
        <v>#VALUE!</v>
      </c>
      <c r="CG27" s="119"/>
      <c r="CH27" s="120" t="e">
        <f t="shared" si="32"/>
        <v>#VALUE!</v>
      </c>
      <c r="CI27" s="119"/>
      <c r="CJ27" s="120" t="e">
        <f t="shared" si="33"/>
        <v>#VALUE!</v>
      </c>
      <c r="CK27" s="119"/>
      <c r="CL27" s="244" t="e">
        <f t="shared" si="34"/>
        <v>#VALUE!</v>
      </c>
      <c r="CN27" s="243">
        <f>係数マスタ!$A$23</f>
        <v>20</v>
      </c>
      <c r="CO27" s="113" t="str">
        <f>係数マスタ!$B23</f>
        <v/>
      </c>
      <c r="CP27" s="119"/>
      <c r="CQ27" s="120" t="e">
        <f t="shared" si="35"/>
        <v>#VALUE!</v>
      </c>
      <c r="CR27" s="119"/>
      <c r="CS27" s="120" t="e">
        <f t="shared" si="36"/>
        <v>#VALUE!</v>
      </c>
      <c r="CT27" s="119"/>
      <c r="CU27" s="120" t="e">
        <f t="shared" si="37"/>
        <v>#VALUE!</v>
      </c>
      <c r="CV27" s="119"/>
      <c r="CW27" s="120" t="e">
        <f t="shared" si="38"/>
        <v>#VALUE!</v>
      </c>
      <c r="CX27" s="119"/>
      <c r="CY27" s="244" t="e">
        <f t="shared" si="39"/>
        <v>#VALUE!</v>
      </c>
      <c r="DA27" s="243">
        <f>係数マスタ!$A$23</f>
        <v>20</v>
      </c>
      <c r="DB27" s="113" t="str">
        <f>係数マスタ!$B23</f>
        <v/>
      </c>
      <c r="DC27" s="119"/>
      <c r="DD27" s="120" t="e">
        <f t="shared" si="40"/>
        <v>#VALUE!</v>
      </c>
      <c r="DE27" s="119"/>
      <c r="DF27" s="120" t="e">
        <f t="shared" si="41"/>
        <v>#VALUE!</v>
      </c>
      <c r="DG27" s="119"/>
      <c r="DH27" s="120" t="e">
        <f t="shared" si="42"/>
        <v>#VALUE!</v>
      </c>
      <c r="DI27" s="119"/>
      <c r="DJ27" s="120" t="e">
        <f t="shared" si="43"/>
        <v>#VALUE!</v>
      </c>
      <c r="DK27" s="119"/>
      <c r="DL27" s="244" t="e">
        <f t="shared" si="44"/>
        <v>#VALUE!</v>
      </c>
      <c r="DN27" s="243">
        <f>係数マスタ!$A$23</f>
        <v>20</v>
      </c>
      <c r="DO27" s="113" t="str">
        <f>係数マスタ!$B23</f>
        <v/>
      </c>
      <c r="DP27" s="119"/>
      <c r="DQ27" s="120" t="e">
        <f t="shared" si="45"/>
        <v>#VALUE!</v>
      </c>
      <c r="DR27" s="119"/>
      <c r="DS27" s="120" t="e">
        <f t="shared" si="46"/>
        <v>#VALUE!</v>
      </c>
      <c r="DT27" s="119"/>
      <c r="DU27" s="120" t="e">
        <f t="shared" si="47"/>
        <v>#VALUE!</v>
      </c>
      <c r="DV27" s="119"/>
      <c r="DW27" s="120" t="e">
        <f t="shared" si="48"/>
        <v>#VALUE!</v>
      </c>
      <c r="DX27" s="119"/>
      <c r="DY27" s="244" t="e">
        <f t="shared" si="49"/>
        <v>#VALUE!</v>
      </c>
      <c r="EA27" s="243">
        <f>係数マスタ!$A$23</f>
        <v>20</v>
      </c>
      <c r="EB27" s="113" t="str">
        <f>係数マスタ!$B23</f>
        <v/>
      </c>
      <c r="EC27" s="119"/>
      <c r="ED27" s="120" t="e">
        <f t="shared" si="50"/>
        <v>#VALUE!</v>
      </c>
      <c r="EE27" s="119"/>
      <c r="EF27" s="120" t="e">
        <f t="shared" si="51"/>
        <v>#VALUE!</v>
      </c>
      <c r="EG27" s="119"/>
      <c r="EH27" s="120" t="e">
        <f t="shared" si="52"/>
        <v>#VALUE!</v>
      </c>
      <c r="EI27" s="119"/>
      <c r="EJ27" s="120" t="e">
        <f t="shared" si="53"/>
        <v>#VALUE!</v>
      </c>
      <c r="EK27" s="119"/>
      <c r="EL27" s="244" t="e">
        <f t="shared" si="54"/>
        <v>#VALUE!</v>
      </c>
      <c r="EN27" s="243">
        <f>係数マスタ!$A$23</f>
        <v>20</v>
      </c>
      <c r="EO27" s="113" t="str">
        <f>係数マスタ!$B23</f>
        <v/>
      </c>
      <c r="EP27" s="119"/>
      <c r="EQ27" s="120" t="e">
        <f t="shared" si="55"/>
        <v>#VALUE!</v>
      </c>
      <c r="ER27" s="119"/>
      <c r="ES27" s="120" t="e">
        <f t="shared" si="56"/>
        <v>#VALUE!</v>
      </c>
      <c r="ET27" s="119"/>
      <c r="EU27" s="120" t="e">
        <f t="shared" si="57"/>
        <v>#VALUE!</v>
      </c>
      <c r="EV27" s="119"/>
      <c r="EW27" s="120" t="e">
        <f t="shared" si="58"/>
        <v>#VALUE!</v>
      </c>
      <c r="EX27" s="119"/>
      <c r="EY27" s="244" t="e">
        <f t="shared" si="59"/>
        <v>#VALUE!</v>
      </c>
      <c r="FA27" s="243">
        <f>係数マスタ!$A$23</f>
        <v>20</v>
      </c>
      <c r="FB27" s="113" t="str">
        <f>係数マスタ!$B23</f>
        <v/>
      </c>
      <c r="FC27" s="119"/>
      <c r="FD27" s="120" t="e">
        <f t="shared" si="60"/>
        <v>#VALUE!</v>
      </c>
      <c r="FE27" s="119"/>
      <c r="FF27" s="120" t="e">
        <f t="shared" si="61"/>
        <v>#VALUE!</v>
      </c>
      <c r="FG27" s="119"/>
      <c r="FH27" s="120" t="e">
        <f t="shared" si="62"/>
        <v>#VALUE!</v>
      </c>
      <c r="FI27" s="119"/>
      <c r="FJ27" s="120" t="e">
        <f t="shared" si="63"/>
        <v>#VALUE!</v>
      </c>
      <c r="FK27" s="119"/>
      <c r="FL27" s="244" t="e">
        <f t="shared" si="64"/>
        <v>#VALUE!</v>
      </c>
      <c r="FN27" s="243">
        <f>係数マスタ!$A$23</f>
        <v>20</v>
      </c>
      <c r="FO27" s="113" t="str">
        <f>係数マスタ!$B23</f>
        <v/>
      </c>
      <c r="FP27" s="119"/>
      <c r="FQ27" s="120" t="e">
        <f t="shared" si="65"/>
        <v>#VALUE!</v>
      </c>
      <c r="FR27" s="119"/>
      <c r="FS27" s="120" t="e">
        <f t="shared" si="66"/>
        <v>#VALUE!</v>
      </c>
      <c r="FT27" s="119"/>
      <c r="FU27" s="120" t="e">
        <f t="shared" si="67"/>
        <v>#VALUE!</v>
      </c>
      <c r="FV27" s="119"/>
      <c r="FW27" s="120" t="e">
        <f t="shared" si="68"/>
        <v>#VALUE!</v>
      </c>
      <c r="FX27" s="119"/>
      <c r="FY27" s="244" t="e">
        <f t="shared" si="69"/>
        <v>#VALUE!</v>
      </c>
      <c r="GA27" s="243">
        <f>係数マスタ!$A$23</f>
        <v>20</v>
      </c>
      <c r="GB27" s="113" t="str">
        <f>係数マスタ!$B23</f>
        <v/>
      </c>
      <c r="GC27" s="119"/>
      <c r="GD27" s="120" t="e">
        <f t="shared" si="70"/>
        <v>#VALUE!</v>
      </c>
      <c r="GE27" s="119"/>
      <c r="GF27" s="120" t="e">
        <f t="shared" si="71"/>
        <v>#VALUE!</v>
      </c>
      <c r="GG27" s="119"/>
      <c r="GH27" s="120" t="e">
        <f t="shared" si="72"/>
        <v>#VALUE!</v>
      </c>
      <c r="GI27" s="119"/>
      <c r="GJ27" s="120" t="e">
        <f t="shared" si="73"/>
        <v>#VALUE!</v>
      </c>
      <c r="GK27" s="119"/>
      <c r="GL27" s="244" t="e">
        <f t="shared" si="74"/>
        <v>#VALUE!</v>
      </c>
      <c r="GN27" s="243">
        <f>係数マスタ!$A$23</f>
        <v>20</v>
      </c>
      <c r="GO27" s="113" t="str">
        <f>係数マスタ!$B23</f>
        <v/>
      </c>
      <c r="GP27" s="119"/>
      <c r="GQ27" s="120" t="e">
        <f t="shared" si="75"/>
        <v>#VALUE!</v>
      </c>
      <c r="GR27" s="119"/>
      <c r="GS27" s="120" t="e">
        <f t="shared" si="76"/>
        <v>#VALUE!</v>
      </c>
      <c r="GT27" s="119"/>
      <c r="GU27" s="120" t="e">
        <f t="shared" si="77"/>
        <v>#VALUE!</v>
      </c>
      <c r="GV27" s="119"/>
      <c r="GW27" s="120" t="e">
        <f t="shared" si="78"/>
        <v>#VALUE!</v>
      </c>
      <c r="GX27" s="119"/>
      <c r="GY27" s="244" t="e">
        <f t="shared" si="79"/>
        <v>#VALUE!</v>
      </c>
      <c r="HA27" s="243">
        <f>係数マスタ!$A$23</f>
        <v>20</v>
      </c>
      <c r="HB27" s="113" t="str">
        <f>係数マスタ!$B23</f>
        <v/>
      </c>
      <c r="HC27" s="119"/>
      <c r="HD27" s="120" t="e">
        <f t="shared" si="80"/>
        <v>#VALUE!</v>
      </c>
      <c r="HE27" s="119"/>
      <c r="HF27" s="120" t="e">
        <f t="shared" si="81"/>
        <v>#VALUE!</v>
      </c>
      <c r="HG27" s="119"/>
      <c r="HH27" s="120" t="e">
        <f t="shared" si="82"/>
        <v>#VALUE!</v>
      </c>
      <c r="HI27" s="119"/>
      <c r="HJ27" s="120" t="e">
        <f t="shared" si="83"/>
        <v>#VALUE!</v>
      </c>
      <c r="HK27" s="119"/>
      <c r="HL27" s="244" t="e">
        <f t="shared" si="84"/>
        <v>#VALUE!</v>
      </c>
      <c r="HN27" s="243">
        <f>係数マスタ!$A$23</f>
        <v>20</v>
      </c>
      <c r="HO27" s="113" t="str">
        <f>係数マスタ!$B23</f>
        <v/>
      </c>
      <c r="HP27" s="119"/>
      <c r="HQ27" s="120" t="e">
        <f t="shared" si="85"/>
        <v>#VALUE!</v>
      </c>
      <c r="HR27" s="119"/>
      <c r="HS27" s="120" t="e">
        <f t="shared" si="86"/>
        <v>#VALUE!</v>
      </c>
      <c r="HT27" s="119"/>
      <c r="HU27" s="120" t="e">
        <f t="shared" si="87"/>
        <v>#VALUE!</v>
      </c>
      <c r="HV27" s="119"/>
      <c r="HW27" s="120" t="e">
        <f t="shared" si="88"/>
        <v>#VALUE!</v>
      </c>
      <c r="HX27" s="119"/>
      <c r="HY27" s="244" t="e">
        <f t="shared" si="89"/>
        <v>#VALUE!</v>
      </c>
      <c r="IA27" s="243">
        <f>係数マスタ!$A$23</f>
        <v>20</v>
      </c>
      <c r="IB27" s="113" t="str">
        <f>係数マスタ!$B23</f>
        <v/>
      </c>
      <c r="IC27" s="119"/>
      <c r="ID27" s="120" t="e">
        <f t="shared" si="90"/>
        <v>#VALUE!</v>
      </c>
      <c r="IE27" s="119"/>
      <c r="IF27" s="120" t="e">
        <f t="shared" si="91"/>
        <v>#VALUE!</v>
      </c>
      <c r="IG27" s="119"/>
      <c r="IH27" s="120" t="e">
        <f t="shared" si="92"/>
        <v>#VALUE!</v>
      </c>
      <c r="II27" s="119"/>
      <c r="IJ27" s="120" t="e">
        <f t="shared" si="93"/>
        <v>#VALUE!</v>
      </c>
      <c r="IK27" s="119"/>
      <c r="IL27" s="244" t="e">
        <f t="shared" si="94"/>
        <v>#VALUE!</v>
      </c>
      <c r="IN27" s="243">
        <f>係数マスタ!$A$23</f>
        <v>20</v>
      </c>
      <c r="IO27" s="113" t="str">
        <f>係数マスタ!$B23</f>
        <v/>
      </c>
      <c r="IP27" s="119"/>
      <c r="IQ27" s="120" t="e">
        <f t="shared" si="95"/>
        <v>#VALUE!</v>
      </c>
      <c r="IR27" s="119"/>
      <c r="IS27" s="120" t="e">
        <f t="shared" si="96"/>
        <v>#VALUE!</v>
      </c>
      <c r="IT27" s="119"/>
      <c r="IU27" s="120" t="e">
        <f t="shared" si="97"/>
        <v>#VALUE!</v>
      </c>
      <c r="IV27" s="119"/>
      <c r="IW27" s="120" t="e">
        <f t="shared" si="98"/>
        <v>#VALUE!</v>
      </c>
      <c r="IX27" s="119"/>
      <c r="IY27" s="244" t="e">
        <f t="shared" si="99"/>
        <v>#VALUE!</v>
      </c>
      <c r="JA27" s="243">
        <f>係数マスタ!$A$23</f>
        <v>20</v>
      </c>
      <c r="JB27" s="113" t="str">
        <f>係数マスタ!$B23</f>
        <v/>
      </c>
      <c r="JC27" s="119"/>
      <c r="JD27" s="120" t="e">
        <f t="shared" si="100"/>
        <v>#VALUE!</v>
      </c>
      <c r="JE27" s="119"/>
      <c r="JF27" s="120" t="e">
        <f t="shared" si="101"/>
        <v>#VALUE!</v>
      </c>
      <c r="JG27" s="119"/>
      <c r="JH27" s="120" t="e">
        <f t="shared" si="102"/>
        <v>#VALUE!</v>
      </c>
      <c r="JI27" s="119"/>
      <c r="JJ27" s="120" t="e">
        <f t="shared" si="103"/>
        <v>#VALUE!</v>
      </c>
      <c r="JK27" s="119"/>
      <c r="JL27" s="244" t="e">
        <f t="shared" si="104"/>
        <v>#VALUE!</v>
      </c>
      <c r="JN27" s="243">
        <f>係数マスタ!$A$23</f>
        <v>20</v>
      </c>
      <c r="JO27" s="113" t="str">
        <f>係数マスタ!$B23</f>
        <v/>
      </c>
      <c r="JP27" s="119"/>
      <c r="JQ27" s="120" t="e">
        <f t="shared" si="105"/>
        <v>#VALUE!</v>
      </c>
      <c r="JR27" s="119"/>
      <c r="JS27" s="120" t="e">
        <f t="shared" si="106"/>
        <v>#VALUE!</v>
      </c>
      <c r="JT27" s="119"/>
      <c r="JU27" s="120" t="e">
        <f t="shared" si="107"/>
        <v>#VALUE!</v>
      </c>
      <c r="JV27" s="119"/>
      <c r="JW27" s="120" t="e">
        <f t="shared" si="108"/>
        <v>#VALUE!</v>
      </c>
      <c r="JX27" s="119"/>
      <c r="JY27" s="244" t="e">
        <f t="shared" si="109"/>
        <v>#VALUE!</v>
      </c>
      <c r="KA27" s="243">
        <f>係数マスタ!$A$23</f>
        <v>20</v>
      </c>
      <c r="KB27" s="113" t="str">
        <f>係数マスタ!$B23</f>
        <v/>
      </c>
      <c r="KC27" s="119"/>
      <c r="KD27" s="120" t="e">
        <f t="shared" si="110"/>
        <v>#VALUE!</v>
      </c>
      <c r="KE27" s="119"/>
      <c r="KF27" s="120" t="e">
        <f t="shared" si="111"/>
        <v>#VALUE!</v>
      </c>
      <c r="KG27" s="119"/>
      <c r="KH27" s="120" t="e">
        <f t="shared" si="112"/>
        <v>#VALUE!</v>
      </c>
      <c r="KI27" s="119"/>
      <c r="KJ27" s="120" t="e">
        <f t="shared" si="113"/>
        <v>#VALUE!</v>
      </c>
      <c r="KK27" s="119"/>
      <c r="KL27" s="244" t="e">
        <f t="shared" si="114"/>
        <v>#VALUE!</v>
      </c>
      <c r="KN27" s="243">
        <f>係数マスタ!$A$23</f>
        <v>20</v>
      </c>
      <c r="KO27" s="113" t="str">
        <f>係数マスタ!$B23</f>
        <v/>
      </c>
      <c r="KP27" s="119"/>
      <c r="KQ27" s="120" t="e">
        <f t="shared" si="115"/>
        <v>#VALUE!</v>
      </c>
      <c r="KR27" s="119"/>
      <c r="KS27" s="120" t="e">
        <f t="shared" si="116"/>
        <v>#VALUE!</v>
      </c>
      <c r="KT27" s="119"/>
      <c r="KU27" s="120" t="e">
        <f t="shared" si="117"/>
        <v>#VALUE!</v>
      </c>
      <c r="KV27" s="119"/>
      <c r="KW27" s="120" t="e">
        <f t="shared" si="118"/>
        <v>#VALUE!</v>
      </c>
      <c r="KX27" s="119"/>
      <c r="KY27" s="244" t="e">
        <f t="shared" si="119"/>
        <v>#VALUE!</v>
      </c>
      <c r="LA27" s="243">
        <f>係数マスタ!$A$23</f>
        <v>20</v>
      </c>
      <c r="LB27" s="113" t="str">
        <f>係数マスタ!$B23</f>
        <v/>
      </c>
      <c r="LC27" s="119"/>
      <c r="LD27" s="120" t="e">
        <f t="shared" si="120"/>
        <v>#VALUE!</v>
      </c>
      <c r="LE27" s="119"/>
      <c r="LF27" s="120" t="e">
        <f t="shared" si="121"/>
        <v>#VALUE!</v>
      </c>
      <c r="LG27" s="119"/>
      <c r="LH27" s="120" t="e">
        <f t="shared" si="122"/>
        <v>#VALUE!</v>
      </c>
      <c r="LI27" s="119"/>
      <c r="LJ27" s="120" t="e">
        <f t="shared" si="123"/>
        <v>#VALUE!</v>
      </c>
      <c r="LK27" s="119"/>
      <c r="LL27" s="244" t="e">
        <f t="shared" si="124"/>
        <v>#VALUE!</v>
      </c>
      <c r="LN27" s="243">
        <f>係数マスタ!$A$23</f>
        <v>20</v>
      </c>
      <c r="LO27" s="113" t="str">
        <f>係数マスタ!$B23</f>
        <v/>
      </c>
      <c r="LP27" s="119"/>
      <c r="LQ27" s="120" t="e">
        <f t="shared" si="125"/>
        <v>#VALUE!</v>
      </c>
      <c r="LR27" s="119"/>
      <c r="LS27" s="120" t="e">
        <f t="shared" si="126"/>
        <v>#VALUE!</v>
      </c>
      <c r="LT27" s="119"/>
      <c r="LU27" s="120" t="e">
        <f t="shared" si="127"/>
        <v>#VALUE!</v>
      </c>
      <c r="LV27" s="119"/>
      <c r="LW27" s="120" t="e">
        <f t="shared" si="128"/>
        <v>#VALUE!</v>
      </c>
      <c r="LX27" s="119"/>
      <c r="LY27" s="244" t="e">
        <f t="shared" si="129"/>
        <v>#VALUE!</v>
      </c>
      <c r="MA27" s="243">
        <f>係数マスタ!$A$23</f>
        <v>20</v>
      </c>
      <c r="MB27" s="113" t="str">
        <f>係数マスタ!$B23</f>
        <v/>
      </c>
      <c r="MC27" s="119"/>
      <c r="MD27" s="120" t="e">
        <f t="shared" si="130"/>
        <v>#VALUE!</v>
      </c>
      <c r="ME27" s="119"/>
      <c r="MF27" s="120" t="e">
        <f t="shared" si="131"/>
        <v>#VALUE!</v>
      </c>
      <c r="MG27" s="119"/>
      <c r="MH27" s="120" t="e">
        <f t="shared" si="132"/>
        <v>#VALUE!</v>
      </c>
      <c r="MI27" s="119"/>
      <c r="MJ27" s="120" t="e">
        <f t="shared" si="133"/>
        <v>#VALUE!</v>
      </c>
      <c r="MK27" s="119"/>
      <c r="ML27" s="244" t="e">
        <f t="shared" si="134"/>
        <v>#VALUE!</v>
      </c>
      <c r="MN27" s="243">
        <f>係数マスタ!$A$23</f>
        <v>20</v>
      </c>
      <c r="MO27" s="113" t="str">
        <f>係数マスタ!$B23</f>
        <v/>
      </c>
      <c r="MP27" s="119"/>
      <c r="MQ27" s="120" t="e">
        <f t="shared" si="135"/>
        <v>#VALUE!</v>
      </c>
      <c r="MR27" s="119"/>
      <c r="MS27" s="120" t="e">
        <f t="shared" si="136"/>
        <v>#VALUE!</v>
      </c>
      <c r="MT27" s="119"/>
      <c r="MU27" s="120" t="e">
        <f t="shared" si="137"/>
        <v>#VALUE!</v>
      </c>
      <c r="MV27" s="119"/>
      <c r="MW27" s="120" t="e">
        <f t="shared" si="138"/>
        <v>#VALUE!</v>
      </c>
      <c r="MX27" s="119"/>
      <c r="MY27" s="244" t="e">
        <f t="shared" si="139"/>
        <v>#VALUE!</v>
      </c>
      <c r="NA27" s="243">
        <f>係数マスタ!$A$23</f>
        <v>20</v>
      </c>
      <c r="NB27" s="113" t="str">
        <f>係数マスタ!$B23</f>
        <v/>
      </c>
      <c r="NC27" s="119"/>
      <c r="ND27" s="120" t="e">
        <f t="shared" si="140"/>
        <v>#VALUE!</v>
      </c>
      <c r="NE27" s="119"/>
      <c r="NF27" s="120" t="e">
        <f t="shared" si="141"/>
        <v>#VALUE!</v>
      </c>
      <c r="NG27" s="119"/>
      <c r="NH27" s="120" t="e">
        <f t="shared" si="142"/>
        <v>#VALUE!</v>
      </c>
      <c r="NI27" s="119"/>
      <c r="NJ27" s="120" t="e">
        <f t="shared" si="143"/>
        <v>#VALUE!</v>
      </c>
      <c r="NK27" s="119"/>
      <c r="NL27" s="244" t="e">
        <f t="shared" si="144"/>
        <v>#VALUE!</v>
      </c>
      <c r="NN27" s="243">
        <f>係数マスタ!$A$23</f>
        <v>20</v>
      </c>
      <c r="NO27" s="113" t="str">
        <f>係数マスタ!$B23</f>
        <v/>
      </c>
      <c r="NP27" s="119"/>
      <c r="NQ27" s="120" t="e">
        <f t="shared" si="145"/>
        <v>#VALUE!</v>
      </c>
      <c r="NR27" s="119"/>
      <c r="NS27" s="120" t="e">
        <f t="shared" si="146"/>
        <v>#VALUE!</v>
      </c>
      <c r="NT27" s="119"/>
      <c r="NU27" s="120" t="e">
        <f t="shared" si="147"/>
        <v>#VALUE!</v>
      </c>
      <c r="NV27" s="119"/>
      <c r="NW27" s="120" t="e">
        <f t="shared" si="148"/>
        <v>#VALUE!</v>
      </c>
      <c r="NX27" s="119"/>
      <c r="NY27" s="244" t="e">
        <f t="shared" si="149"/>
        <v>#VALUE!</v>
      </c>
      <c r="OA27" s="243">
        <f>係数マスタ!$A$23</f>
        <v>20</v>
      </c>
      <c r="OB27" s="113" t="str">
        <f>係数マスタ!$B23</f>
        <v/>
      </c>
      <c r="OC27" s="119"/>
      <c r="OD27" s="120" t="e">
        <f t="shared" si="150"/>
        <v>#VALUE!</v>
      </c>
      <c r="OE27" s="119"/>
      <c r="OF27" s="120" t="e">
        <f t="shared" si="151"/>
        <v>#VALUE!</v>
      </c>
      <c r="OG27" s="119"/>
      <c r="OH27" s="120" t="e">
        <f t="shared" si="152"/>
        <v>#VALUE!</v>
      </c>
      <c r="OI27" s="119"/>
      <c r="OJ27" s="120" t="e">
        <f t="shared" si="153"/>
        <v>#VALUE!</v>
      </c>
      <c r="OK27" s="119"/>
      <c r="OL27" s="244" t="e">
        <f t="shared" si="154"/>
        <v>#VALUE!</v>
      </c>
      <c r="ON27" s="243">
        <f>係数マスタ!$A$23</f>
        <v>20</v>
      </c>
      <c r="OO27" s="113" t="str">
        <f>係数マスタ!$B23</f>
        <v/>
      </c>
      <c r="OP27" s="119"/>
      <c r="OQ27" s="120" t="e">
        <f t="shared" si="155"/>
        <v>#VALUE!</v>
      </c>
      <c r="OR27" s="119"/>
      <c r="OS27" s="120" t="e">
        <f t="shared" si="156"/>
        <v>#VALUE!</v>
      </c>
      <c r="OT27" s="119"/>
      <c r="OU27" s="120" t="e">
        <f t="shared" si="157"/>
        <v>#VALUE!</v>
      </c>
      <c r="OV27" s="119"/>
      <c r="OW27" s="120" t="e">
        <f t="shared" si="158"/>
        <v>#VALUE!</v>
      </c>
      <c r="OX27" s="119"/>
      <c r="OY27" s="244" t="e">
        <f t="shared" si="159"/>
        <v>#VALUE!</v>
      </c>
      <c r="PA27" s="243">
        <f>係数マスタ!$A$23</f>
        <v>20</v>
      </c>
      <c r="PB27" s="113" t="str">
        <f>係数マスタ!$B23</f>
        <v/>
      </c>
      <c r="PC27" s="119"/>
      <c r="PD27" s="120" t="e">
        <f t="shared" si="160"/>
        <v>#VALUE!</v>
      </c>
      <c r="PE27" s="119"/>
      <c r="PF27" s="120" t="e">
        <f t="shared" si="161"/>
        <v>#VALUE!</v>
      </c>
      <c r="PG27" s="119"/>
      <c r="PH27" s="120" t="e">
        <f t="shared" si="162"/>
        <v>#VALUE!</v>
      </c>
      <c r="PI27" s="119"/>
      <c r="PJ27" s="120" t="e">
        <f t="shared" si="163"/>
        <v>#VALUE!</v>
      </c>
      <c r="PK27" s="119"/>
      <c r="PL27" s="244" t="e">
        <f t="shared" si="164"/>
        <v>#VALUE!</v>
      </c>
      <c r="PN27" s="243">
        <f>係数マスタ!$A$23</f>
        <v>20</v>
      </c>
      <c r="PO27" s="113" t="str">
        <f>係数マスタ!$B23</f>
        <v/>
      </c>
      <c r="PP27" s="119"/>
      <c r="PQ27" s="120" t="e">
        <f t="shared" si="165"/>
        <v>#VALUE!</v>
      </c>
      <c r="PR27" s="119"/>
      <c r="PS27" s="120" t="e">
        <f t="shared" si="166"/>
        <v>#VALUE!</v>
      </c>
      <c r="PT27" s="119"/>
      <c r="PU27" s="120" t="e">
        <f t="shared" si="167"/>
        <v>#VALUE!</v>
      </c>
      <c r="PV27" s="119"/>
      <c r="PW27" s="120" t="e">
        <f t="shared" si="168"/>
        <v>#VALUE!</v>
      </c>
      <c r="PX27" s="119"/>
      <c r="PY27" s="244" t="e">
        <f t="shared" si="169"/>
        <v>#VALUE!</v>
      </c>
      <c r="QA27" s="243">
        <f>係数マスタ!$A$23</f>
        <v>20</v>
      </c>
      <c r="QB27" s="113" t="str">
        <f>係数マスタ!$B23</f>
        <v/>
      </c>
      <c r="QC27" s="119"/>
      <c r="QD27" s="120" t="e">
        <f t="shared" si="170"/>
        <v>#VALUE!</v>
      </c>
      <c r="QE27" s="119"/>
      <c r="QF27" s="120" t="e">
        <f t="shared" si="171"/>
        <v>#VALUE!</v>
      </c>
      <c r="QG27" s="119"/>
      <c r="QH27" s="120" t="e">
        <f t="shared" si="172"/>
        <v>#VALUE!</v>
      </c>
      <c r="QI27" s="119"/>
      <c r="QJ27" s="120" t="e">
        <f t="shared" si="173"/>
        <v>#VALUE!</v>
      </c>
      <c r="QK27" s="119"/>
      <c r="QL27" s="244" t="e">
        <f t="shared" si="174"/>
        <v>#VALUE!</v>
      </c>
      <c r="QN27" s="243">
        <f>係数マスタ!$A$23</f>
        <v>20</v>
      </c>
      <c r="QO27" s="113" t="str">
        <f>係数マスタ!$B23</f>
        <v/>
      </c>
      <c r="QP27" s="119"/>
      <c r="QQ27" s="120" t="e">
        <f t="shared" si="175"/>
        <v>#VALUE!</v>
      </c>
      <c r="QR27" s="119"/>
      <c r="QS27" s="120" t="e">
        <f t="shared" si="176"/>
        <v>#VALUE!</v>
      </c>
      <c r="QT27" s="119"/>
      <c r="QU27" s="120" t="e">
        <f t="shared" si="177"/>
        <v>#VALUE!</v>
      </c>
      <c r="QV27" s="119"/>
      <c r="QW27" s="120" t="e">
        <f t="shared" si="178"/>
        <v>#VALUE!</v>
      </c>
      <c r="QX27" s="119"/>
      <c r="QY27" s="244" t="e">
        <f t="shared" si="179"/>
        <v>#VALUE!</v>
      </c>
      <c r="RA27" s="243">
        <f>係数マスタ!$A$23</f>
        <v>20</v>
      </c>
      <c r="RB27" s="113" t="str">
        <f>係数マスタ!$B23</f>
        <v/>
      </c>
      <c r="RC27" s="119"/>
      <c r="RD27" s="120" t="e">
        <f t="shared" si="180"/>
        <v>#VALUE!</v>
      </c>
      <c r="RE27" s="119"/>
      <c r="RF27" s="120" t="e">
        <f t="shared" si="181"/>
        <v>#VALUE!</v>
      </c>
      <c r="RG27" s="119"/>
      <c r="RH27" s="120" t="e">
        <f t="shared" si="182"/>
        <v>#VALUE!</v>
      </c>
      <c r="RI27" s="119"/>
      <c r="RJ27" s="120" t="e">
        <f t="shared" si="183"/>
        <v>#VALUE!</v>
      </c>
      <c r="RK27" s="119"/>
      <c r="RL27" s="244" t="e">
        <f t="shared" si="184"/>
        <v>#VALUE!</v>
      </c>
      <c r="RN27" s="243">
        <f>係数マスタ!$A$23</f>
        <v>20</v>
      </c>
      <c r="RO27" s="113" t="str">
        <f>係数マスタ!$B23</f>
        <v/>
      </c>
      <c r="RP27" s="119"/>
      <c r="RQ27" s="120" t="e">
        <f t="shared" si="185"/>
        <v>#VALUE!</v>
      </c>
      <c r="RR27" s="119"/>
      <c r="RS27" s="120" t="e">
        <f t="shared" si="186"/>
        <v>#VALUE!</v>
      </c>
      <c r="RT27" s="119"/>
      <c r="RU27" s="120" t="e">
        <f t="shared" si="187"/>
        <v>#VALUE!</v>
      </c>
      <c r="RV27" s="119"/>
      <c r="RW27" s="120" t="e">
        <f t="shared" si="188"/>
        <v>#VALUE!</v>
      </c>
      <c r="RX27" s="119"/>
      <c r="RY27" s="244" t="e">
        <f t="shared" si="189"/>
        <v>#VALUE!</v>
      </c>
      <c r="SA27" s="243">
        <f>係数マスタ!$A$23</f>
        <v>20</v>
      </c>
      <c r="SB27" s="113" t="str">
        <f>係数マスタ!$B23</f>
        <v/>
      </c>
      <c r="SC27" s="119"/>
      <c r="SD27" s="120" t="e">
        <f t="shared" si="190"/>
        <v>#VALUE!</v>
      </c>
      <c r="SE27" s="119"/>
      <c r="SF27" s="120" t="e">
        <f t="shared" si="191"/>
        <v>#VALUE!</v>
      </c>
      <c r="SG27" s="119"/>
      <c r="SH27" s="120" t="e">
        <f t="shared" si="192"/>
        <v>#VALUE!</v>
      </c>
      <c r="SI27" s="119"/>
      <c r="SJ27" s="120" t="e">
        <f t="shared" si="193"/>
        <v>#VALUE!</v>
      </c>
      <c r="SK27" s="119"/>
      <c r="SL27" s="244" t="e">
        <f t="shared" si="194"/>
        <v>#VALUE!</v>
      </c>
      <c r="SN27" s="243">
        <f>係数マスタ!$A$23</f>
        <v>20</v>
      </c>
      <c r="SO27" s="113" t="str">
        <f>係数マスタ!$B23</f>
        <v/>
      </c>
      <c r="SP27" s="119"/>
      <c r="SQ27" s="120" t="e">
        <f t="shared" si="195"/>
        <v>#VALUE!</v>
      </c>
      <c r="SR27" s="119"/>
      <c r="SS27" s="120" t="e">
        <f t="shared" si="196"/>
        <v>#VALUE!</v>
      </c>
      <c r="ST27" s="119"/>
      <c r="SU27" s="120" t="e">
        <f t="shared" si="197"/>
        <v>#VALUE!</v>
      </c>
      <c r="SV27" s="119"/>
      <c r="SW27" s="120" t="e">
        <f t="shared" si="198"/>
        <v>#VALUE!</v>
      </c>
      <c r="SX27" s="119"/>
      <c r="SY27" s="244" t="e">
        <f t="shared" si="199"/>
        <v>#VALUE!</v>
      </c>
      <c r="TA27" s="243">
        <f>係数マスタ!$A$23</f>
        <v>20</v>
      </c>
      <c r="TB27" s="113" t="str">
        <f>係数マスタ!$B23</f>
        <v/>
      </c>
      <c r="TC27" s="119"/>
      <c r="TD27" s="120" t="e">
        <f t="shared" si="200"/>
        <v>#VALUE!</v>
      </c>
      <c r="TE27" s="119"/>
      <c r="TF27" s="120" t="e">
        <f t="shared" si="201"/>
        <v>#VALUE!</v>
      </c>
      <c r="TG27" s="119"/>
      <c r="TH27" s="120" t="e">
        <f t="shared" si="202"/>
        <v>#VALUE!</v>
      </c>
      <c r="TI27" s="119"/>
      <c r="TJ27" s="120" t="e">
        <f t="shared" si="203"/>
        <v>#VALUE!</v>
      </c>
      <c r="TK27" s="119"/>
      <c r="TL27" s="244" t="e">
        <f t="shared" si="204"/>
        <v>#VALUE!</v>
      </c>
      <c r="TN27" s="243">
        <f>係数マスタ!$A$23</f>
        <v>20</v>
      </c>
      <c r="TO27" s="113" t="str">
        <f>係数マスタ!$B23</f>
        <v/>
      </c>
      <c r="TP27" s="119"/>
      <c r="TQ27" s="120" t="e">
        <f t="shared" si="205"/>
        <v>#VALUE!</v>
      </c>
      <c r="TR27" s="119"/>
      <c r="TS27" s="120" t="e">
        <f t="shared" si="206"/>
        <v>#VALUE!</v>
      </c>
      <c r="TT27" s="119"/>
      <c r="TU27" s="120" t="e">
        <f t="shared" si="207"/>
        <v>#VALUE!</v>
      </c>
      <c r="TV27" s="119"/>
      <c r="TW27" s="120" t="e">
        <f t="shared" si="208"/>
        <v>#VALUE!</v>
      </c>
      <c r="TX27" s="119"/>
      <c r="TY27" s="244" t="e">
        <f t="shared" si="209"/>
        <v>#VALUE!</v>
      </c>
      <c r="UA27" s="243">
        <f>係数マスタ!$A$23</f>
        <v>20</v>
      </c>
      <c r="UB27" s="113" t="str">
        <f>係数マスタ!$B23</f>
        <v/>
      </c>
      <c r="UC27" s="119"/>
      <c r="UD27" s="120" t="e">
        <f t="shared" si="210"/>
        <v>#VALUE!</v>
      </c>
      <c r="UE27" s="119"/>
      <c r="UF27" s="120" t="e">
        <f t="shared" si="211"/>
        <v>#VALUE!</v>
      </c>
      <c r="UG27" s="119"/>
      <c r="UH27" s="120" t="e">
        <f t="shared" si="212"/>
        <v>#VALUE!</v>
      </c>
      <c r="UI27" s="119"/>
      <c r="UJ27" s="120" t="e">
        <f t="shared" si="213"/>
        <v>#VALUE!</v>
      </c>
      <c r="UK27" s="119"/>
      <c r="UL27" s="244" t="e">
        <f t="shared" si="214"/>
        <v>#VALUE!</v>
      </c>
      <c r="UN27" s="243">
        <f>係数マスタ!$A$23</f>
        <v>20</v>
      </c>
      <c r="UO27" s="113" t="str">
        <f>係数マスタ!$B23</f>
        <v/>
      </c>
      <c r="UP27" s="119"/>
      <c r="UQ27" s="120" t="e">
        <f t="shared" si="215"/>
        <v>#VALUE!</v>
      </c>
      <c r="UR27" s="119"/>
      <c r="US27" s="120" t="e">
        <f t="shared" si="216"/>
        <v>#VALUE!</v>
      </c>
      <c r="UT27" s="119"/>
      <c r="UU27" s="120" t="e">
        <f t="shared" si="217"/>
        <v>#VALUE!</v>
      </c>
      <c r="UV27" s="119"/>
      <c r="UW27" s="120" t="e">
        <f t="shared" si="218"/>
        <v>#VALUE!</v>
      </c>
      <c r="UX27" s="119"/>
      <c r="UY27" s="244" t="e">
        <f t="shared" si="219"/>
        <v>#VALUE!</v>
      </c>
      <c r="VA27" s="243">
        <f>係数マスタ!$A$23</f>
        <v>20</v>
      </c>
      <c r="VB27" s="113" t="str">
        <f>係数マスタ!$B23</f>
        <v/>
      </c>
      <c r="VC27" s="119"/>
      <c r="VD27" s="120" t="e">
        <f t="shared" si="220"/>
        <v>#VALUE!</v>
      </c>
      <c r="VE27" s="119"/>
      <c r="VF27" s="120" t="e">
        <f t="shared" si="221"/>
        <v>#VALUE!</v>
      </c>
      <c r="VG27" s="119"/>
      <c r="VH27" s="120" t="e">
        <f t="shared" si="222"/>
        <v>#VALUE!</v>
      </c>
      <c r="VI27" s="119"/>
      <c r="VJ27" s="120" t="e">
        <f t="shared" si="223"/>
        <v>#VALUE!</v>
      </c>
      <c r="VK27" s="119"/>
      <c r="VL27" s="244" t="e">
        <f t="shared" si="224"/>
        <v>#VALUE!</v>
      </c>
      <c r="VN27" s="243">
        <f>係数マスタ!$A$23</f>
        <v>20</v>
      </c>
      <c r="VO27" s="113" t="str">
        <f>係数マスタ!$B23</f>
        <v/>
      </c>
      <c r="VP27" s="119"/>
      <c r="VQ27" s="120" t="e">
        <f t="shared" si="225"/>
        <v>#VALUE!</v>
      </c>
      <c r="VR27" s="119"/>
      <c r="VS27" s="120" t="e">
        <f t="shared" si="226"/>
        <v>#VALUE!</v>
      </c>
      <c r="VT27" s="119"/>
      <c r="VU27" s="120" t="e">
        <f t="shared" si="227"/>
        <v>#VALUE!</v>
      </c>
      <c r="VV27" s="119"/>
      <c r="VW27" s="120" t="e">
        <f t="shared" si="228"/>
        <v>#VALUE!</v>
      </c>
      <c r="VX27" s="119"/>
      <c r="VY27" s="244" t="e">
        <f t="shared" si="229"/>
        <v>#VALUE!</v>
      </c>
      <c r="WA27" s="243">
        <f>係数マスタ!$A$23</f>
        <v>20</v>
      </c>
      <c r="WB27" s="113" t="str">
        <f>係数マスタ!$B23</f>
        <v/>
      </c>
      <c r="WC27" s="119"/>
      <c r="WD27" s="120" t="e">
        <f t="shared" si="230"/>
        <v>#VALUE!</v>
      </c>
      <c r="WE27" s="119"/>
      <c r="WF27" s="120" t="e">
        <f t="shared" si="231"/>
        <v>#VALUE!</v>
      </c>
      <c r="WG27" s="119"/>
      <c r="WH27" s="120" t="e">
        <f t="shared" si="232"/>
        <v>#VALUE!</v>
      </c>
      <c r="WI27" s="119"/>
      <c r="WJ27" s="120" t="e">
        <f t="shared" si="233"/>
        <v>#VALUE!</v>
      </c>
      <c r="WK27" s="119"/>
      <c r="WL27" s="244" t="e">
        <f t="shared" si="234"/>
        <v>#VALUE!</v>
      </c>
      <c r="WN27" s="243">
        <f>係数マスタ!$A$23</f>
        <v>20</v>
      </c>
      <c r="WO27" s="113" t="str">
        <f>係数マスタ!$B23</f>
        <v/>
      </c>
      <c r="WP27" s="119"/>
      <c r="WQ27" s="120" t="e">
        <f t="shared" si="235"/>
        <v>#VALUE!</v>
      </c>
      <c r="WR27" s="119"/>
      <c r="WS27" s="120" t="e">
        <f t="shared" si="236"/>
        <v>#VALUE!</v>
      </c>
      <c r="WT27" s="119"/>
      <c r="WU27" s="120" t="e">
        <f t="shared" si="237"/>
        <v>#VALUE!</v>
      </c>
      <c r="WV27" s="119"/>
      <c r="WW27" s="120" t="e">
        <f t="shared" si="238"/>
        <v>#VALUE!</v>
      </c>
      <c r="WX27" s="119"/>
      <c r="WY27" s="244" t="e">
        <f t="shared" si="239"/>
        <v>#VALUE!</v>
      </c>
      <c r="XA27" s="243">
        <f>係数マスタ!$A$23</f>
        <v>20</v>
      </c>
      <c r="XB27" s="113" t="str">
        <f>係数マスタ!$B23</f>
        <v/>
      </c>
      <c r="XC27" s="119"/>
      <c r="XD27" s="120" t="e">
        <f t="shared" si="240"/>
        <v>#VALUE!</v>
      </c>
      <c r="XE27" s="119"/>
      <c r="XF27" s="120" t="e">
        <f t="shared" si="241"/>
        <v>#VALUE!</v>
      </c>
      <c r="XG27" s="119"/>
      <c r="XH27" s="120" t="e">
        <f t="shared" si="242"/>
        <v>#VALUE!</v>
      </c>
      <c r="XI27" s="119"/>
      <c r="XJ27" s="120" t="e">
        <f t="shared" si="243"/>
        <v>#VALUE!</v>
      </c>
      <c r="XK27" s="119"/>
      <c r="XL27" s="244" t="e">
        <f t="shared" si="244"/>
        <v>#VALUE!</v>
      </c>
      <c r="XN27" s="243">
        <f>係数マスタ!$A$23</f>
        <v>20</v>
      </c>
      <c r="XO27" s="113" t="str">
        <f>係数マスタ!$B23</f>
        <v/>
      </c>
      <c r="XP27" s="119"/>
      <c r="XQ27" s="120" t="e">
        <f t="shared" si="245"/>
        <v>#VALUE!</v>
      </c>
      <c r="XR27" s="119"/>
      <c r="XS27" s="120" t="e">
        <f t="shared" si="246"/>
        <v>#VALUE!</v>
      </c>
      <c r="XT27" s="119"/>
      <c r="XU27" s="120" t="e">
        <f t="shared" si="247"/>
        <v>#VALUE!</v>
      </c>
      <c r="XV27" s="119"/>
      <c r="XW27" s="120" t="e">
        <f t="shared" si="248"/>
        <v>#VALUE!</v>
      </c>
      <c r="XX27" s="119"/>
      <c r="XY27" s="244" t="e">
        <f t="shared" si="249"/>
        <v>#VALUE!</v>
      </c>
    </row>
    <row r="28" spans="1:649" ht="14" customHeight="1">
      <c r="A28" s="243">
        <f>係数マスタ!$A$24</f>
        <v>21</v>
      </c>
      <c r="B28" s="113" t="str">
        <f>係数マスタ!$B24</f>
        <v/>
      </c>
      <c r="C28" s="119"/>
      <c r="D28" s="120" t="e">
        <f t="shared" si="0"/>
        <v>#VALUE!</v>
      </c>
      <c r="E28" s="119"/>
      <c r="F28" s="120" t="e">
        <f t="shared" si="1"/>
        <v>#VALUE!</v>
      </c>
      <c r="G28" s="119"/>
      <c r="H28" s="120" t="e">
        <f t="shared" si="2"/>
        <v>#VALUE!</v>
      </c>
      <c r="I28" s="119"/>
      <c r="J28" s="120" t="e">
        <f t="shared" si="3"/>
        <v>#VALUE!</v>
      </c>
      <c r="K28" s="119"/>
      <c r="L28" s="244" t="e">
        <f t="shared" si="4"/>
        <v>#VALUE!</v>
      </c>
      <c r="N28" s="243">
        <f>係数マスタ!$A$24</f>
        <v>21</v>
      </c>
      <c r="O28" s="113" t="str">
        <f>係数マスタ!$B24</f>
        <v/>
      </c>
      <c r="P28" s="119"/>
      <c r="Q28" s="120" t="e">
        <f t="shared" si="5"/>
        <v>#VALUE!</v>
      </c>
      <c r="R28" s="119"/>
      <c r="S28" s="120" t="e">
        <f t="shared" si="6"/>
        <v>#VALUE!</v>
      </c>
      <c r="T28" s="119"/>
      <c r="U28" s="120" t="e">
        <f t="shared" si="7"/>
        <v>#VALUE!</v>
      </c>
      <c r="V28" s="119"/>
      <c r="W28" s="120" t="e">
        <f t="shared" si="8"/>
        <v>#VALUE!</v>
      </c>
      <c r="X28" s="119"/>
      <c r="Y28" s="244" t="e">
        <f t="shared" si="9"/>
        <v>#VALUE!</v>
      </c>
      <c r="AA28" s="243">
        <f>係数マスタ!$A$24</f>
        <v>21</v>
      </c>
      <c r="AB28" s="113" t="str">
        <f>係数マスタ!$B24</f>
        <v/>
      </c>
      <c r="AC28" s="119"/>
      <c r="AD28" s="120" t="e">
        <f t="shared" si="10"/>
        <v>#VALUE!</v>
      </c>
      <c r="AE28" s="119"/>
      <c r="AF28" s="120" t="e">
        <f t="shared" si="11"/>
        <v>#VALUE!</v>
      </c>
      <c r="AG28" s="119"/>
      <c r="AH28" s="120" t="e">
        <f t="shared" si="12"/>
        <v>#VALUE!</v>
      </c>
      <c r="AI28" s="119"/>
      <c r="AJ28" s="120" t="e">
        <f t="shared" si="13"/>
        <v>#VALUE!</v>
      </c>
      <c r="AK28" s="119"/>
      <c r="AL28" s="244" t="e">
        <f t="shared" si="14"/>
        <v>#VALUE!</v>
      </c>
      <c r="AN28" s="243">
        <f>係数マスタ!$A$24</f>
        <v>21</v>
      </c>
      <c r="AO28" s="113" t="str">
        <f>係数マスタ!$B24</f>
        <v/>
      </c>
      <c r="AP28" s="119"/>
      <c r="AQ28" s="120" t="e">
        <f t="shared" si="15"/>
        <v>#VALUE!</v>
      </c>
      <c r="AR28" s="119"/>
      <c r="AS28" s="120" t="e">
        <f t="shared" si="16"/>
        <v>#VALUE!</v>
      </c>
      <c r="AT28" s="119"/>
      <c r="AU28" s="120" t="e">
        <f t="shared" si="17"/>
        <v>#VALUE!</v>
      </c>
      <c r="AV28" s="119"/>
      <c r="AW28" s="120" t="e">
        <f t="shared" si="18"/>
        <v>#VALUE!</v>
      </c>
      <c r="AX28" s="119"/>
      <c r="AY28" s="244" t="e">
        <f t="shared" si="19"/>
        <v>#VALUE!</v>
      </c>
      <c r="BA28" s="243">
        <f>係数マスタ!$A$24</f>
        <v>21</v>
      </c>
      <c r="BB28" s="113" t="str">
        <f>係数マスタ!$B24</f>
        <v/>
      </c>
      <c r="BC28" s="119"/>
      <c r="BD28" s="120" t="e">
        <f t="shared" si="20"/>
        <v>#VALUE!</v>
      </c>
      <c r="BE28" s="119"/>
      <c r="BF28" s="120" t="e">
        <f t="shared" si="21"/>
        <v>#VALUE!</v>
      </c>
      <c r="BG28" s="119"/>
      <c r="BH28" s="120" t="e">
        <f t="shared" si="22"/>
        <v>#VALUE!</v>
      </c>
      <c r="BI28" s="119"/>
      <c r="BJ28" s="120" t="e">
        <f t="shared" si="23"/>
        <v>#VALUE!</v>
      </c>
      <c r="BK28" s="119"/>
      <c r="BL28" s="244" t="e">
        <f t="shared" si="24"/>
        <v>#VALUE!</v>
      </c>
      <c r="BN28" s="243">
        <f>係数マスタ!$A$24</f>
        <v>21</v>
      </c>
      <c r="BO28" s="113" t="str">
        <f>係数マスタ!$B24</f>
        <v/>
      </c>
      <c r="BP28" s="119"/>
      <c r="BQ28" s="120" t="e">
        <f t="shared" si="25"/>
        <v>#VALUE!</v>
      </c>
      <c r="BR28" s="119"/>
      <c r="BS28" s="120" t="e">
        <f t="shared" si="26"/>
        <v>#VALUE!</v>
      </c>
      <c r="BT28" s="119"/>
      <c r="BU28" s="120" t="e">
        <f t="shared" si="27"/>
        <v>#VALUE!</v>
      </c>
      <c r="BV28" s="119"/>
      <c r="BW28" s="120" t="e">
        <f t="shared" si="28"/>
        <v>#VALUE!</v>
      </c>
      <c r="BX28" s="119"/>
      <c r="BY28" s="244" t="e">
        <f t="shared" si="29"/>
        <v>#VALUE!</v>
      </c>
      <c r="CA28" s="243">
        <f>係数マスタ!$A$24</f>
        <v>21</v>
      </c>
      <c r="CB28" s="113" t="str">
        <f>係数マスタ!$B24</f>
        <v/>
      </c>
      <c r="CC28" s="119"/>
      <c r="CD28" s="120" t="e">
        <f t="shared" si="30"/>
        <v>#VALUE!</v>
      </c>
      <c r="CE28" s="119"/>
      <c r="CF28" s="120" t="e">
        <f t="shared" si="31"/>
        <v>#VALUE!</v>
      </c>
      <c r="CG28" s="119"/>
      <c r="CH28" s="120" t="e">
        <f t="shared" si="32"/>
        <v>#VALUE!</v>
      </c>
      <c r="CI28" s="119"/>
      <c r="CJ28" s="120" t="e">
        <f t="shared" si="33"/>
        <v>#VALUE!</v>
      </c>
      <c r="CK28" s="119"/>
      <c r="CL28" s="244" t="e">
        <f t="shared" si="34"/>
        <v>#VALUE!</v>
      </c>
      <c r="CN28" s="243">
        <f>係数マスタ!$A$24</f>
        <v>21</v>
      </c>
      <c r="CO28" s="113" t="str">
        <f>係数マスタ!$B24</f>
        <v/>
      </c>
      <c r="CP28" s="119"/>
      <c r="CQ28" s="120" t="e">
        <f t="shared" si="35"/>
        <v>#VALUE!</v>
      </c>
      <c r="CR28" s="119"/>
      <c r="CS28" s="120" t="e">
        <f t="shared" si="36"/>
        <v>#VALUE!</v>
      </c>
      <c r="CT28" s="119"/>
      <c r="CU28" s="120" t="e">
        <f t="shared" si="37"/>
        <v>#VALUE!</v>
      </c>
      <c r="CV28" s="119"/>
      <c r="CW28" s="120" t="e">
        <f t="shared" si="38"/>
        <v>#VALUE!</v>
      </c>
      <c r="CX28" s="119"/>
      <c r="CY28" s="244" t="e">
        <f t="shared" si="39"/>
        <v>#VALUE!</v>
      </c>
      <c r="DA28" s="243">
        <f>係数マスタ!$A$24</f>
        <v>21</v>
      </c>
      <c r="DB28" s="113" t="str">
        <f>係数マスタ!$B24</f>
        <v/>
      </c>
      <c r="DC28" s="119"/>
      <c r="DD28" s="120" t="e">
        <f t="shared" si="40"/>
        <v>#VALUE!</v>
      </c>
      <c r="DE28" s="119"/>
      <c r="DF28" s="120" t="e">
        <f t="shared" si="41"/>
        <v>#VALUE!</v>
      </c>
      <c r="DG28" s="119"/>
      <c r="DH28" s="120" t="e">
        <f t="shared" si="42"/>
        <v>#VALUE!</v>
      </c>
      <c r="DI28" s="119"/>
      <c r="DJ28" s="120" t="e">
        <f t="shared" si="43"/>
        <v>#VALUE!</v>
      </c>
      <c r="DK28" s="119"/>
      <c r="DL28" s="244" t="e">
        <f t="shared" si="44"/>
        <v>#VALUE!</v>
      </c>
      <c r="DN28" s="243">
        <f>係数マスタ!$A$24</f>
        <v>21</v>
      </c>
      <c r="DO28" s="113" t="str">
        <f>係数マスタ!$B24</f>
        <v/>
      </c>
      <c r="DP28" s="119"/>
      <c r="DQ28" s="120" t="e">
        <f t="shared" si="45"/>
        <v>#VALUE!</v>
      </c>
      <c r="DR28" s="119"/>
      <c r="DS28" s="120" t="e">
        <f t="shared" si="46"/>
        <v>#VALUE!</v>
      </c>
      <c r="DT28" s="119"/>
      <c r="DU28" s="120" t="e">
        <f t="shared" si="47"/>
        <v>#VALUE!</v>
      </c>
      <c r="DV28" s="119"/>
      <c r="DW28" s="120" t="e">
        <f t="shared" si="48"/>
        <v>#VALUE!</v>
      </c>
      <c r="DX28" s="119"/>
      <c r="DY28" s="244" t="e">
        <f t="shared" si="49"/>
        <v>#VALUE!</v>
      </c>
      <c r="EA28" s="243">
        <f>係数マスタ!$A$24</f>
        <v>21</v>
      </c>
      <c r="EB28" s="113" t="str">
        <f>係数マスタ!$B24</f>
        <v/>
      </c>
      <c r="EC28" s="119"/>
      <c r="ED28" s="120" t="e">
        <f t="shared" si="50"/>
        <v>#VALUE!</v>
      </c>
      <c r="EE28" s="119"/>
      <c r="EF28" s="120" t="e">
        <f t="shared" si="51"/>
        <v>#VALUE!</v>
      </c>
      <c r="EG28" s="119"/>
      <c r="EH28" s="120" t="e">
        <f t="shared" si="52"/>
        <v>#VALUE!</v>
      </c>
      <c r="EI28" s="119"/>
      <c r="EJ28" s="120" t="e">
        <f t="shared" si="53"/>
        <v>#VALUE!</v>
      </c>
      <c r="EK28" s="119"/>
      <c r="EL28" s="244" t="e">
        <f t="shared" si="54"/>
        <v>#VALUE!</v>
      </c>
      <c r="EN28" s="243">
        <f>係数マスタ!$A$24</f>
        <v>21</v>
      </c>
      <c r="EO28" s="113" t="str">
        <f>係数マスタ!$B24</f>
        <v/>
      </c>
      <c r="EP28" s="119"/>
      <c r="EQ28" s="120" t="e">
        <f t="shared" si="55"/>
        <v>#VALUE!</v>
      </c>
      <c r="ER28" s="119"/>
      <c r="ES28" s="120" t="e">
        <f t="shared" si="56"/>
        <v>#VALUE!</v>
      </c>
      <c r="ET28" s="119"/>
      <c r="EU28" s="120" t="e">
        <f t="shared" si="57"/>
        <v>#VALUE!</v>
      </c>
      <c r="EV28" s="119"/>
      <c r="EW28" s="120" t="e">
        <f t="shared" si="58"/>
        <v>#VALUE!</v>
      </c>
      <c r="EX28" s="119"/>
      <c r="EY28" s="244" t="e">
        <f t="shared" si="59"/>
        <v>#VALUE!</v>
      </c>
      <c r="FA28" s="243">
        <f>係数マスタ!$A$24</f>
        <v>21</v>
      </c>
      <c r="FB28" s="113" t="str">
        <f>係数マスタ!$B24</f>
        <v/>
      </c>
      <c r="FC28" s="119"/>
      <c r="FD28" s="120" t="e">
        <f t="shared" si="60"/>
        <v>#VALUE!</v>
      </c>
      <c r="FE28" s="119"/>
      <c r="FF28" s="120" t="e">
        <f t="shared" si="61"/>
        <v>#VALUE!</v>
      </c>
      <c r="FG28" s="119"/>
      <c r="FH28" s="120" t="e">
        <f t="shared" si="62"/>
        <v>#VALUE!</v>
      </c>
      <c r="FI28" s="119"/>
      <c r="FJ28" s="120" t="e">
        <f t="shared" si="63"/>
        <v>#VALUE!</v>
      </c>
      <c r="FK28" s="119"/>
      <c r="FL28" s="244" t="e">
        <f t="shared" si="64"/>
        <v>#VALUE!</v>
      </c>
      <c r="FN28" s="243">
        <f>係数マスタ!$A$24</f>
        <v>21</v>
      </c>
      <c r="FO28" s="113" t="str">
        <f>係数マスタ!$B24</f>
        <v/>
      </c>
      <c r="FP28" s="119"/>
      <c r="FQ28" s="120" t="e">
        <f t="shared" si="65"/>
        <v>#VALUE!</v>
      </c>
      <c r="FR28" s="119"/>
      <c r="FS28" s="120" t="e">
        <f t="shared" si="66"/>
        <v>#VALUE!</v>
      </c>
      <c r="FT28" s="119"/>
      <c r="FU28" s="120" t="e">
        <f t="shared" si="67"/>
        <v>#VALUE!</v>
      </c>
      <c r="FV28" s="119"/>
      <c r="FW28" s="120" t="e">
        <f t="shared" si="68"/>
        <v>#VALUE!</v>
      </c>
      <c r="FX28" s="119"/>
      <c r="FY28" s="244" t="e">
        <f t="shared" si="69"/>
        <v>#VALUE!</v>
      </c>
      <c r="GA28" s="243">
        <f>係数マスタ!$A$24</f>
        <v>21</v>
      </c>
      <c r="GB28" s="113" t="str">
        <f>係数マスタ!$B24</f>
        <v/>
      </c>
      <c r="GC28" s="119"/>
      <c r="GD28" s="120" t="e">
        <f t="shared" si="70"/>
        <v>#VALUE!</v>
      </c>
      <c r="GE28" s="119"/>
      <c r="GF28" s="120" t="e">
        <f t="shared" si="71"/>
        <v>#VALUE!</v>
      </c>
      <c r="GG28" s="119"/>
      <c r="GH28" s="120" t="e">
        <f t="shared" si="72"/>
        <v>#VALUE!</v>
      </c>
      <c r="GI28" s="119"/>
      <c r="GJ28" s="120" t="e">
        <f t="shared" si="73"/>
        <v>#VALUE!</v>
      </c>
      <c r="GK28" s="119"/>
      <c r="GL28" s="244" t="e">
        <f t="shared" si="74"/>
        <v>#VALUE!</v>
      </c>
      <c r="GN28" s="243">
        <f>係数マスタ!$A$24</f>
        <v>21</v>
      </c>
      <c r="GO28" s="113" t="str">
        <f>係数マスタ!$B24</f>
        <v/>
      </c>
      <c r="GP28" s="119"/>
      <c r="GQ28" s="120" t="e">
        <f t="shared" si="75"/>
        <v>#VALUE!</v>
      </c>
      <c r="GR28" s="119"/>
      <c r="GS28" s="120" t="e">
        <f t="shared" si="76"/>
        <v>#VALUE!</v>
      </c>
      <c r="GT28" s="119"/>
      <c r="GU28" s="120" t="e">
        <f t="shared" si="77"/>
        <v>#VALUE!</v>
      </c>
      <c r="GV28" s="119"/>
      <c r="GW28" s="120" t="e">
        <f t="shared" si="78"/>
        <v>#VALUE!</v>
      </c>
      <c r="GX28" s="119"/>
      <c r="GY28" s="244" t="e">
        <f t="shared" si="79"/>
        <v>#VALUE!</v>
      </c>
      <c r="HA28" s="243">
        <f>係数マスタ!$A$24</f>
        <v>21</v>
      </c>
      <c r="HB28" s="113" t="str">
        <f>係数マスタ!$B24</f>
        <v/>
      </c>
      <c r="HC28" s="119"/>
      <c r="HD28" s="120" t="e">
        <f t="shared" si="80"/>
        <v>#VALUE!</v>
      </c>
      <c r="HE28" s="119"/>
      <c r="HF28" s="120" t="e">
        <f t="shared" si="81"/>
        <v>#VALUE!</v>
      </c>
      <c r="HG28" s="119"/>
      <c r="HH28" s="120" t="e">
        <f t="shared" si="82"/>
        <v>#VALUE!</v>
      </c>
      <c r="HI28" s="119"/>
      <c r="HJ28" s="120" t="e">
        <f t="shared" si="83"/>
        <v>#VALUE!</v>
      </c>
      <c r="HK28" s="119"/>
      <c r="HL28" s="244" t="e">
        <f t="shared" si="84"/>
        <v>#VALUE!</v>
      </c>
      <c r="HN28" s="243">
        <f>係数マスタ!$A$24</f>
        <v>21</v>
      </c>
      <c r="HO28" s="113" t="str">
        <f>係数マスタ!$B24</f>
        <v/>
      </c>
      <c r="HP28" s="119"/>
      <c r="HQ28" s="120" t="e">
        <f t="shared" si="85"/>
        <v>#VALUE!</v>
      </c>
      <c r="HR28" s="119"/>
      <c r="HS28" s="120" t="e">
        <f t="shared" si="86"/>
        <v>#VALUE!</v>
      </c>
      <c r="HT28" s="119"/>
      <c r="HU28" s="120" t="e">
        <f t="shared" si="87"/>
        <v>#VALUE!</v>
      </c>
      <c r="HV28" s="119"/>
      <c r="HW28" s="120" t="e">
        <f t="shared" si="88"/>
        <v>#VALUE!</v>
      </c>
      <c r="HX28" s="119"/>
      <c r="HY28" s="244" t="e">
        <f t="shared" si="89"/>
        <v>#VALUE!</v>
      </c>
      <c r="IA28" s="243">
        <f>係数マスタ!$A$24</f>
        <v>21</v>
      </c>
      <c r="IB28" s="113" t="str">
        <f>係数マスタ!$B24</f>
        <v/>
      </c>
      <c r="IC28" s="119"/>
      <c r="ID28" s="120" t="e">
        <f t="shared" si="90"/>
        <v>#VALUE!</v>
      </c>
      <c r="IE28" s="119"/>
      <c r="IF28" s="120" t="e">
        <f t="shared" si="91"/>
        <v>#VALUE!</v>
      </c>
      <c r="IG28" s="119"/>
      <c r="IH28" s="120" t="e">
        <f t="shared" si="92"/>
        <v>#VALUE!</v>
      </c>
      <c r="II28" s="119"/>
      <c r="IJ28" s="120" t="e">
        <f t="shared" si="93"/>
        <v>#VALUE!</v>
      </c>
      <c r="IK28" s="119"/>
      <c r="IL28" s="244" t="e">
        <f t="shared" si="94"/>
        <v>#VALUE!</v>
      </c>
      <c r="IN28" s="243">
        <f>係数マスタ!$A$24</f>
        <v>21</v>
      </c>
      <c r="IO28" s="113" t="str">
        <f>係数マスタ!$B24</f>
        <v/>
      </c>
      <c r="IP28" s="119"/>
      <c r="IQ28" s="120" t="e">
        <f t="shared" si="95"/>
        <v>#VALUE!</v>
      </c>
      <c r="IR28" s="119"/>
      <c r="IS28" s="120" t="e">
        <f t="shared" si="96"/>
        <v>#VALUE!</v>
      </c>
      <c r="IT28" s="119"/>
      <c r="IU28" s="120" t="e">
        <f t="shared" si="97"/>
        <v>#VALUE!</v>
      </c>
      <c r="IV28" s="119"/>
      <c r="IW28" s="120" t="e">
        <f t="shared" si="98"/>
        <v>#VALUE!</v>
      </c>
      <c r="IX28" s="119"/>
      <c r="IY28" s="244" t="e">
        <f t="shared" si="99"/>
        <v>#VALUE!</v>
      </c>
      <c r="JA28" s="243">
        <f>係数マスタ!$A$24</f>
        <v>21</v>
      </c>
      <c r="JB28" s="113" t="str">
        <f>係数マスタ!$B24</f>
        <v/>
      </c>
      <c r="JC28" s="119"/>
      <c r="JD28" s="120" t="e">
        <f t="shared" si="100"/>
        <v>#VALUE!</v>
      </c>
      <c r="JE28" s="119"/>
      <c r="JF28" s="120" t="e">
        <f t="shared" si="101"/>
        <v>#VALUE!</v>
      </c>
      <c r="JG28" s="119"/>
      <c r="JH28" s="120" t="e">
        <f t="shared" si="102"/>
        <v>#VALUE!</v>
      </c>
      <c r="JI28" s="119"/>
      <c r="JJ28" s="120" t="e">
        <f t="shared" si="103"/>
        <v>#VALUE!</v>
      </c>
      <c r="JK28" s="119"/>
      <c r="JL28" s="244" t="e">
        <f t="shared" si="104"/>
        <v>#VALUE!</v>
      </c>
      <c r="JN28" s="243">
        <f>係数マスタ!$A$24</f>
        <v>21</v>
      </c>
      <c r="JO28" s="113" t="str">
        <f>係数マスタ!$B24</f>
        <v/>
      </c>
      <c r="JP28" s="119"/>
      <c r="JQ28" s="120" t="e">
        <f t="shared" si="105"/>
        <v>#VALUE!</v>
      </c>
      <c r="JR28" s="119"/>
      <c r="JS28" s="120" t="e">
        <f t="shared" si="106"/>
        <v>#VALUE!</v>
      </c>
      <c r="JT28" s="119"/>
      <c r="JU28" s="120" t="e">
        <f t="shared" si="107"/>
        <v>#VALUE!</v>
      </c>
      <c r="JV28" s="119"/>
      <c r="JW28" s="120" t="e">
        <f t="shared" si="108"/>
        <v>#VALUE!</v>
      </c>
      <c r="JX28" s="119"/>
      <c r="JY28" s="244" t="e">
        <f t="shared" si="109"/>
        <v>#VALUE!</v>
      </c>
      <c r="KA28" s="243">
        <f>係数マスタ!$A$24</f>
        <v>21</v>
      </c>
      <c r="KB28" s="113" t="str">
        <f>係数マスタ!$B24</f>
        <v/>
      </c>
      <c r="KC28" s="119"/>
      <c r="KD28" s="120" t="e">
        <f t="shared" si="110"/>
        <v>#VALUE!</v>
      </c>
      <c r="KE28" s="119"/>
      <c r="KF28" s="120" t="e">
        <f t="shared" si="111"/>
        <v>#VALUE!</v>
      </c>
      <c r="KG28" s="119"/>
      <c r="KH28" s="120" t="e">
        <f t="shared" si="112"/>
        <v>#VALUE!</v>
      </c>
      <c r="KI28" s="119"/>
      <c r="KJ28" s="120" t="e">
        <f t="shared" si="113"/>
        <v>#VALUE!</v>
      </c>
      <c r="KK28" s="119"/>
      <c r="KL28" s="244" t="e">
        <f t="shared" si="114"/>
        <v>#VALUE!</v>
      </c>
      <c r="KN28" s="243">
        <f>係数マスタ!$A$24</f>
        <v>21</v>
      </c>
      <c r="KO28" s="113" t="str">
        <f>係数マスタ!$B24</f>
        <v/>
      </c>
      <c r="KP28" s="119"/>
      <c r="KQ28" s="120" t="e">
        <f t="shared" si="115"/>
        <v>#VALUE!</v>
      </c>
      <c r="KR28" s="119"/>
      <c r="KS28" s="120" t="e">
        <f t="shared" si="116"/>
        <v>#VALUE!</v>
      </c>
      <c r="KT28" s="119"/>
      <c r="KU28" s="120" t="e">
        <f t="shared" si="117"/>
        <v>#VALUE!</v>
      </c>
      <c r="KV28" s="119"/>
      <c r="KW28" s="120" t="e">
        <f t="shared" si="118"/>
        <v>#VALUE!</v>
      </c>
      <c r="KX28" s="119"/>
      <c r="KY28" s="244" t="e">
        <f t="shared" si="119"/>
        <v>#VALUE!</v>
      </c>
      <c r="LA28" s="243">
        <f>係数マスタ!$A$24</f>
        <v>21</v>
      </c>
      <c r="LB28" s="113" t="str">
        <f>係数マスタ!$B24</f>
        <v/>
      </c>
      <c r="LC28" s="119"/>
      <c r="LD28" s="120" t="e">
        <f t="shared" si="120"/>
        <v>#VALUE!</v>
      </c>
      <c r="LE28" s="119"/>
      <c r="LF28" s="120" t="e">
        <f t="shared" si="121"/>
        <v>#VALUE!</v>
      </c>
      <c r="LG28" s="119"/>
      <c r="LH28" s="120" t="e">
        <f t="shared" si="122"/>
        <v>#VALUE!</v>
      </c>
      <c r="LI28" s="119"/>
      <c r="LJ28" s="120" t="e">
        <f t="shared" si="123"/>
        <v>#VALUE!</v>
      </c>
      <c r="LK28" s="119"/>
      <c r="LL28" s="244" t="e">
        <f t="shared" si="124"/>
        <v>#VALUE!</v>
      </c>
      <c r="LN28" s="243">
        <f>係数マスタ!$A$24</f>
        <v>21</v>
      </c>
      <c r="LO28" s="113" t="str">
        <f>係数マスタ!$B24</f>
        <v/>
      </c>
      <c r="LP28" s="119"/>
      <c r="LQ28" s="120" t="e">
        <f t="shared" si="125"/>
        <v>#VALUE!</v>
      </c>
      <c r="LR28" s="119"/>
      <c r="LS28" s="120" t="e">
        <f t="shared" si="126"/>
        <v>#VALUE!</v>
      </c>
      <c r="LT28" s="119"/>
      <c r="LU28" s="120" t="e">
        <f t="shared" si="127"/>
        <v>#VALUE!</v>
      </c>
      <c r="LV28" s="119"/>
      <c r="LW28" s="120" t="e">
        <f t="shared" si="128"/>
        <v>#VALUE!</v>
      </c>
      <c r="LX28" s="119"/>
      <c r="LY28" s="244" t="e">
        <f t="shared" si="129"/>
        <v>#VALUE!</v>
      </c>
      <c r="MA28" s="243">
        <f>係数マスタ!$A$24</f>
        <v>21</v>
      </c>
      <c r="MB28" s="113" t="str">
        <f>係数マスタ!$B24</f>
        <v/>
      </c>
      <c r="MC28" s="119"/>
      <c r="MD28" s="120" t="e">
        <f t="shared" si="130"/>
        <v>#VALUE!</v>
      </c>
      <c r="ME28" s="119"/>
      <c r="MF28" s="120" t="e">
        <f t="shared" si="131"/>
        <v>#VALUE!</v>
      </c>
      <c r="MG28" s="119"/>
      <c r="MH28" s="120" t="e">
        <f t="shared" si="132"/>
        <v>#VALUE!</v>
      </c>
      <c r="MI28" s="119"/>
      <c r="MJ28" s="120" t="e">
        <f t="shared" si="133"/>
        <v>#VALUE!</v>
      </c>
      <c r="MK28" s="119"/>
      <c r="ML28" s="244" t="e">
        <f t="shared" si="134"/>
        <v>#VALUE!</v>
      </c>
      <c r="MN28" s="243">
        <f>係数マスタ!$A$24</f>
        <v>21</v>
      </c>
      <c r="MO28" s="113" t="str">
        <f>係数マスタ!$B24</f>
        <v/>
      </c>
      <c r="MP28" s="119"/>
      <c r="MQ28" s="120" t="e">
        <f t="shared" si="135"/>
        <v>#VALUE!</v>
      </c>
      <c r="MR28" s="119"/>
      <c r="MS28" s="120" t="e">
        <f t="shared" si="136"/>
        <v>#VALUE!</v>
      </c>
      <c r="MT28" s="119"/>
      <c r="MU28" s="120" t="e">
        <f t="shared" si="137"/>
        <v>#VALUE!</v>
      </c>
      <c r="MV28" s="119"/>
      <c r="MW28" s="120" t="e">
        <f t="shared" si="138"/>
        <v>#VALUE!</v>
      </c>
      <c r="MX28" s="119"/>
      <c r="MY28" s="244" t="e">
        <f t="shared" si="139"/>
        <v>#VALUE!</v>
      </c>
      <c r="NA28" s="243">
        <f>係数マスタ!$A$24</f>
        <v>21</v>
      </c>
      <c r="NB28" s="113" t="str">
        <f>係数マスタ!$B24</f>
        <v/>
      </c>
      <c r="NC28" s="119"/>
      <c r="ND28" s="120" t="e">
        <f t="shared" si="140"/>
        <v>#VALUE!</v>
      </c>
      <c r="NE28" s="119"/>
      <c r="NF28" s="120" t="e">
        <f t="shared" si="141"/>
        <v>#VALUE!</v>
      </c>
      <c r="NG28" s="119"/>
      <c r="NH28" s="120" t="e">
        <f t="shared" si="142"/>
        <v>#VALUE!</v>
      </c>
      <c r="NI28" s="119"/>
      <c r="NJ28" s="120" t="e">
        <f t="shared" si="143"/>
        <v>#VALUE!</v>
      </c>
      <c r="NK28" s="119"/>
      <c r="NL28" s="244" t="e">
        <f t="shared" si="144"/>
        <v>#VALUE!</v>
      </c>
      <c r="NN28" s="243">
        <f>係数マスタ!$A$24</f>
        <v>21</v>
      </c>
      <c r="NO28" s="113" t="str">
        <f>係数マスタ!$B24</f>
        <v/>
      </c>
      <c r="NP28" s="119"/>
      <c r="NQ28" s="120" t="e">
        <f t="shared" si="145"/>
        <v>#VALUE!</v>
      </c>
      <c r="NR28" s="119"/>
      <c r="NS28" s="120" t="e">
        <f t="shared" si="146"/>
        <v>#VALUE!</v>
      </c>
      <c r="NT28" s="119"/>
      <c r="NU28" s="120" t="e">
        <f t="shared" si="147"/>
        <v>#VALUE!</v>
      </c>
      <c r="NV28" s="119"/>
      <c r="NW28" s="120" t="e">
        <f t="shared" si="148"/>
        <v>#VALUE!</v>
      </c>
      <c r="NX28" s="119"/>
      <c r="NY28" s="244" t="e">
        <f t="shared" si="149"/>
        <v>#VALUE!</v>
      </c>
      <c r="OA28" s="243">
        <f>係数マスタ!$A$24</f>
        <v>21</v>
      </c>
      <c r="OB28" s="113" t="str">
        <f>係数マスタ!$B24</f>
        <v/>
      </c>
      <c r="OC28" s="119"/>
      <c r="OD28" s="120" t="e">
        <f t="shared" si="150"/>
        <v>#VALUE!</v>
      </c>
      <c r="OE28" s="119"/>
      <c r="OF28" s="120" t="e">
        <f t="shared" si="151"/>
        <v>#VALUE!</v>
      </c>
      <c r="OG28" s="119"/>
      <c r="OH28" s="120" t="e">
        <f t="shared" si="152"/>
        <v>#VALUE!</v>
      </c>
      <c r="OI28" s="119"/>
      <c r="OJ28" s="120" t="e">
        <f t="shared" si="153"/>
        <v>#VALUE!</v>
      </c>
      <c r="OK28" s="119"/>
      <c r="OL28" s="244" t="e">
        <f t="shared" si="154"/>
        <v>#VALUE!</v>
      </c>
      <c r="ON28" s="243">
        <f>係数マスタ!$A$24</f>
        <v>21</v>
      </c>
      <c r="OO28" s="113" t="str">
        <f>係数マスタ!$B24</f>
        <v/>
      </c>
      <c r="OP28" s="119"/>
      <c r="OQ28" s="120" t="e">
        <f t="shared" si="155"/>
        <v>#VALUE!</v>
      </c>
      <c r="OR28" s="119"/>
      <c r="OS28" s="120" t="e">
        <f t="shared" si="156"/>
        <v>#VALUE!</v>
      </c>
      <c r="OT28" s="119"/>
      <c r="OU28" s="120" t="e">
        <f t="shared" si="157"/>
        <v>#VALUE!</v>
      </c>
      <c r="OV28" s="119"/>
      <c r="OW28" s="120" t="e">
        <f t="shared" si="158"/>
        <v>#VALUE!</v>
      </c>
      <c r="OX28" s="119"/>
      <c r="OY28" s="244" t="e">
        <f t="shared" si="159"/>
        <v>#VALUE!</v>
      </c>
      <c r="PA28" s="243">
        <f>係数マスタ!$A$24</f>
        <v>21</v>
      </c>
      <c r="PB28" s="113" t="str">
        <f>係数マスタ!$B24</f>
        <v/>
      </c>
      <c r="PC28" s="119"/>
      <c r="PD28" s="120" t="e">
        <f t="shared" si="160"/>
        <v>#VALUE!</v>
      </c>
      <c r="PE28" s="119"/>
      <c r="PF28" s="120" t="e">
        <f t="shared" si="161"/>
        <v>#VALUE!</v>
      </c>
      <c r="PG28" s="119"/>
      <c r="PH28" s="120" t="e">
        <f t="shared" si="162"/>
        <v>#VALUE!</v>
      </c>
      <c r="PI28" s="119"/>
      <c r="PJ28" s="120" t="e">
        <f t="shared" si="163"/>
        <v>#VALUE!</v>
      </c>
      <c r="PK28" s="119"/>
      <c r="PL28" s="244" t="e">
        <f t="shared" si="164"/>
        <v>#VALUE!</v>
      </c>
      <c r="PN28" s="243">
        <f>係数マスタ!$A$24</f>
        <v>21</v>
      </c>
      <c r="PO28" s="113" t="str">
        <f>係数マスタ!$B24</f>
        <v/>
      </c>
      <c r="PP28" s="119"/>
      <c r="PQ28" s="120" t="e">
        <f t="shared" si="165"/>
        <v>#VALUE!</v>
      </c>
      <c r="PR28" s="119"/>
      <c r="PS28" s="120" t="e">
        <f t="shared" si="166"/>
        <v>#VALUE!</v>
      </c>
      <c r="PT28" s="119"/>
      <c r="PU28" s="120" t="e">
        <f t="shared" si="167"/>
        <v>#VALUE!</v>
      </c>
      <c r="PV28" s="119"/>
      <c r="PW28" s="120" t="e">
        <f t="shared" si="168"/>
        <v>#VALUE!</v>
      </c>
      <c r="PX28" s="119"/>
      <c r="PY28" s="244" t="e">
        <f t="shared" si="169"/>
        <v>#VALUE!</v>
      </c>
      <c r="QA28" s="243">
        <f>係数マスタ!$A$24</f>
        <v>21</v>
      </c>
      <c r="QB28" s="113" t="str">
        <f>係数マスタ!$B24</f>
        <v/>
      </c>
      <c r="QC28" s="119"/>
      <c r="QD28" s="120" t="e">
        <f t="shared" si="170"/>
        <v>#VALUE!</v>
      </c>
      <c r="QE28" s="119"/>
      <c r="QF28" s="120" t="e">
        <f t="shared" si="171"/>
        <v>#VALUE!</v>
      </c>
      <c r="QG28" s="119"/>
      <c r="QH28" s="120" t="e">
        <f t="shared" si="172"/>
        <v>#VALUE!</v>
      </c>
      <c r="QI28" s="119"/>
      <c r="QJ28" s="120" t="e">
        <f t="shared" si="173"/>
        <v>#VALUE!</v>
      </c>
      <c r="QK28" s="119"/>
      <c r="QL28" s="244" t="e">
        <f t="shared" si="174"/>
        <v>#VALUE!</v>
      </c>
      <c r="QN28" s="243">
        <f>係数マスタ!$A$24</f>
        <v>21</v>
      </c>
      <c r="QO28" s="113" t="str">
        <f>係数マスタ!$B24</f>
        <v/>
      </c>
      <c r="QP28" s="119"/>
      <c r="QQ28" s="120" t="e">
        <f t="shared" si="175"/>
        <v>#VALUE!</v>
      </c>
      <c r="QR28" s="119"/>
      <c r="QS28" s="120" t="e">
        <f t="shared" si="176"/>
        <v>#VALUE!</v>
      </c>
      <c r="QT28" s="119"/>
      <c r="QU28" s="120" t="e">
        <f t="shared" si="177"/>
        <v>#VALUE!</v>
      </c>
      <c r="QV28" s="119"/>
      <c r="QW28" s="120" t="e">
        <f t="shared" si="178"/>
        <v>#VALUE!</v>
      </c>
      <c r="QX28" s="119"/>
      <c r="QY28" s="244" t="e">
        <f t="shared" si="179"/>
        <v>#VALUE!</v>
      </c>
      <c r="RA28" s="243">
        <f>係数マスタ!$A$24</f>
        <v>21</v>
      </c>
      <c r="RB28" s="113" t="str">
        <f>係数マスタ!$B24</f>
        <v/>
      </c>
      <c r="RC28" s="119"/>
      <c r="RD28" s="120" t="e">
        <f t="shared" si="180"/>
        <v>#VALUE!</v>
      </c>
      <c r="RE28" s="119"/>
      <c r="RF28" s="120" t="e">
        <f t="shared" si="181"/>
        <v>#VALUE!</v>
      </c>
      <c r="RG28" s="119"/>
      <c r="RH28" s="120" t="e">
        <f t="shared" si="182"/>
        <v>#VALUE!</v>
      </c>
      <c r="RI28" s="119"/>
      <c r="RJ28" s="120" t="e">
        <f t="shared" si="183"/>
        <v>#VALUE!</v>
      </c>
      <c r="RK28" s="119"/>
      <c r="RL28" s="244" t="e">
        <f t="shared" si="184"/>
        <v>#VALUE!</v>
      </c>
      <c r="RN28" s="243">
        <f>係数マスタ!$A$24</f>
        <v>21</v>
      </c>
      <c r="RO28" s="113" t="str">
        <f>係数マスタ!$B24</f>
        <v/>
      </c>
      <c r="RP28" s="119"/>
      <c r="RQ28" s="120" t="e">
        <f t="shared" si="185"/>
        <v>#VALUE!</v>
      </c>
      <c r="RR28" s="119"/>
      <c r="RS28" s="120" t="e">
        <f t="shared" si="186"/>
        <v>#VALUE!</v>
      </c>
      <c r="RT28" s="119"/>
      <c r="RU28" s="120" t="e">
        <f t="shared" si="187"/>
        <v>#VALUE!</v>
      </c>
      <c r="RV28" s="119"/>
      <c r="RW28" s="120" t="e">
        <f t="shared" si="188"/>
        <v>#VALUE!</v>
      </c>
      <c r="RX28" s="119"/>
      <c r="RY28" s="244" t="e">
        <f t="shared" si="189"/>
        <v>#VALUE!</v>
      </c>
      <c r="SA28" s="243">
        <f>係数マスタ!$A$24</f>
        <v>21</v>
      </c>
      <c r="SB28" s="113" t="str">
        <f>係数マスタ!$B24</f>
        <v/>
      </c>
      <c r="SC28" s="119"/>
      <c r="SD28" s="120" t="e">
        <f t="shared" si="190"/>
        <v>#VALUE!</v>
      </c>
      <c r="SE28" s="119"/>
      <c r="SF28" s="120" t="e">
        <f t="shared" si="191"/>
        <v>#VALUE!</v>
      </c>
      <c r="SG28" s="119"/>
      <c r="SH28" s="120" t="e">
        <f t="shared" si="192"/>
        <v>#VALUE!</v>
      </c>
      <c r="SI28" s="119"/>
      <c r="SJ28" s="120" t="e">
        <f t="shared" si="193"/>
        <v>#VALUE!</v>
      </c>
      <c r="SK28" s="119"/>
      <c r="SL28" s="244" t="e">
        <f t="shared" si="194"/>
        <v>#VALUE!</v>
      </c>
      <c r="SN28" s="243">
        <f>係数マスタ!$A$24</f>
        <v>21</v>
      </c>
      <c r="SO28" s="113" t="str">
        <f>係数マスタ!$B24</f>
        <v/>
      </c>
      <c r="SP28" s="119"/>
      <c r="SQ28" s="120" t="e">
        <f t="shared" si="195"/>
        <v>#VALUE!</v>
      </c>
      <c r="SR28" s="119"/>
      <c r="SS28" s="120" t="e">
        <f t="shared" si="196"/>
        <v>#VALUE!</v>
      </c>
      <c r="ST28" s="119"/>
      <c r="SU28" s="120" t="e">
        <f t="shared" si="197"/>
        <v>#VALUE!</v>
      </c>
      <c r="SV28" s="119"/>
      <c r="SW28" s="120" t="e">
        <f t="shared" si="198"/>
        <v>#VALUE!</v>
      </c>
      <c r="SX28" s="119"/>
      <c r="SY28" s="244" t="e">
        <f t="shared" si="199"/>
        <v>#VALUE!</v>
      </c>
      <c r="TA28" s="243">
        <f>係数マスタ!$A$24</f>
        <v>21</v>
      </c>
      <c r="TB28" s="113" t="str">
        <f>係数マスタ!$B24</f>
        <v/>
      </c>
      <c r="TC28" s="119"/>
      <c r="TD28" s="120" t="e">
        <f t="shared" si="200"/>
        <v>#VALUE!</v>
      </c>
      <c r="TE28" s="119"/>
      <c r="TF28" s="120" t="e">
        <f t="shared" si="201"/>
        <v>#VALUE!</v>
      </c>
      <c r="TG28" s="119"/>
      <c r="TH28" s="120" t="e">
        <f t="shared" si="202"/>
        <v>#VALUE!</v>
      </c>
      <c r="TI28" s="119"/>
      <c r="TJ28" s="120" t="e">
        <f t="shared" si="203"/>
        <v>#VALUE!</v>
      </c>
      <c r="TK28" s="119"/>
      <c r="TL28" s="244" t="e">
        <f t="shared" si="204"/>
        <v>#VALUE!</v>
      </c>
      <c r="TN28" s="243">
        <f>係数マスタ!$A$24</f>
        <v>21</v>
      </c>
      <c r="TO28" s="113" t="str">
        <f>係数マスタ!$B24</f>
        <v/>
      </c>
      <c r="TP28" s="119"/>
      <c r="TQ28" s="120" t="e">
        <f t="shared" si="205"/>
        <v>#VALUE!</v>
      </c>
      <c r="TR28" s="119"/>
      <c r="TS28" s="120" t="e">
        <f t="shared" si="206"/>
        <v>#VALUE!</v>
      </c>
      <c r="TT28" s="119"/>
      <c r="TU28" s="120" t="e">
        <f t="shared" si="207"/>
        <v>#VALUE!</v>
      </c>
      <c r="TV28" s="119"/>
      <c r="TW28" s="120" t="e">
        <f t="shared" si="208"/>
        <v>#VALUE!</v>
      </c>
      <c r="TX28" s="119"/>
      <c r="TY28" s="244" t="e">
        <f t="shared" si="209"/>
        <v>#VALUE!</v>
      </c>
      <c r="UA28" s="243">
        <f>係数マスタ!$A$24</f>
        <v>21</v>
      </c>
      <c r="UB28" s="113" t="str">
        <f>係数マスタ!$B24</f>
        <v/>
      </c>
      <c r="UC28" s="119"/>
      <c r="UD28" s="120" t="e">
        <f t="shared" si="210"/>
        <v>#VALUE!</v>
      </c>
      <c r="UE28" s="119"/>
      <c r="UF28" s="120" t="e">
        <f t="shared" si="211"/>
        <v>#VALUE!</v>
      </c>
      <c r="UG28" s="119"/>
      <c r="UH28" s="120" t="e">
        <f t="shared" si="212"/>
        <v>#VALUE!</v>
      </c>
      <c r="UI28" s="119"/>
      <c r="UJ28" s="120" t="e">
        <f t="shared" si="213"/>
        <v>#VALUE!</v>
      </c>
      <c r="UK28" s="119"/>
      <c r="UL28" s="244" t="e">
        <f t="shared" si="214"/>
        <v>#VALUE!</v>
      </c>
      <c r="UN28" s="243">
        <f>係数マスタ!$A$24</f>
        <v>21</v>
      </c>
      <c r="UO28" s="113" t="str">
        <f>係数マスタ!$B24</f>
        <v/>
      </c>
      <c r="UP28" s="119"/>
      <c r="UQ28" s="120" t="e">
        <f t="shared" si="215"/>
        <v>#VALUE!</v>
      </c>
      <c r="UR28" s="119"/>
      <c r="US28" s="120" t="e">
        <f t="shared" si="216"/>
        <v>#VALUE!</v>
      </c>
      <c r="UT28" s="119"/>
      <c r="UU28" s="120" t="e">
        <f t="shared" si="217"/>
        <v>#VALUE!</v>
      </c>
      <c r="UV28" s="119"/>
      <c r="UW28" s="120" t="e">
        <f t="shared" si="218"/>
        <v>#VALUE!</v>
      </c>
      <c r="UX28" s="119"/>
      <c r="UY28" s="244" t="e">
        <f t="shared" si="219"/>
        <v>#VALUE!</v>
      </c>
      <c r="VA28" s="243">
        <f>係数マスタ!$A$24</f>
        <v>21</v>
      </c>
      <c r="VB28" s="113" t="str">
        <f>係数マスタ!$B24</f>
        <v/>
      </c>
      <c r="VC28" s="119"/>
      <c r="VD28" s="120" t="e">
        <f t="shared" si="220"/>
        <v>#VALUE!</v>
      </c>
      <c r="VE28" s="119"/>
      <c r="VF28" s="120" t="e">
        <f t="shared" si="221"/>
        <v>#VALUE!</v>
      </c>
      <c r="VG28" s="119"/>
      <c r="VH28" s="120" t="e">
        <f t="shared" si="222"/>
        <v>#VALUE!</v>
      </c>
      <c r="VI28" s="119"/>
      <c r="VJ28" s="120" t="e">
        <f t="shared" si="223"/>
        <v>#VALUE!</v>
      </c>
      <c r="VK28" s="119"/>
      <c r="VL28" s="244" t="e">
        <f t="shared" si="224"/>
        <v>#VALUE!</v>
      </c>
      <c r="VN28" s="243">
        <f>係数マスタ!$A$24</f>
        <v>21</v>
      </c>
      <c r="VO28" s="113" t="str">
        <f>係数マスタ!$B24</f>
        <v/>
      </c>
      <c r="VP28" s="119"/>
      <c r="VQ28" s="120" t="e">
        <f t="shared" si="225"/>
        <v>#VALUE!</v>
      </c>
      <c r="VR28" s="119"/>
      <c r="VS28" s="120" t="e">
        <f t="shared" si="226"/>
        <v>#VALUE!</v>
      </c>
      <c r="VT28" s="119"/>
      <c r="VU28" s="120" t="e">
        <f t="shared" si="227"/>
        <v>#VALUE!</v>
      </c>
      <c r="VV28" s="119"/>
      <c r="VW28" s="120" t="e">
        <f t="shared" si="228"/>
        <v>#VALUE!</v>
      </c>
      <c r="VX28" s="119"/>
      <c r="VY28" s="244" t="e">
        <f t="shared" si="229"/>
        <v>#VALUE!</v>
      </c>
      <c r="WA28" s="243">
        <f>係数マスタ!$A$24</f>
        <v>21</v>
      </c>
      <c r="WB28" s="113" t="str">
        <f>係数マスタ!$B24</f>
        <v/>
      </c>
      <c r="WC28" s="119"/>
      <c r="WD28" s="120" t="e">
        <f t="shared" si="230"/>
        <v>#VALUE!</v>
      </c>
      <c r="WE28" s="119"/>
      <c r="WF28" s="120" t="e">
        <f t="shared" si="231"/>
        <v>#VALUE!</v>
      </c>
      <c r="WG28" s="119"/>
      <c r="WH28" s="120" t="e">
        <f t="shared" si="232"/>
        <v>#VALUE!</v>
      </c>
      <c r="WI28" s="119"/>
      <c r="WJ28" s="120" t="e">
        <f t="shared" si="233"/>
        <v>#VALUE!</v>
      </c>
      <c r="WK28" s="119"/>
      <c r="WL28" s="244" t="e">
        <f t="shared" si="234"/>
        <v>#VALUE!</v>
      </c>
      <c r="WN28" s="243">
        <f>係数マスタ!$A$24</f>
        <v>21</v>
      </c>
      <c r="WO28" s="113" t="str">
        <f>係数マスタ!$B24</f>
        <v/>
      </c>
      <c r="WP28" s="119"/>
      <c r="WQ28" s="120" t="e">
        <f t="shared" si="235"/>
        <v>#VALUE!</v>
      </c>
      <c r="WR28" s="119"/>
      <c r="WS28" s="120" t="e">
        <f t="shared" si="236"/>
        <v>#VALUE!</v>
      </c>
      <c r="WT28" s="119"/>
      <c r="WU28" s="120" t="e">
        <f t="shared" si="237"/>
        <v>#VALUE!</v>
      </c>
      <c r="WV28" s="119"/>
      <c r="WW28" s="120" t="e">
        <f t="shared" si="238"/>
        <v>#VALUE!</v>
      </c>
      <c r="WX28" s="119"/>
      <c r="WY28" s="244" t="e">
        <f t="shared" si="239"/>
        <v>#VALUE!</v>
      </c>
      <c r="XA28" s="243">
        <f>係数マスタ!$A$24</f>
        <v>21</v>
      </c>
      <c r="XB28" s="113" t="str">
        <f>係数マスタ!$B24</f>
        <v/>
      </c>
      <c r="XC28" s="119"/>
      <c r="XD28" s="120" t="e">
        <f t="shared" si="240"/>
        <v>#VALUE!</v>
      </c>
      <c r="XE28" s="119"/>
      <c r="XF28" s="120" t="e">
        <f t="shared" si="241"/>
        <v>#VALUE!</v>
      </c>
      <c r="XG28" s="119"/>
      <c r="XH28" s="120" t="e">
        <f t="shared" si="242"/>
        <v>#VALUE!</v>
      </c>
      <c r="XI28" s="119"/>
      <c r="XJ28" s="120" t="e">
        <f t="shared" si="243"/>
        <v>#VALUE!</v>
      </c>
      <c r="XK28" s="119"/>
      <c r="XL28" s="244" t="e">
        <f t="shared" si="244"/>
        <v>#VALUE!</v>
      </c>
      <c r="XN28" s="243">
        <f>係数マスタ!$A$24</f>
        <v>21</v>
      </c>
      <c r="XO28" s="113" t="str">
        <f>係数マスタ!$B24</f>
        <v/>
      </c>
      <c r="XP28" s="119"/>
      <c r="XQ28" s="120" t="e">
        <f t="shared" si="245"/>
        <v>#VALUE!</v>
      </c>
      <c r="XR28" s="119"/>
      <c r="XS28" s="120" t="e">
        <f t="shared" si="246"/>
        <v>#VALUE!</v>
      </c>
      <c r="XT28" s="119"/>
      <c r="XU28" s="120" t="e">
        <f t="shared" si="247"/>
        <v>#VALUE!</v>
      </c>
      <c r="XV28" s="119"/>
      <c r="XW28" s="120" t="e">
        <f t="shared" si="248"/>
        <v>#VALUE!</v>
      </c>
      <c r="XX28" s="119"/>
      <c r="XY28" s="244" t="e">
        <f t="shared" si="249"/>
        <v>#VALUE!</v>
      </c>
    </row>
    <row r="29" spans="1:649" ht="14" customHeight="1">
      <c r="A29" s="243">
        <f>係数マスタ!$A$25</f>
        <v>22</v>
      </c>
      <c r="B29" s="113" t="str">
        <f>係数マスタ!$B25</f>
        <v/>
      </c>
      <c r="C29" s="119"/>
      <c r="D29" s="120" t="e">
        <f t="shared" si="0"/>
        <v>#VALUE!</v>
      </c>
      <c r="E29" s="119"/>
      <c r="F29" s="120" t="e">
        <f t="shared" si="1"/>
        <v>#VALUE!</v>
      </c>
      <c r="G29" s="119"/>
      <c r="H29" s="120" t="e">
        <f t="shared" si="2"/>
        <v>#VALUE!</v>
      </c>
      <c r="I29" s="119"/>
      <c r="J29" s="120" t="e">
        <f t="shared" si="3"/>
        <v>#VALUE!</v>
      </c>
      <c r="K29" s="119"/>
      <c r="L29" s="244" t="e">
        <f t="shared" si="4"/>
        <v>#VALUE!</v>
      </c>
      <c r="N29" s="243">
        <f>係数マスタ!$A$25</f>
        <v>22</v>
      </c>
      <c r="O29" s="113" t="str">
        <f>係数マスタ!$B25</f>
        <v/>
      </c>
      <c r="P29" s="119"/>
      <c r="Q29" s="120" t="e">
        <f t="shared" si="5"/>
        <v>#VALUE!</v>
      </c>
      <c r="R29" s="119"/>
      <c r="S29" s="120" t="e">
        <f t="shared" si="6"/>
        <v>#VALUE!</v>
      </c>
      <c r="T29" s="119"/>
      <c r="U29" s="120" t="e">
        <f t="shared" si="7"/>
        <v>#VALUE!</v>
      </c>
      <c r="V29" s="119"/>
      <c r="W29" s="120" t="e">
        <f t="shared" si="8"/>
        <v>#VALUE!</v>
      </c>
      <c r="X29" s="119"/>
      <c r="Y29" s="244" t="e">
        <f t="shared" si="9"/>
        <v>#VALUE!</v>
      </c>
      <c r="AA29" s="243">
        <f>係数マスタ!$A$25</f>
        <v>22</v>
      </c>
      <c r="AB29" s="113" t="str">
        <f>係数マスタ!$B25</f>
        <v/>
      </c>
      <c r="AC29" s="119"/>
      <c r="AD29" s="120" t="e">
        <f t="shared" si="10"/>
        <v>#VALUE!</v>
      </c>
      <c r="AE29" s="119"/>
      <c r="AF29" s="120" t="e">
        <f t="shared" si="11"/>
        <v>#VALUE!</v>
      </c>
      <c r="AG29" s="119"/>
      <c r="AH29" s="120" t="e">
        <f t="shared" si="12"/>
        <v>#VALUE!</v>
      </c>
      <c r="AI29" s="119"/>
      <c r="AJ29" s="120" t="e">
        <f t="shared" si="13"/>
        <v>#VALUE!</v>
      </c>
      <c r="AK29" s="119"/>
      <c r="AL29" s="244" t="e">
        <f t="shared" si="14"/>
        <v>#VALUE!</v>
      </c>
      <c r="AN29" s="243">
        <f>係数マスタ!$A$25</f>
        <v>22</v>
      </c>
      <c r="AO29" s="113" t="str">
        <f>係数マスタ!$B25</f>
        <v/>
      </c>
      <c r="AP29" s="119"/>
      <c r="AQ29" s="120" t="e">
        <f t="shared" si="15"/>
        <v>#VALUE!</v>
      </c>
      <c r="AR29" s="119"/>
      <c r="AS29" s="120" t="e">
        <f t="shared" si="16"/>
        <v>#VALUE!</v>
      </c>
      <c r="AT29" s="119"/>
      <c r="AU29" s="120" t="e">
        <f t="shared" si="17"/>
        <v>#VALUE!</v>
      </c>
      <c r="AV29" s="119"/>
      <c r="AW29" s="120" t="e">
        <f t="shared" si="18"/>
        <v>#VALUE!</v>
      </c>
      <c r="AX29" s="119"/>
      <c r="AY29" s="244" t="e">
        <f t="shared" si="19"/>
        <v>#VALUE!</v>
      </c>
      <c r="BA29" s="243">
        <f>係数マスタ!$A$25</f>
        <v>22</v>
      </c>
      <c r="BB29" s="113" t="str">
        <f>係数マスタ!$B25</f>
        <v/>
      </c>
      <c r="BC29" s="119"/>
      <c r="BD29" s="120" t="e">
        <f t="shared" si="20"/>
        <v>#VALUE!</v>
      </c>
      <c r="BE29" s="119"/>
      <c r="BF29" s="120" t="e">
        <f t="shared" si="21"/>
        <v>#VALUE!</v>
      </c>
      <c r="BG29" s="119"/>
      <c r="BH29" s="120" t="e">
        <f t="shared" si="22"/>
        <v>#VALUE!</v>
      </c>
      <c r="BI29" s="119"/>
      <c r="BJ29" s="120" t="e">
        <f t="shared" si="23"/>
        <v>#VALUE!</v>
      </c>
      <c r="BK29" s="119"/>
      <c r="BL29" s="244" t="e">
        <f t="shared" si="24"/>
        <v>#VALUE!</v>
      </c>
      <c r="BN29" s="243">
        <f>係数マスタ!$A$25</f>
        <v>22</v>
      </c>
      <c r="BO29" s="113" t="str">
        <f>係数マスタ!$B25</f>
        <v/>
      </c>
      <c r="BP29" s="119"/>
      <c r="BQ29" s="120" t="e">
        <f t="shared" si="25"/>
        <v>#VALUE!</v>
      </c>
      <c r="BR29" s="119"/>
      <c r="BS29" s="120" t="e">
        <f t="shared" si="26"/>
        <v>#VALUE!</v>
      </c>
      <c r="BT29" s="119"/>
      <c r="BU29" s="120" t="e">
        <f t="shared" si="27"/>
        <v>#VALUE!</v>
      </c>
      <c r="BV29" s="119"/>
      <c r="BW29" s="120" t="e">
        <f t="shared" si="28"/>
        <v>#VALUE!</v>
      </c>
      <c r="BX29" s="119"/>
      <c r="BY29" s="244" t="e">
        <f t="shared" si="29"/>
        <v>#VALUE!</v>
      </c>
      <c r="CA29" s="243">
        <f>係数マスタ!$A$25</f>
        <v>22</v>
      </c>
      <c r="CB29" s="113" t="str">
        <f>係数マスタ!$B25</f>
        <v/>
      </c>
      <c r="CC29" s="119"/>
      <c r="CD29" s="120" t="e">
        <f t="shared" si="30"/>
        <v>#VALUE!</v>
      </c>
      <c r="CE29" s="119"/>
      <c r="CF29" s="120" t="e">
        <f t="shared" si="31"/>
        <v>#VALUE!</v>
      </c>
      <c r="CG29" s="119"/>
      <c r="CH29" s="120" t="e">
        <f t="shared" si="32"/>
        <v>#VALUE!</v>
      </c>
      <c r="CI29" s="119"/>
      <c r="CJ29" s="120" t="e">
        <f t="shared" si="33"/>
        <v>#VALUE!</v>
      </c>
      <c r="CK29" s="119"/>
      <c r="CL29" s="244" t="e">
        <f t="shared" si="34"/>
        <v>#VALUE!</v>
      </c>
      <c r="CN29" s="243">
        <f>係数マスタ!$A$25</f>
        <v>22</v>
      </c>
      <c r="CO29" s="113" t="str">
        <f>係数マスタ!$B25</f>
        <v/>
      </c>
      <c r="CP29" s="119"/>
      <c r="CQ29" s="120" t="e">
        <f t="shared" si="35"/>
        <v>#VALUE!</v>
      </c>
      <c r="CR29" s="119"/>
      <c r="CS29" s="120" t="e">
        <f t="shared" si="36"/>
        <v>#VALUE!</v>
      </c>
      <c r="CT29" s="119"/>
      <c r="CU29" s="120" t="e">
        <f t="shared" si="37"/>
        <v>#VALUE!</v>
      </c>
      <c r="CV29" s="119"/>
      <c r="CW29" s="120" t="e">
        <f t="shared" si="38"/>
        <v>#VALUE!</v>
      </c>
      <c r="CX29" s="119"/>
      <c r="CY29" s="244" t="e">
        <f t="shared" si="39"/>
        <v>#VALUE!</v>
      </c>
      <c r="DA29" s="243">
        <f>係数マスタ!$A$25</f>
        <v>22</v>
      </c>
      <c r="DB29" s="113" t="str">
        <f>係数マスタ!$B25</f>
        <v/>
      </c>
      <c r="DC29" s="119"/>
      <c r="DD29" s="120" t="e">
        <f t="shared" si="40"/>
        <v>#VALUE!</v>
      </c>
      <c r="DE29" s="119"/>
      <c r="DF29" s="120" t="e">
        <f t="shared" si="41"/>
        <v>#VALUE!</v>
      </c>
      <c r="DG29" s="119"/>
      <c r="DH29" s="120" t="e">
        <f t="shared" si="42"/>
        <v>#VALUE!</v>
      </c>
      <c r="DI29" s="119"/>
      <c r="DJ29" s="120" t="e">
        <f t="shared" si="43"/>
        <v>#VALUE!</v>
      </c>
      <c r="DK29" s="119"/>
      <c r="DL29" s="244" t="e">
        <f t="shared" si="44"/>
        <v>#VALUE!</v>
      </c>
      <c r="DN29" s="243">
        <f>係数マスタ!$A$25</f>
        <v>22</v>
      </c>
      <c r="DO29" s="113" t="str">
        <f>係数マスタ!$B25</f>
        <v/>
      </c>
      <c r="DP29" s="119"/>
      <c r="DQ29" s="120" t="e">
        <f t="shared" si="45"/>
        <v>#VALUE!</v>
      </c>
      <c r="DR29" s="119"/>
      <c r="DS29" s="120" t="e">
        <f t="shared" si="46"/>
        <v>#VALUE!</v>
      </c>
      <c r="DT29" s="119"/>
      <c r="DU29" s="120" t="e">
        <f t="shared" si="47"/>
        <v>#VALUE!</v>
      </c>
      <c r="DV29" s="119"/>
      <c r="DW29" s="120" t="e">
        <f t="shared" si="48"/>
        <v>#VALUE!</v>
      </c>
      <c r="DX29" s="119"/>
      <c r="DY29" s="244" t="e">
        <f t="shared" si="49"/>
        <v>#VALUE!</v>
      </c>
      <c r="EA29" s="243">
        <f>係数マスタ!$A$25</f>
        <v>22</v>
      </c>
      <c r="EB29" s="113" t="str">
        <f>係数マスタ!$B25</f>
        <v/>
      </c>
      <c r="EC29" s="119"/>
      <c r="ED29" s="120" t="e">
        <f t="shared" si="50"/>
        <v>#VALUE!</v>
      </c>
      <c r="EE29" s="119"/>
      <c r="EF29" s="120" t="e">
        <f t="shared" si="51"/>
        <v>#VALUE!</v>
      </c>
      <c r="EG29" s="119"/>
      <c r="EH29" s="120" t="e">
        <f t="shared" si="52"/>
        <v>#VALUE!</v>
      </c>
      <c r="EI29" s="119"/>
      <c r="EJ29" s="120" t="e">
        <f t="shared" si="53"/>
        <v>#VALUE!</v>
      </c>
      <c r="EK29" s="119"/>
      <c r="EL29" s="244" t="e">
        <f t="shared" si="54"/>
        <v>#VALUE!</v>
      </c>
      <c r="EN29" s="243">
        <f>係数マスタ!$A$25</f>
        <v>22</v>
      </c>
      <c r="EO29" s="113" t="str">
        <f>係数マスタ!$B25</f>
        <v/>
      </c>
      <c r="EP29" s="119"/>
      <c r="EQ29" s="120" t="e">
        <f t="shared" si="55"/>
        <v>#VALUE!</v>
      </c>
      <c r="ER29" s="119"/>
      <c r="ES29" s="120" t="e">
        <f t="shared" si="56"/>
        <v>#VALUE!</v>
      </c>
      <c r="ET29" s="119"/>
      <c r="EU29" s="120" t="e">
        <f t="shared" si="57"/>
        <v>#VALUE!</v>
      </c>
      <c r="EV29" s="119"/>
      <c r="EW29" s="120" t="e">
        <f t="shared" si="58"/>
        <v>#VALUE!</v>
      </c>
      <c r="EX29" s="119"/>
      <c r="EY29" s="244" t="e">
        <f t="shared" si="59"/>
        <v>#VALUE!</v>
      </c>
      <c r="FA29" s="243">
        <f>係数マスタ!$A$25</f>
        <v>22</v>
      </c>
      <c r="FB29" s="113" t="str">
        <f>係数マスタ!$B25</f>
        <v/>
      </c>
      <c r="FC29" s="119"/>
      <c r="FD29" s="120" t="e">
        <f t="shared" si="60"/>
        <v>#VALUE!</v>
      </c>
      <c r="FE29" s="119"/>
      <c r="FF29" s="120" t="e">
        <f t="shared" si="61"/>
        <v>#VALUE!</v>
      </c>
      <c r="FG29" s="119"/>
      <c r="FH29" s="120" t="e">
        <f t="shared" si="62"/>
        <v>#VALUE!</v>
      </c>
      <c r="FI29" s="119"/>
      <c r="FJ29" s="120" t="e">
        <f t="shared" si="63"/>
        <v>#VALUE!</v>
      </c>
      <c r="FK29" s="119"/>
      <c r="FL29" s="244" t="e">
        <f t="shared" si="64"/>
        <v>#VALUE!</v>
      </c>
      <c r="FN29" s="243">
        <f>係数マスタ!$A$25</f>
        <v>22</v>
      </c>
      <c r="FO29" s="113" t="str">
        <f>係数マスタ!$B25</f>
        <v/>
      </c>
      <c r="FP29" s="119"/>
      <c r="FQ29" s="120" t="e">
        <f t="shared" si="65"/>
        <v>#VALUE!</v>
      </c>
      <c r="FR29" s="119"/>
      <c r="FS29" s="120" t="e">
        <f t="shared" si="66"/>
        <v>#VALUE!</v>
      </c>
      <c r="FT29" s="119"/>
      <c r="FU29" s="120" t="e">
        <f t="shared" si="67"/>
        <v>#VALUE!</v>
      </c>
      <c r="FV29" s="119"/>
      <c r="FW29" s="120" t="e">
        <f t="shared" si="68"/>
        <v>#VALUE!</v>
      </c>
      <c r="FX29" s="119"/>
      <c r="FY29" s="244" t="e">
        <f t="shared" si="69"/>
        <v>#VALUE!</v>
      </c>
      <c r="GA29" s="243">
        <f>係数マスタ!$A$25</f>
        <v>22</v>
      </c>
      <c r="GB29" s="113" t="str">
        <f>係数マスタ!$B25</f>
        <v/>
      </c>
      <c r="GC29" s="119"/>
      <c r="GD29" s="120" t="e">
        <f t="shared" si="70"/>
        <v>#VALUE!</v>
      </c>
      <c r="GE29" s="119"/>
      <c r="GF29" s="120" t="e">
        <f t="shared" si="71"/>
        <v>#VALUE!</v>
      </c>
      <c r="GG29" s="119"/>
      <c r="GH29" s="120" t="e">
        <f t="shared" si="72"/>
        <v>#VALUE!</v>
      </c>
      <c r="GI29" s="119"/>
      <c r="GJ29" s="120" t="e">
        <f t="shared" si="73"/>
        <v>#VALUE!</v>
      </c>
      <c r="GK29" s="119"/>
      <c r="GL29" s="244" t="e">
        <f t="shared" si="74"/>
        <v>#VALUE!</v>
      </c>
      <c r="GN29" s="243">
        <f>係数マスタ!$A$25</f>
        <v>22</v>
      </c>
      <c r="GO29" s="113" t="str">
        <f>係数マスタ!$B25</f>
        <v/>
      </c>
      <c r="GP29" s="119"/>
      <c r="GQ29" s="120" t="e">
        <f t="shared" si="75"/>
        <v>#VALUE!</v>
      </c>
      <c r="GR29" s="119"/>
      <c r="GS29" s="120" t="e">
        <f t="shared" si="76"/>
        <v>#VALUE!</v>
      </c>
      <c r="GT29" s="119"/>
      <c r="GU29" s="120" t="e">
        <f t="shared" si="77"/>
        <v>#VALUE!</v>
      </c>
      <c r="GV29" s="119"/>
      <c r="GW29" s="120" t="e">
        <f t="shared" si="78"/>
        <v>#VALUE!</v>
      </c>
      <c r="GX29" s="119"/>
      <c r="GY29" s="244" t="e">
        <f t="shared" si="79"/>
        <v>#VALUE!</v>
      </c>
      <c r="HA29" s="243">
        <f>係数マスタ!$A$25</f>
        <v>22</v>
      </c>
      <c r="HB29" s="113" t="str">
        <f>係数マスタ!$B25</f>
        <v/>
      </c>
      <c r="HC29" s="119"/>
      <c r="HD29" s="120" t="e">
        <f t="shared" si="80"/>
        <v>#VALUE!</v>
      </c>
      <c r="HE29" s="119"/>
      <c r="HF29" s="120" t="e">
        <f t="shared" si="81"/>
        <v>#VALUE!</v>
      </c>
      <c r="HG29" s="119"/>
      <c r="HH29" s="120" t="e">
        <f t="shared" si="82"/>
        <v>#VALUE!</v>
      </c>
      <c r="HI29" s="119"/>
      <c r="HJ29" s="120" t="e">
        <f t="shared" si="83"/>
        <v>#VALUE!</v>
      </c>
      <c r="HK29" s="119"/>
      <c r="HL29" s="244" t="e">
        <f t="shared" si="84"/>
        <v>#VALUE!</v>
      </c>
      <c r="HN29" s="243">
        <f>係数マスタ!$A$25</f>
        <v>22</v>
      </c>
      <c r="HO29" s="113" t="str">
        <f>係数マスタ!$B25</f>
        <v/>
      </c>
      <c r="HP29" s="119"/>
      <c r="HQ29" s="120" t="e">
        <f t="shared" si="85"/>
        <v>#VALUE!</v>
      </c>
      <c r="HR29" s="119"/>
      <c r="HS29" s="120" t="e">
        <f t="shared" si="86"/>
        <v>#VALUE!</v>
      </c>
      <c r="HT29" s="119"/>
      <c r="HU29" s="120" t="e">
        <f t="shared" si="87"/>
        <v>#VALUE!</v>
      </c>
      <c r="HV29" s="119"/>
      <c r="HW29" s="120" t="e">
        <f t="shared" si="88"/>
        <v>#VALUE!</v>
      </c>
      <c r="HX29" s="119"/>
      <c r="HY29" s="244" t="e">
        <f t="shared" si="89"/>
        <v>#VALUE!</v>
      </c>
      <c r="IA29" s="243">
        <f>係数マスタ!$A$25</f>
        <v>22</v>
      </c>
      <c r="IB29" s="113" t="str">
        <f>係数マスタ!$B25</f>
        <v/>
      </c>
      <c r="IC29" s="119"/>
      <c r="ID29" s="120" t="e">
        <f t="shared" si="90"/>
        <v>#VALUE!</v>
      </c>
      <c r="IE29" s="119"/>
      <c r="IF29" s="120" t="e">
        <f t="shared" si="91"/>
        <v>#VALUE!</v>
      </c>
      <c r="IG29" s="119"/>
      <c r="IH29" s="120" t="e">
        <f t="shared" si="92"/>
        <v>#VALUE!</v>
      </c>
      <c r="II29" s="119"/>
      <c r="IJ29" s="120" t="e">
        <f t="shared" si="93"/>
        <v>#VALUE!</v>
      </c>
      <c r="IK29" s="119"/>
      <c r="IL29" s="244" t="e">
        <f t="shared" si="94"/>
        <v>#VALUE!</v>
      </c>
      <c r="IN29" s="243">
        <f>係数マスタ!$A$25</f>
        <v>22</v>
      </c>
      <c r="IO29" s="113" t="str">
        <f>係数マスタ!$B25</f>
        <v/>
      </c>
      <c r="IP29" s="119"/>
      <c r="IQ29" s="120" t="e">
        <f t="shared" si="95"/>
        <v>#VALUE!</v>
      </c>
      <c r="IR29" s="119"/>
      <c r="IS29" s="120" t="e">
        <f t="shared" si="96"/>
        <v>#VALUE!</v>
      </c>
      <c r="IT29" s="119"/>
      <c r="IU29" s="120" t="e">
        <f t="shared" si="97"/>
        <v>#VALUE!</v>
      </c>
      <c r="IV29" s="119"/>
      <c r="IW29" s="120" t="e">
        <f t="shared" si="98"/>
        <v>#VALUE!</v>
      </c>
      <c r="IX29" s="119"/>
      <c r="IY29" s="244" t="e">
        <f t="shared" si="99"/>
        <v>#VALUE!</v>
      </c>
      <c r="JA29" s="243">
        <f>係数マスタ!$A$25</f>
        <v>22</v>
      </c>
      <c r="JB29" s="113" t="str">
        <f>係数マスタ!$B25</f>
        <v/>
      </c>
      <c r="JC29" s="119"/>
      <c r="JD29" s="120" t="e">
        <f t="shared" si="100"/>
        <v>#VALUE!</v>
      </c>
      <c r="JE29" s="119"/>
      <c r="JF29" s="120" t="e">
        <f t="shared" si="101"/>
        <v>#VALUE!</v>
      </c>
      <c r="JG29" s="119"/>
      <c r="JH29" s="120" t="e">
        <f t="shared" si="102"/>
        <v>#VALUE!</v>
      </c>
      <c r="JI29" s="119"/>
      <c r="JJ29" s="120" t="e">
        <f t="shared" si="103"/>
        <v>#VALUE!</v>
      </c>
      <c r="JK29" s="119"/>
      <c r="JL29" s="244" t="e">
        <f t="shared" si="104"/>
        <v>#VALUE!</v>
      </c>
      <c r="JN29" s="243">
        <f>係数マスタ!$A$25</f>
        <v>22</v>
      </c>
      <c r="JO29" s="113" t="str">
        <f>係数マスタ!$B25</f>
        <v/>
      </c>
      <c r="JP29" s="119"/>
      <c r="JQ29" s="120" t="e">
        <f t="shared" si="105"/>
        <v>#VALUE!</v>
      </c>
      <c r="JR29" s="119"/>
      <c r="JS29" s="120" t="e">
        <f t="shared" si="106"/>
        <v>#VALUE!</v>
      </c>
      <c r="JT29" s="119"/>
      <c r="JU29" s="120" t="e">
        <f t="shared" si="107"/>
        <v>#VALUE!</v>
      </c>
      <c r="JV29" s="119"/>
      <c r="JW29" s="120" t="e">
        <f t="shared" si="108"/>
        <v>#VALUE!</v>
      </c>
      <c r="JX29" s="119"/>
      <c r="JY29" s="244" t="e">
        <f t="shared" si="109"/>
        <v>#VALUE!</v>
      </c>
      <c r="KA29" s="243">
        <f>係数マスタ!$A$25</f>
        <v>22</v>
      </c>
      <c r="KB29" s="113" t="str">
        <f>係数マスタ!$B25</f>
        <v/>
      </c>
      <c r="KC29" s="119"/>
      <c r="KD29" s="120" t="e">
        <f t="shared" si="110"/>
        <v>#VALUE!</v>
      </c>
      <c r="KE29" s="119"/>
      <c r="KF29" s="120" t="e">
        <f t="shared" si="111"/>
        <v>#VALUE!</v>
      </c>
      <c r="KG29" s="119"/>
      <c r="KH29" s="120" t="e">
        <f t="shared" si="112"/>
        <v>#VALUE!</v>
      </c>
      <c r="KI29" s="119"/>
      <c r="KJ29" s="120" t="e">
        <f t="shared" si="113"/>
        <v>#VALUE!</v>
      </c>
      <c r="KK29" s="119"/>
      <c r="KL29" s="244" t="e">
        <f t="shared" si="114"/>
        <v>#VALUE!</v>
      </c>
      <c r="KN29" s="243">
        <f>係数マスタ!$A$25</f>
        <v>22</v>
      </c>
      <c r="KO29" s="113" t="str">
        <f>係数マスタ!$B25</f>
        <v/>
      </c>
      <c r="KP29" s="119"/>
      <c r="KQ29" s="120" t="e">
        <f t="shared" si="115"/>
        <v>#VALUE!</v>
      </c>
      <c r="KR29" s="119"/>
      <c r="KS29" s="120" t="e">
        <f t="shared" si="116"/>
        <v>#VALUE!</v>
      </c>
      <c r="KT29" s="119"/>
      <c r="KU29" s="120" t="e">
        <f t="shared" si="117"/>
        <v>#VALUE!</v>
      </c>
      <c r="KV29" s="119"/>
      <c r="KW29" s="120" t="e">
        <f t="shared" si="118"/>
        <v>#VALUE!</v>
      </c>
      <c r="KX29" s="119"/>
      <c r="KY29" s="244" t="e">
        <f t="shared" si="119"/>
        <v>#VALUE!</v>
      </c>
      <c r="LA29" s="243">
        <f>係数マスタ!$A$25</f>
        <v>22</v>
      </c>
      <c r="LB29" s="113" t="str">
        <f>係数マスタ!$B25</f>
        <v/>
      </c>
      <c r="LC29" s="119"/>
      <c r="LD29" s="120" t="e">
        <f t="shared" si="120"/>
        <v>#VALUE!</v>
      </c>
      <c r="LE29" s="119"/>
      <c r="LF29" s="120" t="e">
        <f t="shared" si="121"/>
        <v>#VALUE!</v>
      </c>
      <c r="LG29" s="119"/>
      <c r="LH29" s="120" t="e">
        <f t="shared" si="122"/>
        <v>#VALUE!</v>
      </c>
      <c r="LI29" s="119"/>
      <c r="LJ29" s="120" t="e">
        <f t="shared" si="123"/>
        <v>#VALUE!</v>
      </c>
      <c r="LK29" s="119"/>
      <c r="LL29" s="244" t="e">
        <f t="shared" si="124"/>
        <v>#VALUE!</v>
      </c>
      <c r="LN29" s="243">
        <f>係数マスタ!$A$25</f>
        <v>22</v>
      </c>
      <c r="LO29" s="113" t="str">
        <f>係数マスタ!$B25</f>
        <v/>
      </c>
      <c r="LP29" s="119"/>
      <c r="LQ29" s="120" t="e">
        <f t="shared" si="125"/>
        <v>#VALUE!</v>
      </c>
      <c r="LR29" s="119"/>
      <c r="LS29" s="120" t="e">
        <f t="shared" si="126"/>
        <v>#VALUE!</v>
      </c>
      <c r="LT29" s="119"/>
      <c r="LU29" s="120" t="e">
        <f t="shared" si="127"/>
        <v>#VALUE!</v>
      </c>
      <c r="LV29" s="119"/>
      <c r="LW29" s="120" t="e">
        <f t="shared" si="128"/>
        <v>#VALUE!</v>
      </c>
      <c r="LX29" s="119"/>
      <c r="LY29" s="244" t="e">
        <f t="shared" si="129"/>
        <v>#VALUE!</v>
      </c>
      <c r="MA29" s="243">
        <f>係数マスタ!$A$25</f>
        <v>22</v>
      </c>
      <c r="MB29" s="113" t="str">
        <f>係数マスタ!$B25</f>
        <v/>
      </c>
      <c r="MC29" s="119"/>
      <c r="MD29" s="120" t="e">
        <f t="shared" si="130"/>
        <v>#VALUE!</v>
      </c>
      <c r="ME29" s="119"/>
      <c r="MF29" s="120" t="e">
        <f t="shared" si="131"/>
        <v>#VALUE!</v>
      </c>
      <c r="MG29" s="119"/>
      <c r="MH29" s="120" t="e">
        <f t="shared" si="132"/>
        <v>#VALUE!</v>
      </c>
      <c r="MI29" s="119"/>
      <c r="MJ29" s="120" t="e">
        <f t="shared" si="133"/>
        <v>#VALUE!</v>
      </c>
      <c r="MK29" s="119"/>
      <c r="ML29" s="244" t="e">
        <f t="shared" si="134"/>
        <v>#VALUE!</v>
      </c>
      <c r="MN29" s="243">
        <f>係数マスタ!$A$25</f>
        <v>22</v>
      </c>
      <c r="MO29" s="113" t="str">
        <f>係数マスタ!$B25</f>
        <v/>
      </c>
      <c r="MP29" s="119"/>
      <c r="MQ29" s="120" t="e">
        <f t="shared" si="135"/>
        <v>#VALUE!</v>
      </c>
      <c r="MR29" s="119"/>
      <c r="MS29" s="120" t="e">
        <f t="shared" si="136"/>
        <v>#VALUE!</v>
      </c>
      <c r="MT29" s="119"/>
      <c r="MU29" s="120" t="e">
        <f t="shared" si="137"/>
        <v>#VALUE!</v>
      </c>
      <c r="MV29" s="119"/>
      <c r="MW29" s="120" t="e">
        <f t="shared" si="138"/>
        <v>#VALUE!</v>
      </c>
      <c r="MX29" s="119"/>
      <c r="MY29" s="244" t="e">
        <f t="shared" si="139"/>
        <v>#VALUE!</v>
      </c>
      <c r="NA29" s="243">
        <f>係数マスタ!$A$25</f>
        <v>22</v>
      </c>
      <c r="NB29" s="113" t="str">
        <f>係数マスタ!$B25</f>
        <v/>
      </c>
      <c r="NC29" s="119"/>
      <c r="ND29" s="120" t="e">
        <f t="shared" si="140"/>
        <v>#VALUE!</v>
      </c>
      <c r="NE29" s="119"/>
      <c r="NF29" s="120" t="e">
        <f t="shared" si="141"/>
        <v>#VALUE!</v>
      </c>
      <c r="NG29" s="119"/>
      <c r="NH29" s="120" t="e">
        <f t="shared" si="142"/>
        <v>#VALUE!</v>
      </c>
      <c r="NI29" s="119"/>
      <c r="NJ29" s="120" t="e">
        <f t="shared" si="143"/>
        <v>#VALUE!</v>
      </c>
      <c r="NK29" s="119"/>
      <c r="NL29" s="244" t="e">
        <f t="shared" si="144"/>
        <v>#VALUE!</v>
      </c>
      <c r="NN29" s="243">
        <f>係数マスタ!$A$25</f>
        <v>22</v>
      </c>
      <c r="NO29" s="113" t="str">
        <f>係数マスタ!$B25</f>
        <v/>
      </c>
      <c r="NP29" s="119"/>
      <c r="NQ29" s="120" t="e">
        <f t="shared" si="145"/>
        <v>#VALUE!</v>
      </c>
      <c r="NR29" s="119"/>
      <c r="NS29" s="120" t="e">
        <f t="shared" si="146"/>
        <v>#VALUE!</v>
      </c>
      <c r="NT29" s="119"/>
      <c r="NU29" s="120" t="e">
        <f t="shared" si="147"/>
        <v>#VALUE!</v>
      </c>
      <c r="NV29" s="119"/>
      <c r="NW29" s="120" t="e">
        <f t="shared" si="148"/>
        <v>#VALUE!</v>
      </c>
      <c r="NX29" s="119"/>
      <c r="NY29" s="244" t="e">
        <f t="shared" si="149"/>
        <v>#VALUE!</v>
      </c>
      <c r="OA29" s="243">
        <f>係数マスタ!$A$25</f>
        <v>22</v>
      </c>
      <c r="OB29" s="113" t="str">
        <f>係数マスタ!$B25</f>
        <v/>
      </c>
      <c r="OC29" s="119"/>
      <c r="OD29" s="120" t="e">
        <f t="shared" si="150"/>
        <v>#VALUE!</v>
      </c>
      <c r="OE29" s="119"/>
      <c r="OF29" s="120" t="e">
        <f t="shared" si="151"/>
        <v>#VALUE!</v>
      </c>
      <c r="OG29" s="119"/>
      <c r="OH29" s="120" t="e">
        <f t="shared" si="152"/>
        <v>#VALUE!</v>
      </c>
      <c r="OI29" s="119"/>
      <c r="OJ29" s="120" t="e">
        <f t="shared" si="153"/>
        <v>#VALUE!</v>
      </c>
      <c r="OK29" s="119"/>
      <c r="OL29" s="244" t="e">
        <f t="shared" si="154"/>
        <v>#VALUE!</v>
      </c>
      <c r="ON29" s="243">
        <f>係数マスタ!$A$25</f>
        <v>22</v>
      </c>
      <c r="OO29" s="113" t="str">
        <f>係数マスタ!$B25</f>
        <v/>
      </c>
      <c r="OP29" s="119"/>
      <c r="OQ29" s="120" t="e">
        <f t="shared" si="155"/>
        <v>#VALUE!</v>
      </c>
      <c r="OR29" s="119"/>
      <c r="OS29" s="120" t="e">
        <f t="shared" si="156"/>
        <v>#VALUE!</v>
      </c>
      <c r="OT29" s="119"/>
      <c r="OU29" s="120" t="e">
        <f t="shared" si="157"/>
        <v>#VALUE!</v>
      </c>
      <c r="OV29" s="119"/>
      <c r="OW29" s="120" t="e">
        <f t="shared" si="158"/>
        <v>#VALUE!</v>
      </c>
      <c r="OX29" s="119"/>
      <c r="OY29" s="244" t="e">
        <f t="shared" si="159"/>
        <v>#VALUE!</v>
      </c>
      <c r="PA29" s="243">
        <f>係数マスタ!$A$25</f>
        <v>22</v>
      </c>
      <c r="PB29" s="113" t="str">
        <f>係数マスタ!$B25</f>
        <v/>
      </c>
      <c r="PC29" s="119"/>
      <c r="PD29" s="120" t="e">
        <f t="shared" si="160"/>
        <v>#VALUE!</v>
      </c>
      <c r="PE29" s="119"/>
      <c r="PF29" s="120" t="e">
        <f t="shared" si="161"/>
        <v>#VALUE!</v>
      </c>
      <c r="PG29" s="119"/>
      <c r="PH29" s="120" t="e">
        <f t="shared" si="162"/>
        <v>#VALUE!</v>
      </c>
      <c r="PI29" s="119"/>
      <c r="PJ29" s="120" t="e">
        <f t="shared" si="163"/>
        <v>#VALUE!</v>
      </c>
      <c r="PK29" s="119"/>
      <c r="PL29" s="244" t="e">
        <f t="shared" si="164"/>
        <v>#VALUE!</v>
      </c>
      <c r="PN29" s="243">
        <f>係数マスタ!$A$25</f>
        <v>22</v>
      </c>
      <c r="PO29" s="113" t="str">
        <f>係数マスタ!$B25</f>
        <v/>
      </c>
      <c r="PP29" s="119"/>
      <c r="PQ29" s="120" t="e">
        <f t="shared" si="165"/>
        <v>#VALUE!</v>
      </c>
      <c r="PR29" s="119"/>
      <c r="PS29" s="120" t="e">
        <f t="shared" si="166"/>
        <v>#VALUE!</v>
      </c>
      <c r="PT29" s="119"/>
      <c r="PU29" s="120" t="e">
        <f t="shared" si="167"/>
        <v>#VALUE!</v>
      </c>
      <c r="PV29" s="119"/>
      <c r="PW29" s="120" t="e">
        <f t="shared" si="168"/>
        <v>#VALUE!</v>
      </c>
      <c r="PX29" s="119"/>
      <c r="PY29" s="244" t="e">
        <f t="shared" si="169"/>
        <v>#VALUE!</v>
      </c>
      <c r="QA29" s="243">
        <f>係数マスタ!$A$25</f>
        <v>22</v>
      </c>
      <c r="QB29" s="113" t="str">
        <f>係数マスタ!$B25</f>
        <v/>
      </c>
      <c r="QC29" s="119"/>
      <c r="QD29" s="120" t="e">
        <f t="shared" si="170"/>
        <v>#VALUE!</v>
      </c>
      <c r="QE29" s="119"/>
      <c r="QF29" s="120" t="e">
        <f t="shared" si="171"/>
        <v>#VALUE!</v>
      </c>
      <c r="QG29" s="119"/>
      <c r="QH29" s="120" t="e">
        <f t="shared" si="172"/>
        <v>#VALUE!</v>
      </c>
      <c r="QI29" s="119"/>
      <c r="QJ29" s="120" t="e">
        <f t="shared" si="173"/>
        <v>#VALUE!</v>
      </c>
      <c r="QK29" s="119"/>
      <c r="QL29" s="244" t="e">
        <f t="shared" si="174"/>
        <v>#VALUE!</v>
      </c>
      <c r="QN29" s="243">
        <f>係数マスタ!$A$25</f>
        <v>22</v>
      </c>
      <c r="QO29" s="113" t="str">
        <f>係数マスタ!$B25</f>
        <v/>
      </c>
      <c r="QP29" s="119"/>
      <c r="QQ29" s="120" t="e">
        <f t="shared" si="175"/>
        <v>#VALUE!</v>
      </c>
      <c r="QR29" s="119"/>
      <c r="QS29" s="120" t="e">
        <f t="shared" si="176"/>
        <v>#VALUE!</v>
      </c>
      <c r="QT29" s="119"/>
      <c r="QU29" s="120" t="e">
        <f t="shared" si="177"/>
        <v>#VALUE!</v>
      </c>
      <c r="QV29" s="119"/>
      <c r="QW29" s="120" t="e">
        <f t="shared" si="178"/>
        <v>#VALUE!</v>
      </c>
      <c r="QX29" s="119"/>
      <c r="QY29" s="244" t="e">
        <f t="shared" si="179"/>
        <v>#VALUE!</v>
      </c>
      <c r="RA29" s="243">
        <f>係数マスタ!$A$25</f>
        <v>22</v>
      </c>
      <c r="RB29" s="113" t="str">
        <f>係数マスタ!$B25</f>
        <v/>
      </c>
      <c r="RC29" s="119"/>
      <c r="RD29" s="120" t="e">
        <f t="shared" si="180"/>
        <v>#VALUE!</v>
      </c>
      <c r="RE29" s="119"/>
      <c r="RF29" s="120" t="e">
        <f t="shared" si="181"/>
        <v>#VALUE!</v>
      </c>
      <c r="RG29" s="119"/>
      <c r="RH29" s="120" t="e">
        <f t="shared" si="182"/>
        <v>#VALUE!</v>
      </c>
      <c r="RI29" s="119"/>
      <c r="RJ29" s="120" t="e">
        <f t="shared" si="183"/>
        <v>#VALUE!</v>
      </c>
      <c r="RK29" s="119"/>
      <c r="RL29" s="244" t="e">
        <f t="shared" si="184"/>
        <v>#VALUE!</v>
      </c>
      <c r="RN29" s="243">
        <f>係数マスタ!$A$25</f>
        <v>22</v>
      </c>
      <c r="RO29" s="113" t="str">
        <f>係数マスタ!$B25</f>
        <v/>
      </c>
      <c r="RP29" s="119"/>
      <c r="RQ29" s="120" t="e">
        <f t="shared" si="185"/>
        <v>#VALUE!</v>
      </c>
      <c r="RR29" s="119"/>
      <c r="RS29" s="120" t="e">
        <f t="shared" si="186"/>
        <v>#VALUE!</v>
      </c>
      <c r="RT29" s="119"/>
      <c r="RU29" s="120" t="e">
        <f t="shared" si="187"/>
        <v>#VALUE!</v>
      </c>
      <c r="RV29" s="119"/>
      <c r="RW29" s="120" t="e">
        <f t="shared" si="188"/>
        <v>#VALUE!</v>
      </c>
      <c r="RX29" s="119"/>
      <c r="RY29" s="244" t="e">
        <f t="shared" si="189"/>
        <v>#VALUE!</v>
      </c>
      <c r="SA29" s="243">
        <f>係数マスタ!$A$25</f>
        <v>22</v>
      </c>
      <c r="SB29" s="113" t="str">
        <f>係数マスタ!$B25</f>
        <v/>
      </c>
      <c r="SC29" s="119"/>
      <c r="SD29" s="120" t="e">
        <f t="shared" si="190"/>
        <v>#VALUE!</v>
      </c>
      <c r="SE29" s="119"/>
      <c r="SF29" s="120" t="e">
        <f t="shared" si="191"/>
        <v>#VALUE!</v>
      </c>
      <c r="SG29" s="119"/>
      <c r="SH29" s="120" t="e">
        <f t="shared" si="192"/>
        <v>#VALUE!</v>
      </c>
      <c r="SI29" s="119"/>
      <c r="SJ29" s="120" t="e">
        <f t="shared" si="193"/>
        <v>#VALUE!</v>
      </c>
      <c r="SK29" s="119"/>
      <c r="SL29" s="244" t="e">
        <f t="shared" si="194"/>
        <v>#VALUE!</v>
      </c>
      <c r="SN29" s="243">
        <f>係数マスタ!$A$25</f>
        <v>22</v>
      </c>
      <c r="SO29" s="113" t="str">
        <f>係数マスタ!$B25</f>
        <v/>
      </c>
      <c r="SP29" s="119"/>
      <c r="SQ29" s="120" t="e">
        <f t="shared" si="195"/>
        <v>#VALUE!</v>
      </c>
      <c r="SR29" s="119"/>
      <c r="SS29" s="120" t="e">
        <f t="shared" si="196"/>
        <v>#VALUE!</v>
      </c>
      <c r="ST29" s="119"/>
      <c r="SU29" s="120" t="e">
        <f t="shared" si="197"/>
        <v>#VALUE!</v>
      </c>
      <c r="SV29" s="119"/>
      <c r="SW29" s="120" t="e">
        <f t="shared" si="198"/>
        <v>#VALUE!</v>
      </c>
      <c r="SX29" s="119"/>
      <c r="SY29" s="244" t="e">
        <f t="shared" si="199"/>
        <v>#VALUE!</v>
      </c>
      <c r="TA29" s="243">
        <f>係数マスタ!$A$25</f>
        <v>22</v>
      </c>
      <c r="TB29" s="113" t="str">
        <f>係数マスタ!$B25</f>
        <v/>
      </c>
      <c r="TC29" s="119"/>
      <c r="TD29" s="120" t="e">
        <f t="shared" si="200"/>
        <v>#VALUE!</v>
      </c>
      <c r="TE29" s="119"/>
      <c r="TF29" s="120" t="e">
        <f t="shared" si="201"/>
        <v>#VALUE!</v>
      </c>
      <c r="TG29" s="119"/>
      <c r="TH29" s="120" t="e">
        <f t="shared" si="202"/>
        <v>#VALUE!</v>
      </c>
      <c r="TI29" s="119"/>
      <c r="TJ29" s="120" t="e">
        <f t="shared" si="203"/>
        <v>#VALUE!</v>
      </c>
      <c r="TK29" s="119"/>
      <c r="TL29" s="244" t="e">
        <f t="shared" si="204"/>
        <v>#VALUE!</v>
      </c>
      <c r="TN29" s="243">
        <f>係数マスタ!$A$25</f>
        <v>22</v>
      </c>
      <c r="TO29" s="113" t="str">
        <f>係数マスタ!$B25</f>
        <v/>
      </c>
      <c r="TP29" s="119"/>
      <c r="TQ29" s="120" t="e">
        <f t="shared" si="205"/>
        <v>#VALUE!</v>
      </c>
      <c r="TR29" s="119"/>
      <c r="TS29" s="120" t="e">
        <f t="shared" si="206"/>
        <v>#VALUE!</v>
      </c>
      <c r="TT29" s="119"/>
      <c r="TU29" s="120" t="e">
        <f t="shared" si="207"/>
        <v>#VALUE!</v>
      </c>
      <c r="TV29" s="119"/>
      <c r="TW29" s="120" t="e">
        <f t="shared" si="208"/>
        <v>#VALUE!</v>
      </c>
      <c r="TX29" s="119"/>
      <c r="TY29" s="244" t="e">
        <f t="shared" si="209"/>
        <v>#VALUE!</v>
      </c>
      <c r="UA29" s="243">
        <f>係数マスタ!$A$25</f>
        <v>22</v>
      </c>
      <c r="UB29" s="113" t="str">
        <f>係数マスタ!$B25</f>
        <v/>
      </c>
      <c r="UC29" s="119"/>
      <c r="UD29" s="120" t="e">
        <f t="shared" si="210"/>
        <v>#VALUE!</v>
      </c>
      <c r="UE29" s="119"/>
      <c r="UF29" s="120" t="e">
        <f t="shared" si="211"/>
        <v>#VALUE!</v>
      </c>
      <c r="UG29" s="119"/>
      <c r="UH29" s="120" t="e">
        <f t="shared" si="212"/>
        <v>#VALUE!</v>
      </c>
      <c r="UI29" s="119"/>
      <c r="UJ29" s="120" t="e">
        <f t="shared" si="213"/>
        <v>#VALUE!</v>
      </c>
      <c r="UK29" s="119"/>
      <c r="UL29" s="244" t="e">
        <f t="shared" si="214"/>
        <v>#VALUE!</v>
      </c>
      <c r="UN29" s="243">
        <f>係数マスタ!$A$25</f>
        <v>22</v>
      </c>
      <c r="UO29" s="113" t="str">
        <f>係数マスタ!$B25</f>
        <v/>
      </c>
      <c r="UP29" s="119"/>
      <c r="UQ29" s="120" t="e">
        <f t="shared" si="215"/>
        <v>#VALUE!</v>
      </c>
      <c r="UR29" s="119"/>
      <c r="US29" s="120" t="e">
        <f t="shared" si="216"/>
        <v>#VALUE!</v>
      </c>
      <c r="UT29" s="119"/>
      <c r="UU29" s="120" t="e">
        <f t="shared" si="217"/>
        <v>#VALUE!</v>
      </c>
      <c r="UV29" s="119"/>
      <c r="UW29" s="120" t="e">
        <f t="shared" si="218"/>
        <v>#VALUE!</v>
      </c>
      <c r="UX29" s="119"/>
      <c r="UY29" s="244" t="e">
        <f t="shared" si="219"/>
        <v>#VALUE!</v>
      </c>
      <c r="VA29" s="243">
        <f>係数マスタ!$A$25</f>
        <v>22</v>
      </c>
      <c r="VB29" s="113" t="str">
        <f>係数マスタ!$B25</f>
        <v/>
      </c>
      <c r="VC29" s="119"/>
      <c r="VD29" s="120" t="e">
        <f t="shared" si="220"/>
        <v>#VALUE!</v>
      </c>
      <c r="VE29" s="119"/>
      <c r="VF29" s="120" t="e">
        <f t="shared" si="221"/>
        <v>#VALUE!</v>
      </c>
      <c r="VG29" s="119"/>
      <c r="VH29" s="120" t="e">
        <f t="shared" si="222"/>
        <v>#VALUE!</v>
      </c>
      <c r="VI29" s="119"/>
      <c r="VJ29" s="120" t="e">
        <f t="shared" si="223"/>
        <v>#VALUE!</v>
      </c>
      <c r="VK29" s="119"/>
      <c r="VL29" s="244" t="e">
        <f t="shared" si="224"/>
        <v>#VALUE!</v>
      </c>
      <c r="VN29" s="243">
        <f>係数マスタ!$A$25</f>
        <v>22</v>
      </c>
      <c r="VO29" s="113" t="str">
        <f>係数マスタ!$B25</f>
        <v/>
      </c>
      <c r="VP29" s="119"/>
      <c r="VQ29" s="120" t="e">
        <f t="shared" si="225"/>
        <v>#VALUE!</v>
      </c>
      <c r="VR29" s="119"/>
      <c r="VS29" s="120" t="e">
        <f t="shared" si="226"/>
        <v>#VALUE!</v>
      </c>
      <c r="VT29" s="119"/>
      <c r="VU29" s="120" t="e">
        <f t="shared" si="227"/>
        <v>#VALUE!</v>
      </c>
      <c r="VV29" s="119"/>
      <c r="VW29" s="120" t="e">
        <f t="shared" si="228"/>
        <v>#VALUE!</v>
      </c>
      <c r="VX29" s="119"/>
      <c r="VY29" s="244" t="e">
        <f t="shared" si="229"/>
        <v>#VALUE!</v>
      </c>
      <c r="WA29" s="243">
        <f>係数マスタ!$A$25</f>
        <v>22</v>
      </c>
      <c r="WB29" s="113" t="str">
        <f>係数マスタ!$B25</f>
        <v/>
      </c>
      <c r="WC29" s="119"/>
      <c r="WD29" s="120" t="e">
        <f t="shared" si="230"/>
        <v>#VALUE!</v>
      </c>
      <c r="WE29" s="119"/>
      <c r="WF29" s="120" t="e">
        <f t="shared" si="231"/>
        <v>#VALUE!</v>
      </c>
      <c r="WG29" s="119"/>
      <c r="WH29" s="120" t="e">
        <f t="shared" si="232"/>
        <v>#VALUE!</v>
      </c>
      <c r="WI29" s="119"/>
      <c r="WJ29" s="120" t="e">
        <f t="shared" si="233"/>
        <v>#VALUE!</v>
      </c>
      <c r="WK29" s="119"/>
      <c r="WL29" s="244" t="e">
        <f t="shared" si="234"/>
        <v>#VALUE!</v>
      </c>
      <c r="WN29" s="243">
        <f>係数マスタ!$A$25</f>
        <v>22</v>
      </c>
      <c r="WO29" s="113" t="str">
        <f>係数マスタ!$B25</f>
        <v/>
      </c>
      <c r="WP29" s="119"/>
      <c r="WQ29" s="120" t="e">
        <f t="shared" si="235"/>
        <v>#VALUE!</v>
      </c>
      <c r="WR29" s="119"/>
      <c r="WS29" s="120" t="e">
        <f t="shared" si="236"/>
        <v>#VALUE!</v>
      </c>
      <c r="WT29" s="119"/>
      <c r="WU29" s="120" t="e">
        <f t="shared" si="237"/>
        <v>#VALUE!</v>
      </c>
      <c r="WV29" s="119"/>
      <c r="WW29" s="120" t="e">
        <f t="shared" si="238"/>
        <v>#VALUE!</v>
      </c>
      <c r="WX29" s="119"/>
      <c r="WY29" s="244" t="e">
        <f t="shared" si="239"/>
        <v>#VALUE!</v>
      </c>
      <c r="XA29" s="243">
        <f>係数マスタ!$A$25</f>
        <v>22</v>
      </c>
      <c r="XB29" s="113" t="str">
        <f>係数マスタ!$B25</f>
        <v/>
      </c>
      <c r="XC29" s="119"/>
      <c r="XD29" s="120" t="e">
        <f t="shared" si="240"/>
        <v>#VALUE!</v>
      </c>
      <c r="XE29" s="119"/>
      <c r="XF29" s="120" t="e">
        <f t="shared" si="241"/>
        <v>#VALUE!</v>
      </c>
      <c r="XG29" s="119"/>
      <c r="XH29" s="120" t="e">
        <f t="shared" si="242"/>
        <v>#VALUE!</v>
      </c>
      <c r="XI29" s="119"/>
      <c r="XJ29" s="120" t="e">
        <f t="shared" si="243"/>
        <v>#VALUE!</v>
      </c>
      <c r="XK29" s="119"/>
      <c r="XL29" s="244" t="e">
        <f t="shared" si="244"/>
        <v>#VALUE!</v>
      </c>
      <c r="XN29" s="243">
        <f>係数マスタ!$A$25</f>
        <v>22</v>
      </c>
      <c r="XO29" s="113" t="str">
        <f>係数マスタ!$B25</f>
        <v/>
      </c>
      <c r="XP29" s="119"/>
      <c r="XQ29" s="120" t="e">
        <f t="shared" si="245"/>
        <v>#VALUE!</v>
      </c>
      <c r="XR29" s="119"/>
      <c r="XS29" s="120" t="e">
        <f t="shared" si="246"/>
        <v>#VALUE!</v>
      </c>
      <c r="XT29" s="119"/>
      <c r="XU29" s="120" t="e">
        <f t="shared" si="247"/>
        <v>#VALUE!</v>
      </c>
      <c r="XV29" s="119"/>
      <c r="XW29" s="120" t="e">
        <f t="shared" si="248"/>
        <v>#VALUE!</v>
      </c>
      <c r="XX29" s="119"/>
      <c r="XY29" s="244" t="e">
        <f t="shared" si="249"/>
        <v>#VALUE!</v>
      </c>
    </row>
    <row r="30" spans="1:649" ht="14" customHeight="1">
      <c r="A30" s="243">
        <f>係数マスタ!$A$26</f>
        <v>23</v>
      </c>
      <c r="B30" s="113" t="str">
        <f>係数マスタ!$B26</f>
        <v/>
      </c>
      <c r="C30" s="119"/>
      <c r="D30" s="120" t="e">
        <f t="shared" si="0"/>
        <v>#VALUE!</v>
      </c>
      <c r="E30" s="119"/>
      <c r="F30" s="120" t="e">
        <f t="shared" si="1"/>
        <v>#VALUE!</v>
      </c>
      <c r="G30" s="119"/>
      <c r="H30" s="120" t="e">
        <f t="shared" si="2"/>
        <v>#VALUE!</v>
      </c>
      <c r="I30" s="119"/>
      <c r="J30" s="120" t="e">
        <f t="shared" si="3"/>
        <v>#VALUE!</v>
      </c>
      <c r="K30" s="119"/>
      <c r="L30" s="244" t="e">
        <f t="shared" si="4"/>
        <v>#VALUE!</v>
      </c>
      <c r="N30" s="243">
        <f>係数マスタ!$A$26</f>
        <v>23</v>
      </c>
      <c r="O30" s="113" t="str">
        <f>係数マスタ!$B26</f>
        <v/>
      </c>
      <c r="P30" s="119"/>
      <c r="Q30" s="120" t="e">
        <f t="shared" si="5"/>
        <v>#VALUE!</v>
      </c>
      <c r="R30" s="119"/>
      <c r="S30" s="120" t="e">
        <f t="shared" si="6"/>
        <v>#VALUE!</v>
      </c>
      <c r="T30" s="119"/>
      <c r="U30" s="120" t="e">
        <f t="shared" si="7"/>
        <v>#VALUE!</v>
      </c>
      <c r="V30" s="119"/>
      <c r="W30" s="120" t="e">
        <f t="shared" si="8"/>
        <v>#VALUE!</v>
      </c>
      <c r="X30" s="119"/>
      <c r="Y30" s="244" t="e">
        <f t="shared" si="9"/>
        <v>#VALUE!</v>
      </c>
      <c r="AA30" s="243">
        <f>係数マスタ!$A$26</f>
        <v>23</v>
      </c>
      <c r="AB30" s="113" t="str">
        <f>係数マスタ!$B26</f>
        <v/>
      </c>
      <c r="AC30" s="119"/>
      <c r="AD30" s="120" t="e">
        <f t="shared" si="10"/>
        <v>#VALUE!</v>
      </c>
      <c r="AE30" s="119"/>
      <c r="AF30" s="120" t="e">
        <f t="shared" si="11"/>
        <v>#VALUE!</v>
      </c>
      <c r="AG30" s="119"/>
      <c r="AH30" s="120" t="e">
        <f t="shared" si="12"/>
        <v>#VALUE!</v>
      </c>
      <c r="AI30" s="119"/>
      <c r="AJ30" s="120" t="e">
        <f t="shared" si="13"/>
        <v>#VALUE!</v>
      </c>
      <c r="AK30" s="119"/>
      <c r="AL30" s="244" t="e">
        <f t="shared" si="14"/>
        <v>#VALUE!</v>
      </c>
      <c r="AN30" s="243">
        <f>係数マスタ!$A$26</f>
        <v>23</v>
      </c>
      <c r="AO30" s="113" t="str">
        <f>係数マスタ!$B26</f>
        <v/>
      </c>
      <c r="AP30" s="119"/>
      <c r="AQ30" s="120" t="e">
        <f t="shared" si="15"/>
        <v>#VALUE!</v>
      </c>
      <c r="AR30" s="119"/>
      <c r="AS30" s="120" t="e">
        <f t="shared" si="16"/>
        <v>#VALUE!</v>
      </c>
      <c r="AT30" s="119"/>
      <c r="AU30" s="120" t="e">
        <f t="shared" si="17"/>
        <v>#VALUE!</v>
      </c>
      <c r="AV30" s="119"/>
      <c r="AW30" s="120" t="e">
        <f t="shared" si="18"/>
        <v>#VALUE!</v>
      </c>
      <c r="AX30" s="119"/>
      <c r="AY30" s="244" t="e">
        <f t="shared" si="19"/>
        <v>#VALUE!</v>
      </c>
      <c r="BA30" s="243">
        <f>係数マスタ!$A$26</f>
        <v>23</v>
      </c>
      <c r="BB30" s="113" t="str">
        <f>係数マスタ!$B26</f>
        <v/>
      </c>
      <c r="BC30" s="119"/>
      <c r="BD30" s="120" t="e">
        <f t="shared" si="20"/>
        <v>#VALUE!</v>
      </c>
      <c r="BE30" s="119"/>
      <c r="BF30" s="120" t="e">
        <f t="shared" si="21"/>
        <v>#VALUE!</v>
      </c>
      <c r="BG30" s="119"/>
      <c r="BH30" s="120" t="e">
        <f t="shared" si="22"/>
        <v>#VALUE!</v>
      </c>
      <c r="BI30" s="119"/>
      <c r="BJ30" s="120" t="e">
        <f t="shared" si="23"/>
        <v>#VALUE!</v>
      </c>
      <c r="BK30" s="119"/>
      <c r="BL30" s="244" t="e">
        <f t="shared" si="24"/>
        <v>#VALUE!</v>
      </c>
      <c r="BN30" s="243">
        <f>係数マスタ!$A$26</f>
        <v>23</v>
      </c>
      <c r="BO30" s="113" t="str">
        <f>係数マスタ!$B26</f>
        <v/>
      </c>
      <c r="BP30" s="119"/>
      <c r="BQ30" s="120" t="e">
        <f t="shared" si="25"/>
        <v>#VALUE!</v>
      </c>
      <c r="BR30" s="119"/>
      <c r="BS30" s="120" t="e">
        <f t="shared" si="26"/>
        <v>#VALUE!</v>
      </c>
      <c r="BT30" s="119"/>
      <c r="BU30" s="120" t="e">
        <f t="shared" si="27"/>
        <v>#VALUE!</v>
      </c>
      <c r="BV30" s="119"/>
      <c r="BW30" s="120" t="e">
        <f t="shared" si="28"/>
        <v>#VALUE!</v>
      </c>
      <c r="BX30" s="119"/>
      <c r="BY30" s="244" t="e">
        <f t="shared" si="29"/>
        <v>#VALUE!</v>
      </c>
      <c r="CA30" s="243">
        <f>係数マスタ!$A$26</f>
        <v>23</v>
      </c>
      <c r="CB30" s="113" t="str">
        <f>係数マスタ!$B26</f>
        <v/>
      </c>
      <c r="CC30" s="119"/>
      <c r="CD30" s="120" t="e">
        <f t="shared" si="30"/>
        <v>#VALUE!</v>
      </c>
      <c r="CE30" s="119"/>
      <c r="CF30" s="120" t="e">
        <f t="shared" si="31"/>
        <v>#VALUE!</v>
      </c>
      <c r="CG30" s="119"/>
      <c r="CH30" s="120" t="e">
        <f t="shared" si="32"/>
        <v>#VALUE!</v>
      </c>
      <c r="CI30" s="119"/>
      <c r="CJ30" s="120" t="e">
        <f t="shared" si="33"/>
        <v>#VALUE!</v>
      </c>
      <c r="CK30" s="119"/>
      <c r="CL30" s="244" t="e">
        <f t="shared" si="34"/>
        <v>#VALUE!</v>
      </c>
      <c r="CN30" s="243">
        <f>係数マスタ!$A$26</f>
        <v>23</v>
      </c>
      <c r="CO30" s="113" t="str">
        <f>係数マスタ!$B26</f>
        <v/>
      </c>
      <c r="CP30" s="119"/>
      <c r="CQ30" s="120" t="e">
        <f t="shared" si="35"/>
        <v>#VALUE!</v>
      </c>
      <c r="CR30" s="119"/>
      <c r="CS30" s="120" t="e">
        <f t="shared" si="36"/>
        <v>#VALUE!</v>
      </c>
      <c r="CT30" s="119"/>
      <c r="CU30" s="120" t="e">
        <f t="shared" si="37"/>
        <v>#VALUE!</v>
      </c>
      <c r="CV30" s="119"/>
      <c r="CW30" s="120" t="e">
        <f t="shared" si="38"/>
        <v>#VALUE!</v>
      </c>
      <c r="CX30" s="119"/>
      <c r="CY30" s="244" t="e">
        <f t="shared" si="39"/>
        <v>#VALUE!</v>
      </c>
      <c r="DA30" s="243">
        <f>係数マスタ!$A$26</f>
        <v>23</v>
      </c>
      <c r="DB30" s="113" t="str">
        <f>係数マスタ!$B26</f>
        <v/>
      </c>
      <c r="DC30" s="119"/>
      <c r="DD30" s="120" t="e">
        <f t="shared" si="40"/>
        <v>#VALUE!</v>
      </c>
      <c r="DE30" s="119"/>
      <c r="DF30" s="120" t="e">
        <f t="shared" si="41"/>
        <v>#VALUE!</v>
      </c>
      <c r="DG30" s="119"/>
      <c r="DH30" s="120" t="e">
        <f t="shared" si="42"/>
        <v>#VALUE!</v>
      </c>
      <c r="DI30" s="119"/>
      <c r="DJ30" s="120" t="e">
        <f t="shared" si="43"/>
        <v>#VALUE!</v>
      </c>
      <c r="DK30" s="119"/>
      <c r="DL30" s="244" t="e">
        <f t="shared" si="44"/>
        <v>#VALUE!</v>
      </c>
      <c r="DN30" s="243">
        <f>係数マスタ!$A$26</f>
        <v>23</v>
      </c>
      <c r="DO30" s="113" t="str">
        <f>係数マスタ!$B26</f>
        <v/>
      </c>
      <c r="DP30" s="119"/>
      <c r="DQ30" s="120" t="e">
        <f t="shared" si="45"/>
        <v>#VALUE!</v>
      </c>
      <c r="DR30" s="119"/>
      <c r="DS30" s="120" t="e">
        <f t="shared" si="46"/>
        <v>#VALUE!</v>
      </c>
      <c r="DT30" s="119"/>
      <c r="DU30" s="120" t="e">
        <f t="shared" si="47"/>
        <v>#VALUE!</v>
      </c>
      <c r="DV30" s="119"/>
      <c r="DW30" s="120" t="e">
        <f t="shared" si="48"/>
        <v>#VALUE!</v>
      </c>
      <c r="DX30" s="119"/>
      <c r="DY30" s="244" t="e">
        <f t="shared" si="49"/>
        <v>#VALUE!</v>
      </c>
      <c r="EA30" s="243">
        <f>係数マスタ!$A$26</f>
        <v>23</v>
      </c>
      <c r="EB30" s="113" t="str">
        <f>係数マスタ!$B26</f>
        <v/>
      </c>
      <c r="EC30" s="119"/>
      <c r="ED30" s="120" t="e">
        <f t="shared" si="50"/>
        <v>#VALUE!</v>
      </c>
      <c r="EE30" s="119"/>
      <c r="EF30" s="120" t="e">
        <f t="shared" si="51"/>
        <v>#VALUE!</v>
      </c>
      <c r="EG30" s="119"/>
      <c r="EH30" s="120" t="e">
        <f t="shared" si="52"/>
        <v>#VALUE!</v>
      </c>
      <c r="EI30" s="119"/>
      <c r="EJ30" s="120" t="e">
        <f t="shared" si="53"/>
        <v>#VALUE!</v>
      </c>
      <c r="EK30" s="119"/>
      <c r="EL30" s="244" t="e">
        <f t="shared" si="54"/>
        <v>#VALUE!</v>
      </c>
      <c r="EN30" s="243">
        <f>係数マスタ!$A$26</f>
        <v>23</v>
      </c>
      <c r="EO30" s="113" t="str">
        <f>係数マスタ!$B26</f>
        <v/>
      </c>
      <c r="EP30" s="119"/>
      <c r="EQ30" s="120" t="e">
        <f t="shared" si="55"/>
        <v>#VALUE!</v>
      </c>
      <c r="ER30" s="119"/>
      <c r="ES30" s="120" t="e">
        <f t="shared" si="56"/>
        <v>#VALUE!</v>
      </c>
      <c r="ET30" s="119"/>
      <c r="EU30" s="120" t="e">
        <f t="shared" si="57"/>
        <v>#VALUE!</v>
      </c>
      <c r="EV30" s="119"/>
      <c r="EW30" s="120" t="e">
        <f t="shared" si="58"/>
        <v>#VALUE!</v>
      </c>
      <c r="EX30" s="119"/>
      <c r="EY30" s="244" t="e">
        <f t="shared" si="59"/>
        <v>#VALUE!</v>
      </c>
      <c r="FA30" s="243">
        <f>係数マスタ!$A$26</f>
        <v>23</v>
      </c>
      <c r="FB30" s="113" t="str">
        <f>係数マスタ!$B26</f>
        <v/>
      </c>
      <c r="FC30" s="119"/>
      <c r="FD30" s="120" t="e">
        <f t="shared" si="60"/>
        <v>#VALUE!</v>
      </c>
      <c r="FE30" s="119"/>
      <c r="FF30" s="120" t="e">
        <f t="shared" si="61"/>
        <v>#VALUE!</v>
      </c>
      <c r="FG30" s="119"/>
      <c r="FH30" s="120" t="e">
        <f t="shared" si="62"/>
        <v>#VALUE!</v>
      </c>
      <c r="FI30" s="119"/>
      <c r="FJ30" s="120" t="e">
        <f t="shared" si="63"/>
        <v>#VALUE!</v>
      </c>
      <c r="FK30" s="119"/>
      <c r="FL30" s="244" t="e">
        <f t="shared" si="64"/>
        <v>#VALUE!</v>
      </c>
      <c r="FN30" s="243">
        <f>係数マスタ!$A$26</f>
        <v>23</v>
      </c>
      <c r="FO30" s="113" t="str">
        <f>係数マスタ!$B26</f>
        <v/>
      </c>
      <c r="FP30" s="119"/>
      <c r="FQ30" s="120" t="e">
        <f t="shared" si="65"/>
        <v>#VALUE!</v>
      </c>
      <c r="FR30" s="119"/>
      <c r="FS30" s="120" t="e">
        <f t="shared" si="66"/>
        <v>#VALUE!</v>
      </c>
      <c r="FT30" s="119"/>
      <c r="FU30" s="120" t="e">
        <f t="shared" si="67"/>
        <v>#VALUE!</v>
      </c>
      <c r="FV30" s="119"/>
      <c r="FW30" s="120" t="e">
        <f t="shared" si="68"/>
        <v>#VALUE!</v>
      </c>
      <c r="FX30" s="119"/>
      <c r="FY30" s="244" t="e">
        <f t="shared" si="69"/>
        <v>#VALUE!</v>
      </c>
      <c r="GA30" s="243">
        <f>係数マスタ!$A$26</f>
        <v>23</v>
      </c>
      <c r="GB30" s="113" t="str">
        <f>係数マスタ!$B26</f>
        <v/>
      </c>
      <c r="GC30" s="119"/>
      <c r="GD30" s="120" t="e">
        <f t="shared" si="70"/>
        <v>#VALUE!</v>
      </c>
      <c r="GE30" s="119"/>
      <c r="GF30" s="120" t="e">
        <f t="shared" si="71"/>
        <v>#VALUE!</v>
      </c>
      <c r="GG30" s="119"/>
      <c r="GH30" s="120" t="e">
        <f t="shared" si="72"/>
        <v>#VALUE!</v>
      </c>
      <c r="GI30" s="119"/>
      <c r="GJ30" s="120" t="e">
        <f t="shared" si="73"/>
        <v>#VALUE!</v>
      </c>
      <c r="GK30" s="119"/>
      <c r="GL30" s="244" t="e">
        <f t="shared" si="74"/>
        <v>#VALUE!</v>
      </c>
      <c r="GN30" s="243">
        <f>係数マスタ!$A$26</f>
        <v>23</v>
      </c>
      <c r="GO30" s="113" t="str">
        <f>係数マスタ!$B26</f>
        <v/>
      </c>
      <c r="GP30" s="119"/>
      <c r="GQ30" s="120" t="e">
        <f t="shared" si="75"/>
        <v>#VALUE!</v>
      </c>
      <c r="GR30" s="119"/>
      <c r="GS30" s="120" t="e">
        <f t="shared" si="76"/>
        <v>#VALUE!</v>
      </c>
      <c r="GT30" s="119"/>
      <c r="GU30" s="120" t="e">
        <f t="shared" si="77"/>
        <v>#VALUE!</v>
      </c>
      <c r="GV30" s="119"/>
      <c r="GW30" s="120" t="e">
        <f t="shared" si="78"/>
        <v>#VALUE!</v>
      </c>
      <c r="GX30" s="119"/>
      <c r="GY30" s="244" t="e">
        <f t="shared" si="79"/>
        <v>#VALUE!</v>
      </c>
      <c r="HA30" s="243">
        <f>係数マスタ!$A$26</f>
        <v>23</v>
      </c>
      <c r="HB30" s="113" t="str">
        <f>係数マスタ!$B26</f>
        <v/>
      </c>
      <c r="HC30" s="119"/>
      <c r="HD30" s="120" t="e">
        <f t="shared" si="80"/>
        <v>#VALUE!</v>
      </c>
      <c r="HE30" s="119"/>
      <c r="HF30" s="120" t="e">
        <f t="shared" si="81"/>
        <v>#VALUE!</v>
      </c>
      <c r="HG30" s="119"/>
      <c r="HH30" s="120" t="e">
        <f t="shared" si="82"/>
        <v>#VALUE!</v>
      </c>
      <c r="HI30" s="119"/>
      <c r="HJ30" s="120" t="e">
        <f t="shared" si="83"/>
        <v>#VALUE!</v>
      </c>
      <c r="HK30" s="119"/>
      <c r="HL30" s="244" t="e">
        <f t="shared" si="84"/>
        <v>#VALUE!</v>
      </c>
      <c r="HN30" s="243">
        <f>係数マスタ!$A$26</f>
        <v>23</v>
      </c>
      <c r="HO30" s="113" t="str">
        <f>係数マスタ!$B26</f>
        <v/>
      </c>
      <c r="HP30" s="119"/>
      <c r="HQ30" s="120" t="e">
        <f t="shared" si="85"/>
        <v>#VALUE!</v>
      </c>
      <c r="HR30" s="119"/>
      <c r="HS30" s="120" t="e">
        <f t="shared" si="86"/>
        <v>#VALUE!</v>
      </c>
      <c r="HT30" s="119"/>
      <c r="HU30" s="120" t="e">
        <f t="shared" si="87"/>
        <v>#VALUE!</v>
      </c>
      <c r="HV30" s="119"/>
      <c r="HW30" s="120" t="e">
        <f t="shared" si="88"/>
        <v>#VALUE!</v>
      </c>
      <c r="HX30" s="119"/>
      <c r="HY30" s="244" t="e">
        <f t="shared" si="89"/>
        <v>#VALUE!</v>
      </c>
      <c r="IA30" s="243">
        <f>係数マスタ!$A$26</f>
        <v>23</v>
      </c>
      <c r="IB30" s="113" t="str">
        <f>係数マスタ!$B26</f>
        <v/>
      </c>
      <c r="IC30" s="119"/>
      <c r="ID30" s="120" t="e">
        <f t="shared" si="90"/>
        <v>#VALUE!</v>
      </c>
      <c r="IE30" s="119"/>
      <c r="IF30" s="120" t="e">
        <f t="shared" si="91"/>
        <v>#VALUE!</v>
      </c>
      <c r="IG30" s="119"/>
      <c r="IH30" s="120" t="e">
        <f t="shared" si="92"/>
        <v>#VALUE!</v>
      </c>
      <c r="II30" s="119"/>
      <c r="IJ30" s="120" t="e">
        <f t="shared" si="93"/>
        <v>#VALUE!</v>
      </c>
      <c r="IK30" s="119"/>
      <c r="IL30" s="244" t="e">
        <f t="shared" si="94"/>
        <v>#VALUE!</v>
      </c>
      <c r="IN30" s="243">
        <f>係数マスタ!$A$26</f>
        <v>23</v>
      </c>
      <c r="IO30" s="113" t="str">
        <f>係数マスタ!$B26</f>
        <v/>
      </c>
      <c r="IP30" s="119"/>
      <c r="IQ30" s="120" t="e">
        <f t="shared" si="95"/>
        <v>#VALUE!</v>
      </c>
      <c r="IR30" s="119"/>
      <c r="IS30" s="120" t="e">
        <f t="shared" si="96"/>
        <v>#VALUE!</v>
      </c>
      <c r="IT30" s="119"/>
      <c r="IU30" s="120" t="e">
        <f t="shared" si="97"/>
        <v>#VALUE!</v>
      </c>
      <c r="IV30" s="119"/>
      <c r="IW30" s="120" t="e">
        <f t="shared" si="98"/>
        <v>#VALUE!</v>
      </c>
      <c r="IX30" s="119"/>
      <c r="IY30" s="244" t="e">
        <f t="shared" si="99"/>
        <v>#VALUE!</v>
      </c>
      <c r="JA30" s="243">
        <f>係数マスタ!$A$26</f>
        <v>23</v>
      </c>
      <c r="JB30" s="113" t="str">
        <f>係数マスタ!$B26</f>
        <v/>
      </c>
      <c r="JC30" s="119"/>
      <c r="JD30" s="120" t="e">
        <f t="shared" si="100"/>
        <v>#VALUE!</v>
      </c>
      <c r="JE30" s="119"/>
      <c r="JF30" s="120" t="e">
        <f t="shared" si="101"/>
        <v>#VALUE!</v>
      </c>
      <c r="JG30" s="119"/>
      <c r="JH30" s="120" t="e">
        <f t="shared" si="102"/>
        <v>#VALUE!</v>
      </c>
      <c r="JI30" s="119"/>
      <c r="JJ30" s="120" t="e">
        <f t="shared" si="103"/>
        <v>#VALUE!</v>
      </c>
      <c r="JK30" s="119"/>
      <c r="JL30" s="244" t="e">
        <f t="shared" si="104"/>
        <v>#VALUE!</v>
      </c>
      <c r="JN30" s="243">
        <f>係数マスタ!$A$26</f>
        <v>23</v>
      </c>
      <c r="JO30" s="113" t="str">
        <f>係数マスタ!$B26</f>
        <v/>
      </c>
      <c r="JP30" s="119"/>
      <c r="JQ30" s="120" t="e">
        <f t="shared" si="105"/>
        <v>#VALUE!</v>
      </c>
      <c r="JR30" s="119"/>
      <c r="JS30" s="120" t="e">
        <f t="shared" si="106"/>
        <v>#VALUE!</v>
      </c>
      <c r="JT30" s="119"/>
      <c r="JU30" s="120" t="e">
        <f t="shared" si="107"/>
        <v>#VALUE!</v>
      </c>
      <c r="JV30" s="119"/>
      <c r="JW30" s="120" t="e">
        <f t="shared" si="108"/>
        <v>#VALUE!</v>
      </c>
      <c r="JX30" s="119"/>
      <c r="JY30" s="244" t="e">
        <f t="shared" si="109"/>
        <v>#VALUE!</v>
      </c>
      <c r="KA30" s="243">
        <f>係数マスタ!$A$26</f>
        <v>23</v>
      </c>
      <c r="KB30" s="113" t="str">
        <f>係数マスタ!$B26</f>
        <v/>
      </c>
      <c r="KC30" s="119"/>
      <c r="KD30" s="120" t="e">
        <f t="shared" si="110"/>
        <v>#VALUE!</v>
      </c>
      <c r="KE30" s="119"/>
      <c r="KF30" s="120" t="e">
        <f t="shared" si="111"/>
        <v>#VALUE!</v>
      </c>
      <c r="KG30" s="119"/>
      <c r="KH30" s="120" t="e">
        <f t="shared" si="112"/>
        <v>#VALUE!</v>
      </c>
      <c r="KI30" s="119"/>
      <c r="KJ30" s="120" t="e">
        <f t="shared" si="113"/>
        <v>#VALUE!</v>
      </c>
      <c r="KK30" s="119"/>
      <c r="KL30" s="244" t="e">
        <f t="shared" si="114"/>
        <v>#VALUE!</v>
      </c>
      <c r="KN30" s="243">
        <f>係数マスタ!$A$26</f>
        <v>23</v>
      </c>
      <c r="KO30" s="113" t="str">
        <f>係数マスタ!$B26</f>
        <v/>
      </c>
      <c r="KP30" s="119"/>
      <c r="KQ30" s="120" t="e">
        <f t="shared" si="115"/>
        <v>#VALUE!</v>
      </c>
      <c r="KR30" s="119"/>
      <c r="KS30" s="120" t="e">
        <f t="shared" si="116"/>
        <v>#VALUE!</v>
      </c>
      <c r="KT30" s="119"/>
      <c r="KU30" s="120" t="e">
        <f t="shared" si="117"/>
        <v>#VALUE!</v>
      </c>
      <c r="KV30" s="119"/>
      <c r="KW30" s="120" t="e">
        <f t="shared" si="118"/>
        <v>#VALUE!</v>
      </c>
      <c r="KX30" s="119"/>
      <c r="KY30" s="244" t="e">
        <f t="shared" si="119"/>
        <v>#VALUE!</v>
      </c>
      <c r="LA30" s="243">
        <f>係数マスタ!$A$26</f>
        <v>23</v>
      </c>
      <c r="LB30" s="113" t="str">
        <f>係数マスタ!$B26</f>
        <v/>
      </c>
      <c r="LC30" s="119"/>
      <c r="LD30" s="120" t="e">
        <f t="shared" si="120"/>
        <v>#VALUE!</v>
      </c>
      <c r="LE30" s="119"/>
      <c r="LF30" s="120" t="e">
        <f t="shared" si="121"/>
        <v>#VALUE!</v>
      </c>
      <c r="LG30" s="119"/>
      <c r="LH30" s="120" t="e">
        <f t="shared" si="122"/>
        <v>#VALUE!</v>
      </c>
      <c r="LI30" s="119"/>
      <c r="LJ30" s="120" t="e">
        <f t="shared" si="123"/>
        <v>#VALUE!</v>
      </c>
      <c r="LK30" s="119"/>
      <c r="LL30" s="244" t="e">
        <f t="shared" si="124"/>
        <v>#VALUE!</v>
      </c>
      <c r="LN30" s="243">
        <f>係数マスタ!$A$26</f>
        <v>23</v>
      </c>
      <c r="LO30" s="113" t="str">
        <f>係数マスタ!$B26</f>
        <v/>
      </c>
      <c r="LP30" s="119"/>
      <c r="LQ30" s="120" t="e">
        <f t="shared" si="125"/>
        <v>#VALUE!</v>
      </c>
      <c r="LR30" s="119"/>
      <c r="LS30" s="120" t="e">
        <f t="shared" si="126"/>
        <v>#VALUE!</v>
      </c>
      <c r="LT30" s="119"/>
      <c r="LU30" s="120" t="e">
        <f t="shared" si="127"/>
        <v>#VALUE!</v>
      </c>
      <c r="LV30" s="119"/>
      <c r="LW30" s="120" t="e">
        <f t="shared" si="128"/>
        <v>#VALUE!</v>
      </c>
      <c r="LX30" s="119"/>
      <c r="LY30" s="244" t="e">
        <f t="shared" si="129"/>
        <v>#VALUE!</v>
      </c>
      <c r="MA30" s="243">
        <f>係数マスタ!$A$26</f>
        <v>23</v>
      </c>
      <c r="MB30" s="113" t="str">
        <f>係数マスタ!$B26</f>
        <v/>
      </c>
      <c r="MC30" s="119"/>
      <c r="MD30" s="120" t="e">
        <f t="shared" si="130"/>
        <v>#VALUE!</v>
      </c>
      <c r="ME30" s="119"/>
      <c r="MF30" s="120" t="e">
        <f t="shared" si="131"/>
        <v>#VALUE!</v>
      </c>
      <c r="MG30" s="119"/>
      <c r="MH30" s="120" t="e">
        <f t="shared" si="132"/>
        <v>#VALUE!</v>
      </c>
      <c r="MI30" s="119"/>
      <c r="MJ30" s="120" t="e">
        <f t="shared" si="133"/>
        <v>#VALUE!</v>
      </c>
      <c r="MK30" s="119"/>
      <c r="ML30" s="244" t="e">
        <f t="shared" si="134"/>
        <v>#VALUE!</v>
      </c>
      <c r="MN30" s="243">
        <f>係数マスタ!$A$26</f>
        <v>23</v>
      </c>
      <c r="MO30" s="113" t="str">
        <f>係数マスタ!$B26</f>
        <v/>
      </c>
      <c r="MP30" s="119"/>
      <c r="MQ30" s="120" t="e">
        <f t="shared" si="135"/>
        <v>#VALUE!</v>
      </c>
      <c r="MR30" s="119"/>
      <c r="MS30" s="120" t="e">
        <f t="shared" si="136"/>
        <v>#VALUE!</v>
      </c>
      <c r="MT30" s="119"/>
      <c r="MU30" s="120" t="e">
        <f t="shared" si="137"/>
        <v>#VALUE!</v>
      </c>
      <c r="MV30" s="119"/>
      <c r="MW30" s="120" t="e">
        <f t="shared" si="138"/>
        <v>#VALUE!</v>
      </c>
      <c r="MX30" s="119"/>
      <c r="MY30" s="244" t="e">
        <f t="shared" si="139"/>
        <v>#VALUE!</v>
      </c>
      <c r="NA30" s="243">
        <f>係数マスタ!$A$26</f>
        <v>23</v>
      </c>
      <c r="NB30" s="113" t="str">
        <f>係数マスタ!$B26</f>
        <v/>
      </c>
      <c r="NC30" s="119"/>
      <c r="ND30" s="120" t="e">
        <f t="shared" si="140"/>
        <v>#VALUE!</v>
      </c>
      <c r="NE30" s="119"/>
      <c r="NF30" s="120" t="e">
        <f t="shared" si="141"/>
        <v>#VALUE!</v>
      </c>
      <c r="NG30" s="119"/>
      <c r="NH30" s="120" t="e">
        <f t="shared" si="142"/>
        <v>#VALUE!</v>
      </c>
      <c r="NI30" s="119"/>
      <c r="NJ30" s="120" t="e">
        <f t="shared" si="143"/>
        <v>#VALUE!</v>
      </c>
      <c r="NK30" s="119"/>
      <c r="NL30" s="244" t="e">
        <f t="shared" si="144"/>
        <v>#VALUE!</v>
      </c>
      <c r="NN30" s="243">
        <f>係数マスタ!$A$26</f>
        <v>23</v>
      </c>
      <c r="NO30" s="113" t="str">
        <f>係数マスタ!$B26</f>
        <v/>
      </c>
      <c r="NP30" s="119"/>
      <c r="NQ30" s="120" t="e">
        <f t="shared" si="145"/>
        <v>#VALUE!</v>
      </c>
      <c r="NR30" s="119"/>
      <c r="NS30" s="120" t="e">
        <f t="shared" si="146"/>
        <v>#VALUE!</v>
      </c>
      <c r="NT30" s="119"/>
      <c r="NU30" s="120" t="e">
        <f t="shared" si="147"/>
        <v>#VALUE!</v>
      </c>
      <c r="NV30" s="119"/>
      <c r="NW30" s="120" t="e">
        <f t="shared" si="148"/>
        <v>#VALUE!</v>
      </c>
      <c r="NX30" s="119"/>
      <c r="NY30" s="244" t="e">
        <f t="shared" si="149"/>
        <v>#VALUE!</v>
      </c>
      <c r="OA30" s="243">
        <f>係数マスタ!$A$26</f>
        <v>23</v>
      </c>
      <c r="OB30" s="113" t="str">
        <f>係数マスタ!$B26</f>
        <v/>
      </c>
      <c r="OC30" s="119"/>
      <c r="OD30" s="120" t="e">
        <f t="shared" si="150"/>
        <v>#VALUE!</v>
      </c>
      <c r="OE30" s="119"/>
      <c r="OF30" s="120" t="e">
        <f t="shared" si="151"/>
        <v>#VALUE!</v>
      </c>
      <c r="OG30" s="119"/>
      <c r="OH30" s="120" t="e">
        <f t="shared" si="152"/>
        <v>#VALUE!</v>
      </c>
      <c r="OI30" s="119"/>
      <c r="OJ30" s="120" t="e">
        <f t="shared" si="153"/>
        <v>#VALUE!</v>
      </c>
      <c r="OK30" s="119"/>
      <c r="OL30" s="244" t="e">
        <f t="shared" si="154"/>
        <v>#VALUE!</v>
      </c>
      <c r="ON30" s="243">
        <f>係数マスタ!$A$26</f>
        <v>23</v>
      </c>
      <c r="OO30" s="113" t="str">
        <f>係数マスタ!$B26</f>
        <v/>
      </c>
      <c r="OP30" s="119"/>
      <c r="OQ30" s="120" t="e">
        <f t="shared" si="155"/>
        <v>#VALUE!</v>
      </c>
      <c r="OR30" s="119"/>
      <c r="OS30" s="120" t="e">
        <f t="shared" si="156"/>
        <v>#VALUE!</v>
      </c>
      <c r="OT30" s="119"/>
      <c r="OU30" s="120" t="e">
        <f t="shared" si="157"/>
        <v>#VALUE!</v>
      </c>
      <c r="OV30" s="119"/>
      <c r="OW30" s="120" t="e">
        <f t="shared" si="158"/>
        <v>#VALUE!</v>
      </c>
      <c r="OX30" s="119"/>
      <c r="OY30" s="244" t="e">
        <f t="shared" si="159"/>
        <v>#VALUE!</v>
      </c>
      <c r="PA30" s="243">
        <f>係数マスタ!$A$26</f>
        <v>23</v>
      </c>
      <c r="PB30" s="113" t="str">
        <f>係数マスタ!$B26</f>
        <v/>
      </c>
      <c r="PC30" s="119"/>
      <c r="PD30" s="120" t="e">
        <f t="shared" si="160"/>
        <v>#VALUE!</v>
      </c>
      <c r="PE30" s="119"/>
      <c r="PF30" s="120" t="e">
        <f t="shared" si="161"/>
        <v>#VALUE!</v>
      </c>
      <c r="PG30" s="119"/>
      <c r="PH30" s="120" t="e">
        <f t="shared" si="162"/>
        <v>#VALUE!</v>
      </c>
      <c r="PI30" s="119"/>
      <c r="PJ30" s="120" t="e">
        <f t="shared" si="163"/>
        <v>#VALUE!</v>
      </c>
      <c r="PK30" s="119"/>
      <c r="PL30" s="244" t="e">
        <f t="shared" si="164"/>
        <v>#VALUE!</v>
      </c>
      <c r="PN30" s="243">
        <f>係数マスタ!$A$26</f>
        <v>23</v>
      </c>
      <c r="PO30" s="113" t="str">
        <f>係数マスタ!$B26</f>
        <v/>
      </c>
      <c r="PP30" s="119"/>
      <c r="PQ30" s="120" t="e">
        <f t="shared" si="165"/>
        <v>#VALUE!</v>
      </c>
      <c r="PR30" s="119"/>
      <c r="PS30" s="120" t="e">
        <f t="shared" si="166"/>
        <v>#VALUE!</v>
      </c>
      <c r="PT30" s="119"/>
      <c r="PU30" s="120" t="e">
        <f t="shared" si="167"/>
        <v>#VALUE!</v>
      </c>
      <c r="PV30" s="119"/>
      <c r="PW30" s="120" t="e">
        <f t="shared" si="168"/>
        <v>#VALUE!</v>
      </c>
      <c r="PX30" s="119"/>
      <c r="PY30" s="244" t="e">
        <f t="shared" si="169"/>
        <v>#VALUE!</v>
      </c>
      <c r="QA30" s="243">
        <f>係数マスタ!$A$26</f>
        <v>23</v>
      </c>
      <c r="QB30" s="113" t="str">
        <f>係数マスタ!$B26</f>
        <v/>
      </c>
      <c r="QC30" s="119"/>
      <c r="QD30" s="120" t="e">
        <f t="shared" si="170"/>
        <v>#VALUE!</v>
      </c>
      <c r="QE30" s="119"/>
      <c r="QF30" s="120" t="e">
        <f t="shared" si="171"/>
        <v>#VALUE!</v>
      </c>
      <c r="QG30" s="119"/>
      <c r="QH30" s="120" t="e">
        <f t="shared" si="172"/>
        <v>#VALUE!</v>
      </c>
      <c r="QI30" s="119"/>
      <c r="QJ30" s="120" t="e">
        <f t="shared" si="173"/>
        <v>#VALUE!</v>
      </c>
      <c r="QK30" s="119"/>
      <c r="QL30" s="244" t="e">
        <f t="shared" si="174"/>
        <v>#VALUE!</v>
      </c>
      <c r="QN30" s="243">
        <f>係数マスタ!$A$26</f>
        <v>23</v>
      </c>
      <c r="QO30" s="113" t="str">
        <f>係数マスタ!$B26</f>
        <v/>
      </c>
      <c r="QP30" s="119"/>
      <c r="QQ30" s="120" t="e">
        <f t="shared" si="175"/>
        <v>#VALUE!</v>
      </c>
      <c r="QR30" s="119"/>
      <c r="QS30" s="120" t="e">
        <f t="shared" si="176"/>
        <v>#VALUE!</v>
      </c>
      <c r="QT30" s="119"/>
      <c r="QU30" s="120" t="e">
        <f t="shared" si="177"/>
        <v>#VALUE!</v>
      </c>
      <c r="QV30" s="119"/>
      <c r="QW30" s="120" t="e">
        <f t="shared" si="178"/>
        <v>#VALUE!</v>
      </c>
      <c r="QX30" s="119"/>
      <c r="QY30" s="244" t="e">
        <f t="shared" si="179"/>
        <v>#VALUE!</v>
      </c>
      <c r="RA30" s="243">
        <f>係数マスタ!$A$26</f>
        <v>23</v>
      </c>
      <c r="RB30" s="113" t="str">
        <f>係数マスタ!$B26</f>
        <v/>
      </c>
      <c r="RC30" s="119"/>
      <c r="RD30" s="120" t="e">
        <f t="shared" si="180"/>
        <v>#VALUE!</v>
      </c>
      <c r="RE30" s="119"/>
      <c r="RF30" s="120" t="e">
        <f t="shared" si="181"/>
        <v>#VALUE!</v>
      </c>
      <c r="RG30" s="119"/>
      <c r="RH30" s="120" t="e">
        <f t="shared" si="182"/>
        <v>#VALUE!</v>
      </c>
      <c r="RI30" s="119"/>
      <c r="RJ30" s="120" t="e">
        <f t="shared" si="183"/>
        <v>#VALUE!</v>
      </c>
      <c r="RK30" s="119"/>
      <c r="RL30" s="244" t="e">
        <f t="shared" si="184"/>
        <v>#VALUE!</v>
      </c>
      <c r="RN30" s="243">
        <f>係数マスタ!$A$26</f>
        <v>23</v>
      </c>
      <c r="RO30" s="113" t="str">
        <f>係数マスタ!$B26</f>
        <v/>
      </c>
      <c r="RP30" s="119"/>
      <c r="RQ30" s="120" t="e">
        <f t="shared" si="185"/>
        <v>#VALUE!</v>
      </c>
      <c r="RR30" s="119"/>
      <c r="RS30" s="120" t="e">
        <f t="shared" si="186"/>
        <v>#VALUE!</v>
      </c>
      <c r="RT30" s="119"/>
      <c r="RU30" s="120" t="e">
        <f t="shared" si="187"/>
        <v>#VALUE!</v>
      </c>
      <c r="RV30" s="119"/>
      <c r="RW30" s="120" t="e">
        <f t="shared" si="188"/>
        <v>#VALUE!</v>
      </c>
      <c r="RX30" s="119"/>
      <c r="RY30" s="244" t="e">
        <f t="shared" si="189"/>
        <v>#VALUE!</v>
      </c>
      <c r="SA30" s="243">
        <f>係数マスタ!$A$26</f>
        <v>23</v>
      </c>
      <c r="SB30" s="113" t="str">
        <f>係数マスタ!$B26</f>
        <v/>
      </c>
      <c r="SC30" s="119"/>
      <c r="SD30" s="120" t="e">
        <f t="shared" si="190"/>
        <v>#VALUE!</v>
      </c>
      <c r="SE30" s="119"/>
      <c r="SF30" s="120" t="e">
        <f t="shared" si="191"/>
        <v>#VALUE!</v>
      </c>
      <c r="SG30" s="119"/>
      <c r="SH30" s="120" t="e">
        <f t="shared" si="192"/>
        <v>#VALUE!</v>
      </c>
      <c r="SI30" s="119"/>
      <c r="SJ30" s="120" t="e">
        <f t="shared" si="193"/>
        <v>#VALUE!</v>
      </c>
      <c r="SK30" s="119"/>
      <c r="SL30" s="244" t="e">
        <f t="shared" si="194"/>
        <v>#VALUE!</v>
      </c>
      <c r="SN30" s="243">
        <f>係数マスタ!$A$26</f>
        <v>23</v>
      </c>
      <c r="SO30" s="113" t="str">
        <f>係数マスタ!$B26</f>
        <v/>
      </c>
      <c r="SP30" s="119"/>
      <c r="SQ30" s="120" t="e">
        <f t="shared" si="195"/>
        <v>#VALUE!</v>
      </c>
      <c r="SR30" s="119"/>
      <c r="SS30" s="120" t="e">
        <f t="shared" si="196"/>
        <v>#VALUE!</v>
      </c>
      <c r="ST30" s="119"/>
      <c r="SU30" s="120" t="e">
        <f t="shared" si="197"/>
        <v>#VALUE!</v>
      </c>
      <c r="SV30" s="119"/>
      <c r="SW30" s="120" t="e">
        <f t="shared" si="198"/>
        <v>#VALUE!</v>
      </c>
      <c r="SX30" s="119"/>
      <c r="SY30" s="244" t="e">
        <f t="shared" si="199"/>
        <v>#VALUE!</v>
      </c>
      <c r="TA30" s="243">
        <f>係数マスタ!$A$26</f>
        <v>23</v>
      </c>
      <c r="TB30" s="113" t="str">
        <f>係数マスタ!$B26</f>
        <v/>
      </c>
      <c r="TC30" s="119"/>
      <c r="TD30" s="120" t="e">
        <f t="shared" si="200"/>
        <v>#VALUE!</v>
      </c>
      <c r="TE30" s="119"/>
      <c r="TF30" s="120" t="e">
        <f t="shared" si="201"/>
        <v>#VALUE!</v>
      </c>
      <c r="TG30" s="119"/>
      <c r="TH30" s="120" t="e">
        <f t="shared" si="202"/>
        <v>#VALUE!</v>
      </c>
      <c r="TI30" s="119"/>
      <c r="TJ30" s="120" t="e">
        <f t="shared" si="203"/>
        <v>#VALUE!</v>
      </c>
      <c r="TK30" s="119"/>
      <c r="TL30" s="244" t="e">
        <f t="shared" si="204"/>
        <v>#VALUE!</v>
      </c>
      <c r="TN30" s="243">
        <f>係数マスタ!$A$26</f>
        <v>23</v>
      </c>
      <c r="TO30" s="113" t="str">
        <f>係数マスタ!$B26</f>
        <v/>
      </c>
      <c r="TP30" s="119"/>
      <c r="TQ30" s="120" t="e">
        <f t="shared" si="205"/>
        <v>#VALUE!</v>
      </c>
      <c r="TR30" s="119"/>
      <c r="TS30" s="120" t="e">
        <f t="shared" si="206"/>
        <v>#VALUE!</v>
      </c>
      <c r="TT30" s="119"/>
      <c r="TU30" s="120" t="e">
        <f t="shared" si="207"/>
        <v>#VALUE!</v>
      </c>
      <c r="TV30" s="119"/>
      <c r="TW30" s="120" t="e">
        <f t="shared" si="208"/>
        <v>#VALUE!</v>
      </c>
      <c r="TX30" s="119"/>
      <c r="TY30" s="244" t="e">
        <f t="shared" si="209"/>
        <v>#VALUE!</v>
      </c>
      <c r="UA30" s="243">
        <f>係数マスタ!$A$26</f>
        <v>23</v>
      </c>
      <c r="UB30" s="113" t="str">
        <f>係数マスタ!$B26</f>
        <v/>
      </c>
      <c r="UC30" s="119"/>
      <c r="UD30" s="120" t="e">
        <f t="shared" si="210"/>
        <v>#VALUE!</v>
      </c>
      <c r="UE30" s="119"/>
      <c r="UF30" s="120" t="e">
        <f t="shared" si="211"/>
        <v>#VALUE!</v>
      </c>
      <c r="UG30" s="119"/>
      <c r="UH30" s="120" t="e">
        <f t="shared" si="212"/>
        <v>#VALUE!</v>
      </c>
      <c r="UI30" s="119"/>
      <c r="UJ30" s="120" t="e">
        <f t="shared" si="213"/>
        <v>#VALUE!</v>
      </c>
      <c r="UK30" s="119"/>
      <c r="UL30" s="244" t="e">
        <f t="shared" si="214"/>
        <v>#VALUE!</v>
      </c>
      <c r="UN30" s="243">
        <f>係数マスタ!$A$26</f>
        <v>23</v>
      </c>
      <c r="UO30" s="113" t="str">
        <f>係数マスタ!$B26</f>
        <v/>
      </c>
      <c r="UP30" s="119"/>
      <c r="UQ30" s="120" t="e">
        <f t="shared" si="215"/>
        <v>#VALUE!</v>
      </c>
      <c r="UR30" s="119"/>
      <c r="US30" s="120" t="e">
        <f t="shared" si="216"/>
        <v>#VALUE!</v>
      </c>
      <c r="UT30" s="119"/>
      <c r="UU30" s="120" t="e">
        <f t="shared" si="217"/>
        <v>#VALUE!</v>
      </c>
      <c r="UV30" s="119"/>
      <c r="UW30" s="120" t="e">
        <f t="shared" si="218"/>
        <v>#VALUE!</v>
      </c>
      <c r="UX30" s="119"/>
      <c r="UY30" s="244" t="e">
        <f t="shared" si="219"/>
        <v>#VALUE!</v>
      </c>
      <c r="VA30" s="243">
        <f>係数マスタ!$A$26</f>
        <v>23</v>
      </c>
      <c r="VB30" s="113" t="str">
        <f>係数マスタ!$B26</f>
        <v/>
      </c>
      <c r="VC30" s="119"/>
      <c r="VD30" s="120" t="e">
        <f t="shared" si="220"/>
        <v>#VALUE!</v>
      </c>
      <c r="VE30" s="119"/>
      <c r="VF30" s="120" t="e">
        <f t="shared" si="221"/>
        <v>#VALUE!</v>
      </c>
      <c r="VG30" s="119"/>
      <c r="VH30" s="120" t="e">
        <f t="shared" si="222"/>
        <v>#VALUE!</v>
      </c>
      <c r="VI30" s="119"/>
      <c r="VJ30" s="120" t="e">
        <f t="shared" si="223"/>
        <v>#VALUE!</v>
      </c>
      <c r="VK30" s="119"/>
      <c r="VL30" s="244" t="e">
        <f t="shared" si="224"/>
        <v>#VALUE!</v>
      </c>
      <c r="VN30" s="243">
        <f>係数マスタ!$A$26</f>
        <v>23</v>
      </c>
      <c r="VO30" s="113" t="str">
        <f>係数マスタ!$B26</f>
        <v/>
      </c>
      <c r="VP30" s="119"/>
      <c r="VQ30" s="120" t="e">
        <f t="shared" si="225"/>
        <v>#VALUE!</v>
      </c>
      <c r="VR30" s="119"/>
      <c r="VS30" s="120" t="e">
        <f t="shared" si="226"/>
        <v>#VALUE!</v>
      </c>
      <c r="VT30" s="119"/>
      <c r="VU30" s="120" t="e">
        <f t="shared" si="227"/>
        <v>#VALUE!</v>
      </c>
      <c r="VV30" s="119"/>
      <c r="VW30" s="120" t="e">
        <f t="shared" si="228"/>
        <v>#VALUE!</v>
      </c>
      <c r="VX30" s="119"/>
      <c r="VY30" s="244" t="e">
        <f t="shared" si="229"/>
        <v>#VALUE!</v>
      </c>
      <c r="WA30" s="243">
        <f>係数マスタ!$A$26</f>
        <v>23</v>
      </c>
      <c r="WB30" s="113" t="str">
        <f>係数マスタ!$B26</f>
        <v/>
      </c>
      <c r="WC30" s="119"/>
      <c r="WD30" s="120" t="e">
        <f t="shared" si="230"/>
        <v>#VALUE!</v>
      </c>
      <c r="WE30" s="119"/>
      <c r="WF30" s="120" t="e">
        <f t="shared" si="231"/>
        <v>#VALUE!</v>
      </c>
      <c r="WG30" s="119"/>
      <c r="WH30" s="120" t="e">
        <f t="shared" si="232"/>
        <v>#VALUE!</v>
      </c>
      <c r="WI30" s="119"/>
      <c r="WJ30" s="120" t="e">
        <f t="shared" si="233"/>
        <v>#VALUE!</v>
      </c>
      <c r="WK30" s="119"/>
      <c r="WL30" s="244" t="e">
        <f t="shared" si="234"/>
        <v>#VALUE!</v>
      </c>
      <c r="WN30" s="243">
        <f>係数マスタ!$A$26</f>
        <v>23</v>
      </c>
      <c r="WO30" s="113" t="str">
        <f>係数マスタ!$B26</f>
        <v/>
      </c>
      <c r="WP30" s="119"/>
      <c r="WQ30" s="120" t="e">
        <f t="shared" si="235"/>
        <v>#VALUE!</v>
      </c>
      <c r="WR30" s="119"/>
      <c r="WS30" s="120" t="e">
        <f t="shared" si="236"/>
        <v>#VALUE!</v>
      </c>
      <c r="WT30" s="119"/>
      <c r="WU30" s="120" t="e">
        <f t="shared" si="237"/>
        <v>#VALUE!</v>
      </c>
      <c r="WV30" s="119"/>
      <c r="WW30" s="120" t="e">
        <f t="shared" si="238"/>
        <v>#VALUE!</v>
      </c>
      <c r="WX30" s="119"/>
      <c r="WY30" s="244" t="e">
        <f t="shared" si="239"/>
        <v>#VALUE!</v>
      </c>
      <c r="XA30" s="243">
        <f>係数マスタ!$A$26</f>
        <v>23</v>
      </c>
      <c r="XB30" s="113" t="str">
        <f>係数マスタ!$B26</f>
        <v/>
      </c>
      <c r="XC30" s="119"/>
      <c r="XD30" s="120" t="e">
        <f t="shared" si="240"/>
        <v>#VALUE!</v>
      </c>
      <c r="XE30" s="119"/>
      <c r="XF30" s="120" t="e">
        <f t="shared" si="241"/>
        <v>#VALUE!</v>
      </c>
      <c r="XG30" s="119"/>
      <c r="XH30" s="120" t="e">
        <f t="shared" si="242"/>
        <v>#VALUE!</v>
      </c>
      <c r="XI30" s="119"/>
      <c r="XJ30" s="120" t="e">
        <f t="shared" si="243"/>
        <v>#VALUE!</v>
      </c>
      <c r="XK30" s="119"/>
      <c r="XL30" s="244" t="e">
        <f t="shared" si="244"/>
        <v>#VALUE!</v>
      </c>
      <c r="XN30" s="243">
        <f>係数マスタ!$A$26</f>
        <v>23</v>
      </c>
      <c r="XO30" s="113" t="str">
        <f>係数マスタ!$B26</f>
        <v/>
      </c>
      <c r="XP30" s="119"/>
      <c r="XQ30" s="120" t="e">
        <f t="shared" si="245"/>
        <v>#VALUE!</v>
      </c>
      <c r="XR30" s="119"/>
      <c r="XS30" s="120" t="e">
        <f t="shared" si="246"/>
        <v>#VALUE!</v>
      </c>
      <c r="XT30" s="119"/>
      <c r="XU30" s="120" t="e">
        <f t="shared" si="247"/>
        <v>#VALUE!</v>
      </c>
      <c r="XV30" s="119"/>
      <c r="XW30" s="120" t="e">
        <f t="shared" si="248"/>
        <v>#VALUE!</v>
      </c>
      <c r="XX30" s="119"/>
      <c r="XY30" s="244" t="e">
        <f t="shared" si="249"/>
        <v>#VALUE!</v>
      </c>
    </row>
    <row r="31" spans="1:649" ht="14" customHeight="1">
      <c r="A31" s="243">
        <f>係数マスタ!$A$27</f>
        <v>24</v>
      </c>
      <c r="B31" s="113" t="str">
        <f>係数マスタ!$B27</f>
        <v/>
      </c>
      <c r="C31" s="119"/>
      <c r="D31" s="120" t="e">
        <f t="shared" si="0"/>
        <v>#VALUE!</v>
      </c>
      <c r="E31" s="119"/>
      <c r="F31" s="120" t="e">
        <f t="shared" si="1"/>
        <v>#VALUE!</v>
      </c>
      <c r="G31" s="119"/>
      <c r="H31" s="120" t="e">
        <f t="shared" si="2"/>
        <v>#VALUE!</v>
      </c>
      <c r="I31" s="119"/>
      <c r="J31" s="120" t="e">
        <f t="shared" si="3"/>
        <v>#VALUE!</v>
      </c>
      <c r="K31" s="119"/>
      <c r="L31" s="244" t="e">
        <f t="shared" si="4"/>
        <v>#VALUE!</v>
      </c>
      <c r="N31" s="243">
        <f>係数マスタ!$A$27</f>
        <v>24</v>
      </c>
      <c r="O31" s="113" t="str">
        <f>係数マスタ!$B27</f>
        <v/>
      </c>
      <c r="P31" s="119"/>
      <c r="Q31" s="120" t="e">
        <f t="shared" si="5"/>
        <v>#VALUE!</v>
      </c>
      <c r="R31" s="119"/>
      <c r="S31" s="120" t="e">
        <f t="shared" si="6"/>
        <v>#VALUE!</v>
      </c>
      <c r="T31" s="119"/>
      <c r="U31" s="120" t="e">
        <f t="shared" si="7"/>
        <v>#VALUE!</v>
      </c>
      <c r="V31" s="119"/>
      <c r="W31" s="120" t="e">
        <f t="shared" si="8"/>
        <v>#VALUE!</v>
      </c>
      <c r="X31" s="119"/>
      <c r="Y31" s="244" t="e">
        <f t="shared" si="9"/>
        <v>#VALUE!</v>
      </c>
      <c r="AA31" s="243">
        <f>係数マスタ!$A$27</f>
        <v>24</v>
      </c>
      <c r="AB31" s="113" t="str">
        <f>係数マスタ!$B27</f>
        <v/>
      </c>
      <c r="AC31" s="119"/>
      <c r="AD31" s="120" t="e">
        <f t="shared" si="10"/>
        <v>#VALUE!</v>
      </c>
      <c r="AE31" s="119"/>
      <c r="AF31" s="120" t="e">
        <f t="shared" si="11"/>
        <v>#VALUE!</v>
      </c>
      <c r="AG31" s="119"/>
      <c r="AH31" s="120" t="e">
        <f t="shared" si="12"/>
        <v>#VALUE!</v>
      </c>
      <c r="AI31" s="119"/>
      <c r="AJ31" s="120" t="e">
        <f t="shared" si="13"/>
        <v>#VALUE!</v>
      </c>
      <c r="AK31" s="119"/>
      <c r="AL31" s="244" t="e">
        <f t="shared" si="14"/>
        <v>#VALUE!</v>
      </c>
      <c r="AN31" s="243">
        <f>係数マスタ!$A$27</f>
        <v>24</v>
      </c>
      <c r="AO31" s="113" t="str">
        <f>係数マスタ!$B27</f>
        <v/>
      </c>
      <c r="AP31" s="119"/>
      <c r="AQ31" s="120" t="e">
        <f t="shared" si="15"/>
        <v>#VALUE!</v>
      </c>
      <c r="AR31" s="119"/>
      <c r="AS31" s="120" t="e">
        <f t="shared" si="16"/>
        <v>#VALUE!</v>
      </c>
      <c r="AT31" s="119"/>
      <c r="AU31" s="120" t="e">
        <f t="shared" si="17"/>
        <v>#VALUE!</v>
      </c>
      <c r="AV31" s="119"/>
      <c r="AW31" s="120" t="e">
        <f t="shared" si="18"/>
        <v>#VALUE!</v>
      </c>
      <c r="AX31" s="119"/>
      <c r="AY31" s="244" t="e">
        <f t="shared" si="19"/>
        <v>#VALUE!</v>
      </c>
      <c r="BA31" s="243">
        <f>係数マスタ!$A$27</f>
        <v>24</v>
      </c>
      <c r="BB31" s="113" t="str">
        <f>係数マスタ!$B27</f>
        <v/>
      </c>
      <c r="BC31" s="119"/>
      <c r="BD31" s="120" t="e">
        <f t="shared" si="20"/>
        <v>#VALUE!</v>
      </c>
      <c r="BE31" s="119"/>
      <c r="BF31" s="120" t="e">
        <f t="shared" si="21"/>
        <v>#VALUE!</v>
      </c>
      <c r="BG31" s="119"/>
      <c r="BH31" s="120" t="e">
        <f t="shared" si="22"/>
        <v>#VALUE!</v>
      </c>
      <c r="BI31" s="119"/>
      <c r="BJ31" s="120" t="e">
        <f t="shared" si="23"/>
        <v>#VALUE!</v>
      </c>
      <c r="BK31" s="119"/>
      <c r="BL31" s="244" t="e">
        <f t="shared" si="24"/>
        <v>#VALUE!</v>
      </c>
      <c r="BN31" s="243">
        <f>係数マスタ!$A$27</f>
        <v>24</v>
      </c>
      <c r="BO31" s="113" t="str">
        <f>係数マスタ!$B27</f>
        <v/>
      </c>
      <c r="BP31" s="119"/>
      <c r="BQ31" s="120" t="e">
        <f t="shared" si="25"/>
        <v>#VALUE!</v>
      </c>
      <c r="BR31" s="119"/>
      <c r="BS31" s="120" t="e">
        <f t="shared" si="26"/>
        <v>#VALUE!</v>
      </c>
      <c r="BT31" s="119"/>
      <c r="BU31" s="120" t="e">
        <f t="shared" si="27"/>
        <v>#VALUE!</v>
      </c>
      <c r="BV31" s="119"/>
      <c r="BW31" s="120" t="e">
        <f t="shared" si="28"/>
        <v>#VALUE!</v>
      </c>
      <c r="BX31" s="119"/>
      <c r="BY31" s="244" t="e">
        <f t="shared" si="29"/>
        <v>#VALUE!</v>
      </c>
      <c r="CA31" s="243">
        <f>係数マスタ!$A$27</f>
        <v>24</v>
      </c>
      <c r="CB31" s="113" t="str">
        <f>係数マスタ!$B27</f>
        <v/>
      </c>
      <c r="CC31" s="119"/>
      <c r="CD31" s="120" t="e">
        <f t="shared" si="30"/>
        <v>#VALUE!</v>
      </c>
      <c r="CE31" s="119"/>
      <c r="CF31" s="120" t="e">
        <f t="shared" si="31"/>
        <v>#VALUE!</v>
      </c>
      <c r="CG31" s="119"/>
      <c r="CH31" s="120" t="e">
        <f t="shared" si="32"/>
        <v>#VALUE!</v>
      </c>
      <c r="CI31" s="119"/>
      <c r="CJ31" s="120" t="e">
        <f t="shared" si="33"/>
        <v>#VALUE!</v>
      </c>
      <c r="CK31" s="119"/>
      <c r="CL31" s="244" t="e">
        <f t="shared" si="34"/>
        <v>#VALUE!</v>
      </c>
      <c r="CN31" s="243">
        <f>係数マスタ!$A$27</f>
        <v>24</v>
      </c>
      <c r="CO31" s="113" t="str">
        <f>係数マスタ!$B27</f>
        <v/>
      </c>
      <c r="CP31" s="119"/>
      <c r="CQ31" s="120" t="e">
        <f t="shared" si="35"/>
        <v>#VALUE!</v>
      </c>
      <c r="CR31" s="119"/>
      <c r="CS31" s="120" t="e">
        <f t="shared" si="36"/>
        <v>#VALUE!</v>
      </c>
      <c r="CT31" s="119"/>
      <c r="CU31" s="120" t="e">
        <f t="shared" si="37"/>
        <v>#VALUE!</v>
      </c>
      <c r="CV31" s="119"/>
      <c r="CW31" s="120" t="e">
        <f t="shared" si="38"/>
        <v>#VALUE!</v>
      </c>
      <c r="CX31" s="119"/>
      <c r="CY31" s="244" t="e">
        <f t="shared" si="39"/>
        <v>#VALUE!</v>
      </c>
      <c r="DA31" s="243">
        <f>係数マスタ!$A$27</f>
        <v>24</v>
      </c>
      <c r="DB31" s="113" t="str">
        <f>係数マスタ!$B27</f>
        <v/>
      </c>
      <c r="DC31" s="119"/>
      <c r="DD31" s="120" t="e">
        <f t="shared" si="40"/>
        <v>#VALUE!</v>
      </c>
      <c r="DE31" s="119"/>
      <c r="DF31" s="120" t="e">
        <f t="shared" si="41"/>
        <v>#VALUE!</v>
      </c>
      <c r="DG31" s="119"/>
      <c r="DH31" s="120" t="e">
        <f t="shared" si="42"/>
        <v>#VALUE!</v>
      </c>
      <c r="DI31" s="119"/>
      <c r="DJ31" s="120" t="e">
        <f t="shared" si="43"/>
        <v>#VALUE!</v>
      </c>
      <c r="DK31" s="119"/>
      <c r="DL31" s="244" t="e">
        <f t="shared" si="44"/>
        <v>#VALUE!</v>
      </c>
      <c r="DN31" s="243">
        <f>係数マスタ!$A$27</f>
        <v>24</v>
      </c>
      <c r="DO31" s="113" t="str">
        <f>係数マスタ!$B27</f>
        <v/>
      </c>
      <c r="DP31" s="119"/>
      <c r="DQ31" s="120" t="e">
        <f t="shared" si="45"/>
        <v>#VALUE!</v>
      </c>
      <c r="DR31" s="119"/>
      <c r="DS31" s="120" t="e">
        <f t="shared" si="46"/>
        <v>#VALUE!</v>
      </c>
      <c r="DT31" s="119"/>
      <c r="DU31" s="120" t="e">
        <f t="shared" si="47"/>
        <v>#VALUE!</v>
      </c>
      <c r="DV31" s="119"/>
      <c r="DW31" s="120" t="e">
        <f t="shared" si="48"/>
        <v>#VALUE!</v>
      </c>
      <c r="DX31" s="119"/>
      <c r="DY31" s="244" t="e">
        <f t="shared" si="49"/>
        <v>#VALUE!</v>
      </c>
      <c r="EA31" s="243">
        <f>係数マスタ!$A$27</f>
        <v>24</v>
      </c>
      <c r="EB31" s="113" t="str">
        <f>係数マスタ!$B27</f>
        <v/>
      </c>
      <c r="EC31" s="119"/>
      <c r="ED31" s="120" t="e">
        <f t="shared" si="50"/>
        <v>#VALUE!</v>
      </c>
      <c r="EE31" s="119"/>
      <c r="EF31" s="120" t="e">
        <f t="shared" si="51"/>
        <v>#VALUE!</v>
      </c>
      <c r="EG31" s="119"/>
      <c r="EH31" s="120" t="e">
        <f t="shared" si="52"/>
        <v>#VALUE!</v>
      </c>
      <c r="EI31" s="119"/>
      <c r="EJ31" s="120" t="e">
        <f t="shared" si="53"/>
        <v>#VALUE!</v>
      </c>
      <c r="EK31" s="119"/>
      <c r="EL31" s="244" t="e">
        <f t="shared" si="54"/>
        <v>#VALUE!</v>
      </c>
      <c r="EN31" s="243">
        <f>係数マスタ!$A$27</f>
        <v>24</v>
      </c>
      <c r="EO31" s="113" t="str">
        <f>係数マスタ!$B27</f>
        <v/>
      </c>
      <c r="EP31" s="119"/>
      <c r="EQ31" s="120" t="e">
        <f t="shared" si="55"/>
        <v>#VALUE!</v>
      </c>
      <c r="ER31" s="119"/>
      <c r="ES31" s="120" t="e">
        <f t="shared" si="56"/>
        <v>#VALUE!</v>
      </c>
      <c r="ET31" s="119"/>
      <c r="EU31" s="120" t="e">
        <f t="shared" si="57"/>
        <v>#VALUE!</v>
      </c>
      <c r="EV31" s="119"/>
      <c r="EW31" s="120" t="e">
        <f t="shared" si="58"/>
        <v>#VALUE!</v>
      </c>
      <c r="EX31" s="119"/>
      <c r="EY31" s="244" t="e">
        <f t="shared" si="59"/>
        <v>#VALUE!</v>
      </c>
      <c r="FA31" s="243">
        <f>係数マスタ!$A$27</f>
        <v>24</v>
      </c>
      <c r="FB31" s="113" t="str">
        <f>係数マスタ!$B27</f>
        <v/>
      </c>
      <c r="FC31" s="119"/>
      <c r="FD31" s="120" t="e">
        <f t="shared" si="60"/>
        <v>#VALUE!</v>
      </c>
      <c r="FE31" s="119"/>
      <c r="FF31" s="120" t="e">
        <f t="shared" si="61"/>
        <v>#VALUE!</v>
      </c>
      <c r="FG31" s="119"/>
      <c r="FH31" s="120" t="e">
        <f t="shared" si="62"/>
        <v>#VALUE!</v>
      </c>
      <c r="FI31" s="119"/>
      <c r="FJ31" s="120" t="e">
        <f t="shared" si="63"/>
        <v>#VALUE!</v>
      </c>
      <c r="FK31" s="119"/>
      <c r="FL31" s="244" t="e">
        <f t="shared" si="64"/>
        <v>#VALUE!</v>
      </c>
      <c r="FN31" s="243">
        <f>係数マスタ!$A$27</f>
        <v>24</v>
      </c>
      <c r="FO31" s="113" t="str">
        <f>係数マスタ!$B27</f>
        <v/>
      </c>
      <c r="FP31" s="119"/>
      <c r="FQ31" s="120" t="e">
        <f t="shared" si="65"/>
        <v>#VALUE!</v>
      </c>
      <c r="FR31" s="119"/>
      <c r="FS31" s="120" t="e">
        <f t="shared" si="66"/>
        <v>#VALUE!</v>
      </c>
      <c r="FT31" s="119"/>
      <c r="FU31" s="120" t="e">
        <f t="shared" si="67"/>
        <v>#VALUE!</v>
      </c>
      <c r="FV31" s="119"/>
      <c r="FW31" s="120" t="e">
        <f t="shared" si="68"/>
        <v>#VALUE!</v>
      </c>
      <c r="FX31" s="119"/>
      <c r="FY31" s="244" t="e">
        <f t="shared" si="69"/>
        <v>#VALUE!</v>
      </c>
      <c r="GA31" s="243">
        <f>係数マスタ!$A$27</f>
        <v>24</v>
      </c>
      <c r="GB31" s="113" t="str">
        <f>係数マスタ!$B27</f>
        <v/>
      </c>
      <c r="GC31" s="119"/>
      <c r="GD31" s="120" t="e">
        <f t="shared" si="70"/>
        <v>#VALUE!</v>
      </c>
      <c r="GE31" s="119"/>
      <c r="GF31" s="120" t="e">
        <f t="shared" si="71"/>
        <v>#VALUE!</v>
      </c>
      <c r="GG31" s="119"/>
      <c r="GH31" s="120" t="e">
        <f t="shared" si="72"/>
        <v>#VALUE!</v>
      </c>
      <c r="GI31" s="119"/>
      <c r="GJ31" s="120" t="e">
        <f t="shared" si="73"/>
        <v>#VALUE!</v>
      </c>
      <c r="GK31" s="119"/>
      <c r="GL31" s="244" t="e">
        <f t="shared" si="74"/>
        <v>#VALUE!</v>
      </c>
      <c r="GN31" s="243">
        <f>係数マスタ!$A$27</f>
        <v>24</v>
      </c>
      <c r="GO31" s="113" t="str">
        <f>係数マスタ!$B27</f>
        <v/>
      </c>
      <c r="GP31" s="119"/>
      <c r="GQ31" s="120" t="e">
        <f t="shared" si="75"/>
        <v>#VALUE!</v>
      </c>
      <c r="GR31" s="119"/>
      <c r="GS31" s="120" t="e">
        <f t="shared" si="76"/>
        <v>#VALUE!</v>
      </c>
      <c r="GT31" s="119"/>
      <c r="GU31" s="120" t="e">
        <f t="shared" si="77"/>
        <v>#VALUE!</v>
      </c>
      <c r="GV31" s="119"/>
      <c r="GW31" s="120" t="e">
        <f t="shared" si="78"/>
        <v>#VALUE!</v>
      </c>
      <c r="GX31" s="119"/>
      <c r="GY31" s="244" t="e">
        <f t="shared" si="79"/>
        <v>#VALUE!</v>
      </c>
      <c r="HA31" s="243">
        <f>係数マスタ!$A$27</f>
        <v>24</v>
      </c>
      <c r="HB31" s="113" t="str">
        <f>係数マスタ!$B27</f>
        <v/>
      </c>
      <c r="HC31" s="119"/>
      <c r="HD31" s="120" t="e">
        <f t="shared" si="80"/>
        <v>#VALUE!</v>
      </c>
      <c r="HE31" s="119"/>
      <c r="HF31" s="120" t="e">
        <f t="shared" si="81"/>
        <v>#VALUE!</v>
      </c>
      <c r="HG31" s="119"/>
      <c r="HH31" s="120" t="e">
        <f t="shared" si="82"/>
        <v>#VALUE!</v>
      </c>
      <c r="HI31" s="119"/>
      <c r="HJ31" s="120" t="e">
        <f t="shared" si="83"/>
        <v>#VALUE!</v>
      </c>
      <c r="HK31" s="119"/>
      <c r="HL31" s="244" t="e">
        <f t="shared" si="84"/>
        <v>#VALUE!</v>
      </c>
      <c r="HN31" s="243">
        <f>係数マスタ!$A$27</f>
        <v>24</v>
      </c>
      <c r="HO31" s="113" t="str">
        <f>係数マスタ!$B27</f>
        <v/>
      </c>
      <c r="HP31" s="119"/>
      <c r="HQ31" s="120" t="e">
        <f t="shared" si="85"/>
        <v>#VALUE!</v>
      </c>
      <c r="HR31" s="119"/>
      <c r="HS31" s="120" t="e">
        <f t="shared" si="86"/>
        <v>#VALUE!</v>
      </c>
      <c r="HT31" s="119"/>
      <c r="HU31" s="120" t="e">
        <f t="shared" si="87"/>
        <v>#VALUE!</v>
      </c>
      <c r="HV31" s="119"/>
      <c r="HW31" s="120" t="e">
        <f t="shared" si="88"/>
        <v>#VALUE!</v>
      </c>
      <c r="HX31" s="119"/>
      <c r="HY31" s="244" t="e">
        <f t="shared" si="89"/>
        <v>#VALUE!</v>
      </c>
      <c r="IA31" s="243">
        <f>係数マスタ!$A$27</f>
        <v>24</v>
      </c>
      <c r="IB31" s="113" t="str">
        <f>係数マスタ!$B27</f>
        <v/>
      </c>
      <c r="IC31" s="119"/>
      <c r="ID31" s="120" t="e">
        <f t="shared" si="90"/>
        <v>#VALUE!</v>
      </c>
      <c r="IE31" s="119"/>
      <c r="IF31" s="120" t="e">
        <f t="shared" si="91"/>
        <v>#VALUE!</v>
      </c>
      <c r="IG31" s="119"/>
      <c r="IH31" s="120" t="e">
        <f t="shared" si="92"/>
        <v>#VALUE!</v>
      </c>
      <c r="II31" s="119"/>
      <c r="IJ31" s="120" t="e">
        <f t="shared" si="93"/>
        <v>#VALUE!</v>
      </c>
      <c r="IK31" s="119"/>
      <c r="IL31" s="244" t="e">
        <f t="shared" si="94"/>
        <v>#VALUE!</v>
      </c>
      <c r="IN31" s="243">
        <f>係数マスタ!$A$27</f>
        <v>24</v>
      </c>
      <c r="IO31" s="113" t="str">
        <f>係数マスタ!$B27</f>
        <v/>
      </c>
      <c r="IP31" s="119"/>
      <c r="IQ31" s="120" t="e">
        <f t="shared" si="95"/>
        <v>#VALUE!</v>
      </c>
      <c r="IR31" s="119"/>
      <c r="IS31" s="120" t="e">
        <f t="shared" si="96"/>
        <v>#VALUE!</v>
      </c>
      <c r="IT31" s="119"/>
      <c r="IU31" s="120" t="e">
        <f t="shared" si="97"/>
        <v>#VALUE!</v>
      </c>
      <c r="IV31" s="119"/>
      <c r="IW31" s="120" t="e">
        <f t="shared" si="98"/>
        <v>#VALUE!</v>
      </c>
      <c r="IX31" s="119"/>
      <c r="IY31" s="244" t="e">
        <f t="shared" si="99"/>
        <v>#VALUE!</v>
      </c>
      <c r="JA31" s="243">
        <f>係数マスタ!$A$27</f>
        <v>24</v>
      </c>
      <c r="JB31" s="113" t="str">
        <f>係数マスタ!$B27</f>
        <v/>
      </c>
      <c r="JC31" s="119"/>
      <c r="JD31" s="120" t="e">
        <f t="shared" si="100"/>
        <v>#VALUE!</v>
      </c>
      <c r="JE31" s="119"/>
      <c r="JF31" s="120" t="e">
        <f t="shared" si="101"/>
        <v>#VALUE!</v>
      </c>
      <c r="JG31" s="119"/>
      <c r="JH31" s="120" t="e">
        <f t="shared" si="102"/>
        <v>#VALUE!</v>
      </c>
      <c r="JI31" s="119"/>
      <c r="JJ31" s="120" t="e">
        <f t="shared" si="103"/>
        <v>#VALUE!</v>
      </c>
      <c r="JK31" s="119"/>
      <c r="JL31" s="244" t="e">
        <f t="shared" si="104"/>
        <v>#VALUE!</v>
      </c>
      <c r="JN31" s="243">
        <f>係数マスタ!$A$27</f>
        <v>24</v>
      </c>
      <c r="JO31" s="113" t="str">
        <f>係数マスタ!$B27</f>
        <v/>
      </c>
      <c r="JP31" s="119"/>
      <c r="JQ31" s="120" t="e">
        <f t="shared" si="105"/>
        <v>#VALUE!</v>
      </c>
      <c r="JR31" s="119"/>
      <c r="JS31" s="120" t="e">
        <f t="shared" si="106"/>
        <v>#VALUE!</v>
      </c>
      <c r="JT31" s="119"/>
      <c r="JU31" s="120" t="e">
        <f t="shared" si="107"/>
        <v>#VALUE!</v>
      </c>
      <c r="JV31" s="119"/>
      <c r="JW31" s="120" t="e">
        <f t="shared" si="108"/>
        <v>#VALUE!</v>
      </c>
      <c r="JX31" s="119"/>
      <c r="JY31" s="244" t="e">
        <f t="shared" si="109"/>
        <v>#VALUE!</v>
      </c>
      <c r="KA31" s="243">
        <f>係数マスタ!$A$27</f>
        <v>24</v>
      </c>
      <c r="KB31" s="113" t="str">
        <f>係数マスタ!$B27</f>
        <v/>
      </c>
      <c r="KC31" s="119"/>
      <c r="KD31" s="120" t="e">
        <f t="shared" si="110"/>
        <v>#VALUE!</v>
      </c>
      <c r="KE31" s="119"/>
      <c r="KF31" s="120" t="e">
        <f t="shared" si="111"/>
        <v>#VALUE!</v>
      </c>
      <c r="KG31" s="119"/>
      <c r="KH31" s="120" t="e">
        <f t="shared" si="112"/>
        <v>#VALUE!</v>
      </c>
      <c r="KI31" s="119"/>
      <c r="KJ31" s="120" t="e">
        <f t="shared" si="113"/>
        <v>#VALUE!</v>
      </c>
      <c r="KK31" s="119"/>
      <c r="KL31" s="244" t="e">
        <f t="shared" si="114"/>
        <v>#VALUE!</v>
      </c>
      <c r="KN31" s="243">
        <f>係数マスタ!$A$27</f>
        <v>24</v>
      </c>
      <c r="KO31" s="113" t="str">
        <f>係数マスタ!$B27</f>
        <v/>
      </c>
      <c r="KP31" s="119"/>
      <c r="KQ31" s="120" t="e">
        <f t="shared" si="115"/>
        <v>#VALUE!</v>
      </c>
      <c r="KR31" s="119"/>
      <c r="KS31" s="120" t="e">
        <f t="shared" si="116"/>
        <v>#VALUE!</v>
      </c>
      <c r="KT31" s="119"/>
      <c r="KU31" s="120" t="e">
        <f t="shared" si="117"/>
        <v>#VALUE!</v>
      </c>
      <c r="KV31" s="119"/>
      <c r="KW31" s="120" t="e">
        <f t="shared" si="118"/>
        <v>#VALUE!</v>
      </c>
      <c r="KX31" s="119"/>
      <c r="KY31" s="244" t="e">
        <f t="shared" si="119"/>
        <v>#VALUE!</v>
      </c>
      <c r="LA31" s="243">
        <f>係数マスタ!$A$27</f>
        <v>24</v>
      </c>
      <c r="LB31" s="113" t="str">
        <f>係数マスタ!$B27</f>
        <v/>
      </c>
      <c r="LC31" s="119"/>
      <c r="LD31" s="120" t="e">
        <f t="shared" si="120"/>
        <v>#VALUE!</v>
      </c>
      <c r="LE31" s="119"/>
      <c r="LF31" s="120" t="e">
        <f t="shared" si="121"/>
        <v>#VALUE!</v>
      </c>
      <c r="LG31" s="119"/>
      <c r="LH31" s="120" t="e">
        <f t="shared" si="122"/>
        <v>#VALUE!</v>
      </c>
      <c r="LI31" s="119"/>
      <c r="LJ31" s="120" t="e">
        <f t="shared" si="123"/>
        <v>#VALUE!</v>
      </c>
      <c r="LK31" s="119"/>
      <c r="LL31" s="244" t="e">
        <f t="shared" si="124"/>
        <v>#VALUE!</v>
      </c>
      <c r="LN31" s="243">
        <f>係数マスタ!$A$27</f>
        <v>24</v>
      </c>
      <c r="LO31" s="113" t="str">
        <f>係数マスタ!$B27</f>
        <v/>
      </c>
      <c r="LP31" s="119"/>
      <c r="LQ31" s="120" t="e">
        <f t="shared" si="125"/>
        <v>#VALUE!</v>
      </c>
      <c r="LR31" s="119"/>
      <c r="LS31" s="120" t="e">
        <f t="shared" si="126"/>
        <v>#VALUE!</v>
      </c>
      <c r="LT31" s="119"/>
      <c r="LU31" s="120" t="e">
        <f t="shared" si="127"/>
        <v>#VALUE!</v>
      </c>
      <c r="LV31" s="119"/>
      <c r="LW31" s="120" t="e">
        <f t="shared" si="128"/>
        <v>#VALUE!</v>
      </c>
      <c r="LX31" s="119"/>
      <c r="LY31" s="244" t="e">
        <f t="shared" si="129"/>
        <v>#VALUE!</v>
      </c>
      <c r="MA31" s="243">
        <f>係数マスタ!$A$27</f>
        <v>24</v>
      </c>
      <c r="MB31" s="113" t="str">
        <f>係数マスタ!$B27</f>
        <v/>
      </c>
      <c r="MC31" s="119"/>
      <c r="MD31" s="120" t="e">
        <f t="shared" si="130"/>
        <v>#VALUE!</v>
      </c>
      <c r="ME31" s="119"/>
      <c r="MF31" s="120" t="e">
        <f t="shared" si="131"/>
        <v>#VALUE!</v>
      </c>
      <c r="MG31" s="119"/>
      <c r="MH31" s="120" t="e">
        <f t="shared" si="132"/>
        <v>#VALUE!</v>
      </c>
      <c r="MI31" s="119"/>
      <c r="MJ31" s="120" t="e">
        <f t="shared" si="133"/>
        <v>#VALUE!</v>
      </c>
      <c r="MK31" s="119"/>
      <c r="ML31" s="244" t="e">
        <f t="shared" si="134"/>
        <v>#VALUE!</v>
      </c>
      <c r="MN31" s="243">
        <f>係数マスタ!$A$27</f>
        <v>24</v>
      </c>
      <c r="MO31" s="113" t="str">
        <f>係数マスタ!$B27</f>
        <v/>
      </c>
      <c r="MP31" s="119"/>
      <c r="MQ31" s="120" t="e">
        <f t="shared" si="135"/>
        <v>#VALUE!</v>
      </c>
      <c r="MR31" s="119"/>
      <c r="MS31" s="120" t="e">
        <f t="shared" si="136"/>
        <v>#VALUE!</v>
      </c>
      <c r="MT31" s="119"/>
      <c r="MU31" s="120" t="e">
        <f t="shared" si="137"/>
        <v>#VALUE!</v>
      </c>
      <c r="MV31" s="119"/>
      <c r="MW31" s="120" t="e">
        <f t="shared" si="138"/>
        <v>#VALUE!</v>
      </c>
      <c r="MX31" s="119"/>
      <c r="MY31" s="244" t="e">
        <f t="shared" si="139"/>
        <v>#VALUE!</v>
      </c>
      <c r="NA31" s="243">
        <f>係数マスタ!$A$27</f>
        <v>24</v>
      </c>
      <c r="NB31" s="113" t="str">
        <f>係数マスタ!$B27</f>
        <v/>
      </c>
      <c r="NC31" s="119"/>
      <c r="ND31" s="120" t="e">
        <f t="shared" si="140"/>
        <v>#VALUE!</v>
      </c>
      <c r="NE31" s="119"/>
      <c r="NF31" s="120" t="e">
        <f t="shared" si="141"/>
        <v>#VALUE!</v>
      </c>
      <c r="NG31" s="119"/>
      <c r="NH31" s="120" t="e">
        <f t="shared" si="142"/>
        <v>#VALUE!</v>
      </c>
      <c r="NI31" s="119"/>
      <c r="NJ31" s="120" t="e">
        <f t="shared" si="143"/>
        <v>#VALUE!</v>
      </c>
      <c r="NK31" s="119"/>
      <c r="NL31" s="244" t="e">
        <f t="shared" si="144"/>
        <v>#VALUE!</v>
      </c>
      <c r="NN31" s="243">
        <f>係数マスタ!$A$27</f>
        <v>24</v>
      </c>
      <c r="NO31" s="113" t="str">
        <f>係数マスタ!$B27</f>
        <v/>
      </c>
      <c r="NP31" s="119"/>
      <c r="NQ31" s="120" t="e">
        <f t="shared" si="145"/>
        <v>#VALUE!</v>
      </c>
      <c r="NR31" s="119"/>
      <c r="NS31" s="120" t="e">
        <f t="shared" si="146"/>
        <v>#VALUE!</v>
      </c>
      <c r="NT31" s="119"/>
      <c r="NU31" s="120" t="e">
        <f t="shared" si="147"/>
        <v>#VALUE!</v>
      </c>
      <c r="NV31" s="119"/>
      <c r="NW31" s="120" t="e">
        <f t="shared" si="148"/>
        <v>#VALUE!</v>
      </c>
      <c r="NX31" s="119"/>
      <c r="NY31" s="244" t="e">
        <f t="shared" si="149"/>
        <v>#VALUE!</v>
      </c>
      <c r="OA31" s="243">
        <f>係数マスタ!$A$27</f>
        <v>24</v>
      </c>
      <c r="OB31" s="113" t="str">
        <f>係数マスタ!$B27</f>
        <v/>
      </c>
      <c r="OC31" s="119"/>
      <c r="OD31" s="120" t="e">
        <f t="shared" si="150"/>
        <v>#VALUE!</v>
      </c>
      <c r="OE31" s="119"/>
      <c r="OF31" s="120" t="e">
        <f t="shared" si="151"/>
        <v>#VALUE!</v>
      </c>
      <c r="OG31" s="119"/>
      <c r="OH31" s="120" t="e">
        <f t="shared" si="152"/>
        <v>#VALUE!</v>
      </c>
      <c r="OI31" s="119"/>
      <c r="OJ31" s="120" t="e">
        <f t="shared" si="153"/>
        <v>#VALUE!</v>
      </c>
      <c r="OK31" s="119"/>
      <c r="OL31" s="244" t="e">
        <f t="shared" si="154"/>
        <v>#VALUE!</v>
      </c>
      <c r="ON31" s="243">
        <f>係数マスタ!$A$27</f>
        <v>24</v>
      </c>
      <c r="OO31" s="113" t="str">
        <f>係数マスタ!$B27</f>
        <v/>
      </c>
      <c r="OP31" s="119"/>
      <c r="OQ31" s="120" t="e">
        <f t="shared" si="155"/>
        <v>#VALUE!</v>
      </c>
      <c r="OR31" s="119"/>
      <c r="OS31" s="120" t="e">
        <f t="shared" si="156"/>
        <v>#VALUE!</v>
      </c>
      <c r="OT31" s="119"/>
      <c r="OU31" s="120" t="e">
        <f t="shared" si="157"/>
        <v>#VALUE!</v>
      </c>
      <c r="OV31" s="119"/>
      <c r="OW31" s="120" t="e">
        <f t="shared" si="158"/>
        <v>#VALUE!</v>
      </c>
      <c r="OX31" s="119"/>
      <c r="OY31" s="244" t="e">
        <f t="shared" si="159"/>
        <v>#VALUE!</v>
      </c>
      <c r="PA31" s="243">
        <f>係数マスタ!$A$27</f>
        <v>24</v>
      </c>
      <c r="PB31" s="113" t="str">
        <f>係数マスタ!$B27</f>
        <v/>
      </c>
      <c r="PC31" s="119"/>
      <c r="PD31" s="120" t="e">
        <f t="shared" si="160"/>
        <v>#VALUE!</v>
      </c>
      <c r="PE31" s="119"/>
      <c r="PF31" s="120" t="e">
        <f t="shared" si="161"/>
        <v>#VALUE!</v>
      </c>
      <c r="PG31" s="119"/>
      <c r="PH31" s="120" t="e">
        <f t="shared" si="162"/>
        <v>#VALUE!</v>
      </c>
      <c r="PI31" s="119"/>
      <c r="PJ31" s="120" t="e">
        <f t="shared" si="163"/>
        <v>#VALUE!</v>
      </c>
      <c r="PK31" s="119"/>
      <c r="PL31" s="244" t="e">
        <f t="shared" si="164"/>
        <v>#VALUE!</v>
      </c>
      <c r="PN31" s="243">
        <f>係数マスタ!$A$27</f>
        <v>24</v>
      </c>
      <c r="PO31" s="113" t="str">
        <f>係数マスタ!$B27</f>
        <v/>
      </c>
      <c r="PP31" s="119"/>
      <c r="PQ31" s="120" t="e">
        <f t="shared" si="165"/>
        <v>#VALUE!</v>
      </c>
      <c r="PR31" s="119"/>
      <c r="PS31" s="120" t="e">
        <f t="shared" si="166"/>
        <v>#VALUE!</v>
      </c>
      <c r="PT31" s="119"/>
      <c r="PU31" s="120" t="e">
        <f t="shared" si="167"/>
        <v>#VALUE!</v>
      </c>
      <c r="PV31" s="119"/>
      <c r="PW31" s="120" t="e">
        <f t="shared" si="168"/>
        <v>#VALUE!</v>
      </c>
      <c r="PX31" s="119"/>
      <c r="PY31" s="244" t="e">
        <f t="shared" si="169"/>
        <v>#VALUE!</v>
      </c>
      <c r="QA31" s="243">
        <f>係数マスタ!$A$27</f>
        <v>24</v>
      </c>
      <c r="QB31" s="113" t="str">
        <f>係数マスタ!$B27</f>
        <v/>
      </c>
      <c r="QC31" s="119"/>
      <c r="QD31" s="120" t="e">
        <f t="shared" si="170"/>
        <v>#VALUE!</v>
      </c>
      <c r="QE31" s="119"/>
      <c r="QF31" s="120" t="e">
        <f t="shared" si="171"/>
        <v>#VALUE!</v>
      </c>
      <c r="QG31" s="119"/>
      <c r="QH31" s="120" t="e">
        <f t="shared" si="172"/>
        <v>#VALUE!</v>
      </c>
      <c r="QI31" s="119"/>
      <c r="QJ31" s="120" t="e">
        <f t="shared" si="173"/>
        <v>#VALUE!</v>
      </c>
      <c r="QK31" s="119"/>
      <c r="QL31" s="244" t="e">
        <f t="shared" si="174"/>
        <v>#VALUE!</v>
      </c>
      <c r="QN31" s="243">
        <f>係数マスタ!$A$27</f>
        <v>24</v>
      </c>
      <c r="QO31" s="113" t="str">
        <f>係数マスタ!$B27</f>
        <v/>
      </c>
      <c r="QP31" s="119"/>
      <c r="QQ31" s="120" t="e">
        <f t="shared" si="175"/>
        <v>#VALUE!</v>
      </c>
      <c r="QR31" s="119"/>
      <c r="QS31" s="120" t="e">
        <f t="shared" si="176"/>
        <v>#VALUE!</v>
      </c>
      <c r="QT31" s="119"/>
      <c r="QU31" s="120" t="e">
        <f t="shared" si="177"/>
        <v>#VALUE!</v>
      </c>
      <c r="QV31" s="119"/>
      <c r="QW31" s="120" t="e">
        <f t="shared" si="178"/>
        <v>#VALUE!</v>
      </c>
      <c r="QX31" s="119"/>
      <c r="QY31" s="244" t="e">
        <f t="shared" si="179"/>
        <v>#VALUE!</v>
      </c>
      <c r="RA31" s="243">
        <f>係数マスタ!$A$27</f>
        <v>24</v>
      </c>
      <c r="RB31" s="113" t="str">
        <f>係数マスタ!$B27</f>
        <v/>
      </c>
      <c r="RC31" s="119"/>
      <c r="RD31" s="120" t="e">
        <f t="shared" si="180"/>
        <v>#VALUE!</v>
      </c>
      <c r="RE31" s="119"/>
      <c r="RF31" s="120" t="e">
        <f t="shared" si="181"/>
        <v>#VALUE!</v>
      </c>
      <c r="RG31" s="119"/>
      <c r="RH31" s="120" t="e">
        <f t="shared" si="182"/>
        <v>#VALUE!</v>
      </c>
      <c r="RI31" s="119"/>
      <c r="RJ31" s="120" t="e">
        <f t="shared" si="183"/>
        <v>#VALUE!</v>
      </c>
      <c r="RK31" s="119"/>
      <c r="RL31" s="244" t="e">
        <f t="shared" si="184"/>
        <v>#VALUE!</v>
      </c>
      <c r="RN31" s="243">
        <f>係数マスタ!$A$27</f>
        <v>24</v>
      </c>
      <c r="RO31" s="113" t="str">
        <f>係数マスタ!$B27</f>
        <v/>
      </c>
      <c r="RP31" s="119"/>
      <c r="RQ31" s="120" t="e">
        <f t="shared" si="185"/>
        <v>#VALUE!</v>
      </c>
      <c r="RR31" s="119"/>
      <c r="RS31" s="120" t="e">
        <f t="shared" si="186"/>
        <v>#VALUE!</v>
      </c>
      <c r="RT31" s="119"/>
      <c r="RU31" s="120" t="e">
        <f t="shared" si="187"/>
        <v>#VALUE!</v>
      </c>
      <c r="RV31" s="119"/>
      <c r="RW31" s="120" t="e">
        <f t="shared" si="188"/>
        <v>#VALUE!</v>
      </c>
      <c r="RX31" s="119"/>
      <c r="RY31" s="244" t="e">
        <f t="shared" si="189"/>
        <v>#VALUE!</v>
      </c>
      <c r="SA31" s="243">
        <f>係数マスタ!$A$27</f>
        <v>24</v>
      </c>
      <c r="SB31" s="113" t="str">
        <f>係数マスタ!$B27</f>
        <v/>
      </c>
      <c r="SC31" s="119"/>
      <c r="SD31" s="120" t="e">
        <f t="shared" si="190"/>
        <v>#VALUE!</v>
      </c>
      <c r="SE31" s="119"/>
      <c r="SF31" s="120" t="e">
        <f t="shared" si="191"/>
        <v>#VALUE!</v>
      </c>
      <c r="SG31" s="119"/>
      <c r="SH31" s="120" t="e">
        <f t="shared" si="192"/>
        <v>#VALUE!</v>
      </c>
      <c r="SI31" s="119"/>
      <c r="SJ31" s="120" t="e">
        <f t="shared" si="193"/>
        <v>#VALUE!</v>
      </c>
      <c r="SK31" s="119"/>
      <c r="SL31" s="244" t="e">
        <f t="shared" si="194"/>
        <v>#VALUE!</v>
      </c>
      <c r="SN31" s="243">
        <f>係数マスタ!$A$27</f>
        <v>24</v>
      </c>
      <c r="SO31" s="113" t="str">
        <f>係数マスタ!$B27</f>
        <v/>
      </c>
      <c r="SP31" s="119"/>
      <c r="SQ31" s="120" t="e">
        <f t="shared" si="195"/>
        <v>#VALUE!</v>
      </c>
      <c r="SR31" s="119"/>
      <c r="SS31" s="120" t="e">
        <f t="shared" si="196"/>
        <v>#VALUE!</v>
      </c>
      <c r="ST31" s="119"/>
      <c r="SU31" s="120" t="e">
        <f t="shared" si="197"/>
        <v>#VALUE!</v>
      </c>
      <c r="SV31" s="119"/>
      <c r="SW31" s="120" t="e">
        <f t="shared" si="198"/>
        <v>#VALUE!</v>
      </c>
      <c r="SX31" s="119"/>
      <c r="SY31" s="244" t="e">
        <f t="shared" si="199"/>
        <v>#VALUE!</v>
      </c>
      <c r="TA31" s="243">
        <f>係数マスタ!$A$27</f>
        <v>24</v>
      </c>
      <c r="TB31" s="113" t="str">
        <f>係数マスタ!$B27</f>
        <v/>
      </c>
      <c r="TC31" s="119"/>
      <c r="TD31" s="120" t="e">
        <f t="shared" si="200"/>
        <v>#VALUE!</v>
      </c>
      <c r="TE31" s="119"/>
      <c r="TF31" s="120" t="e">
        <f t="shared" si="201"/>
        <v>#VALUE!</v>
      </c>
      <c r="TG31" s="119"/>
      <c r="TH31" s="120" t="e">
        <f t="shared" si="202"/>
        <v>#VALUE!</v>
      </c>
      <c r="TI31" s="119"/>
      <c r="TJ31" s="120" t="e">
        <f t="shared" si="203"/>
        <v>#VALUE!</v>
      </c>
      <c r="TK31" s="119"/>
      <c r="TL31" s="244" t="e">
        <f t="shared" si="204"/>
        <v>#VALUE!</v>
      </c>
      <c r="TN31" s="243">
        <f>係数マスタ!$A$27</f>
        <v>24</v>
      </c>
      <c r="TO31" s="113" t="str">
        <f>係数マスタ!$B27</f>
        <v/>
      </c>
      <c r="TP31" s="119"/>
      <c r="TQ31" s="120" t="e">
        <f t="shared" si="205"/>
        <v>#VALUE!</v>
      </c>
      <c r="TR31" s="119"/>
      <c r="TS31" s="120" t="e">
        <f t="shared" si="206"/>
        <v>#VALUE!</v>
      </c>
      <c r="TT31" s="119"/>
      <c r="TU31" s="120" t="e">
        <f t="shared" si="207"/>
        <v>#VALUE!</v>
      </c>
      <c r="TV31" s="119"/>
      <c r="TW31" s="120" t="e">
        <f t="shared" si="208"/>
        <v>#VALUE!</v>
      </c>
      <c r="TX31" s="119"/>
      <c r="TY31" s="244" t="e">
        <f t="shared" si="209"/>
        <v>#VALUE!</v>
      </c>
      <c r="UA31" s="243">
        <f>係数マスタ!$A$27</f>
        <v>24</v>
      </c>
      <c r="UB31" s="113" t="str">
        <f>係数マスタ!$B27</f>
        <v/>
      </c>
      <c r="UC31" s="119"/>
      <c r="UD31" s="120" t="e">
        <f t="shared" si="210"/>
        <v>#VALUE!</v>
      </c>
      <c r="UE31" s="119"/>
      <c r="UF31" s="120" t="e">
        <f t="shared" si="211"/>
        <v>#VALUE!</v>
      </c>
      <c r="UG31" s="119"/>
      <c r="UH31" s="120" t="e">
        <f t="shared" si="212"/>
        <v>#VALUE!</v>
      </c>
      <c r="UI31" s="119"/>
      <c r="UJ31" s="120" t="e">
        <f t="shared" si="213"/>
        <v>#VALUE!</v>
      </c>
      <c r="UK31" s="119"/>
      <c r="UL31" s="244" t="e">
        <f t="shared" si="214"/>
        <v>#VALUE!</v>
      </c>
      <c r="UN31" s="243">
        <f>係数マスタ!$A$27</f>
        <v>24</v>
      </c>
      <c r="UO31" s="113" t="str">
        <f>係数マスタ!$B27</f>
        <v/>
      </c>
      <c r="UP31" s="119"/>
      <c r="UQ31" s="120" t="e">
        <f t="shared" si="215"/>
        <v>#VALUE!</v>
      </c>
      <c r="UR31" s="119"/>
      <c r="US31" s="120" t="e">
        <f t="shared" si="216"/>
        <v>#VALUE!</v>
      </c>
      <c r="UT31" s="119"/>
      <c r="UU31" s="120" t="e">
        <f t="shared" si="217"/>
        <v>#VALUE!</v>
      </c>
      <c r="UV31" s="119"/>
      <c r="UW31" s="120" t="e">
        <f t="shared" si="218"/>
        <v>#VALUE!</v>
      </c>
      <c r="UX31" s="119"/>
      <c r="UY31" s="244" t="e">
        <f t="shared" si="219"/>
        <v>#VALUE!</v>
      </c>
      <c r="VA31" s="243">
        <f>係数マスタ!$A$27</f>
        <v>24</v>
      </c>
      <c r="VB31" s="113" t="str">
        <f>係数マスタ!$B27</f>
        <v/>
      </c>
      <c r="VC31" s="119"/>
      <c r="VD31" s="120" t="e">
        <f t="shared" si="220"/>
        <v>#VALUE!</v>
      </c>
      <c r="VE31" s="119"/>
      <c r="VF31" s="120" t="e">
        <f t="shared" si="221"/>
        <v>#VALUE!</v>
      </c>
      <c r="VG31" s="119"/>
      <c r="VH31" s="120" t="e">
        <f t="shared" si="222"/>
        <v>#VALUE!</v>
      </c>
      <c r="VI31" s="119"/>
      <c r="VJ31" s="120" t="e">
        <f t="shared" si="223"/>
        <v>#VALUE!</v>
      </c>
      <c r="VK31" s="119"/>
      <c r="VL31" s="244" t="e">
        <f t="shared" si="224"/>
        <v>#VALUE!</v>
      </c>
      <c r="VN31" s="243">
        <f>係数マスタ!$A$27</f>
        <v>24</v>
      </c>
      <c r="VO31" s="113" t="str">
        <f>係数マスタ!$B27</f>
        <v/>
      </c>
      <c r="VP31" s="119"/>
      <c r="VQ31" s="120" t="e">
        <f t="shared" si="225"/>
        <v>#VALUE!</v>
      </c>
      <c r="VR31" s="119"/>
      <c r="VS31" s="120" t="e">
        <f t="shared" si="226"/>
        <v>#VALUE!</v>
      </c>
      <c r="VT31" s="119"/>
      <c r="VU31" s="120" t="e">
        <f t="shared" si="227"/>
        <v>#VALUE!</v>
      </c>
      <c r="VV31" s="119"/>
      <c r="VW31" s="120" t="e">
        <f t="shared" si="228"/>
        <v>#VALUE!</v>
      </c>
      <c r="VX31" s="119"/>
      <c r="VY31" s="244" t="e">
        <f t="shared" si="229"/>
        <v>#VALUE!</v>
      </c>
      <c r="WA31" s="243">
        <f>係数マスタ!$A$27</f>
        <v>24</v>
      </c>
      <c r="WB31" s="113" t="str">
        <f>係数マスタ!$B27</f>
        <v/>
      </c>
      <c r="WC31" s="119"/>
      <c r="WD31" s="120" t="e">
        <f t="shared" si="230"/>
        <v>#VALUE!</v>
      </c>
      <c r="WE31" s="119"/>
      <c r="WF31" s="120" t="e">
        <f t="shared" si="231"/>
        <v>#VALUE!</v>
      </c>
      <c r="WG31" s="119"/>
      <c r="WH31" s="120" t="e">
        <f t="shared" si="232"/>
        <v>#VALUE!</v>
      </c>
      <c r="WI31" s="119"/>
      <c r="WJ31" s="120" t="e">
        <f t="shared" si="233"/>
        <v>#VALUE!</v>
      </c>
      <c r="WK31" s="119"/>
      <c r="WL31" s="244" t="e">
        <f t="shared" si="234"/>
        <v>#VALUE!</v>
      </c>
      <c r="WN31" s="243">
        <f>係数マスタ!$A$27</f>
        <v>24</v>
      </c>
      <c r="WO31" s="113" t="str">
        <f>係数マスタ!$B27</f>
        <v/>
      </c>
      <c r="WP31" s="119"/>
      <c r="WQ31" s="120" t="e">
        <f t="shared" si="235"/>
        <v>#VALUE!</v>
      </c>
      <c r="WR31" s="119"/>
      <c r="WS31" s="120" t="e">
        <f t="shared" si="236"/>
        <v>#VALUE!</v>
      </c>
      <c r="WT31" s="119"/>
      <c r="WU31" s="120" t="e">
        <f t="shared" si="237"/>
        <v>#VALUE!</v>
      </c>
      <c r="WV31" s="119"/>
      <c r="WW31" s="120" t="e">
        <f t="shared" si="238"/>
        <v>#VALUE!</v>
      </c>
      <c r="WX31" s="119"/>
      <c r="WY31" s="244" t="e">
        <f t="shared" si="239"/>
        <v>#VALUE!</v>
      </c>
      <c r="XA31" s="243">
        <f>係数マスタ!$A$27</f>
        <v>24</v>
      </c>
      <c r="XB31" s="113" t="str">
        <f>係数マスタ!$B27</f>
        <v/>
      </c>
      <c r="XC31" s="119"/>
      <c r="XD31" s="120" t="e">
        <f t="shared" si="240"/>
        <v>#VALUE!</v>
      </c>
      <c r="XE31" s="119"/>
      <c r="XF31" s="120" t="e">
        <f t="shared" si="241"/>
        <v>#VALUE!</v>
      </c>
      <c r="XG31" s="119"/>
      <c r="XH31" s="120" t="e">
        <f t="shared" si="242"/>
        <v>#VALUE!</v>
      </c>
      <c r="XI31" s="119"/>
      <c r="XJ31" s="120" t="e">
        <f t="shared" si="243"/>
        <v>#VALUE!</v>
      </c>
      <c r="XK31" s="119"/>
      <c r="XL31" s="244" t="e">
        <f t="shared" si="244"/>
        <v>#VALUE!</v>
      </c>
      <c r="XN31" s="243">
        <f>係数マスタ!$A$27</f>
        <v>24</v>
      </c>
      <c r="XO31" s="113" t="str">
        <f>係数マスタ!$B27</f>
        <v/>
      </c>
      <c r="XP31" s="119"/>
      <c r="XQ31" s="120" t="e">
        <f t="shared" si="245"/>
        <v>#VALUE!</v>
      </c>
      <c r="XR31" s="119"/>
      <c r="XS31" s="120" t="e">
        <f t="shared" si="246"/>
        <v>#VALUE!</v>
      </c>
      <c r="XT31" s="119"/>
      <c r="XU31" s="120" t="e">
        <f t="shared" si="247"/>
        <v>#VALUE!</v>
      </c>
      <c r="XV31" s="119"/>
      <c r="XW31" s="120" t="e">
        <f t="shared" si="248"/>
        <v>#VALUE!</v>
      </c>
      <c r="XX31" s="119"/>
      <c r="XY31" s="244" t="e">
        <f t="shared" si="249"/>
        <v>#VALUE!</v>
      </c>
    </row>
    <row r="32" spans="1:649" ht="14" customHeight="1">
      <c r="A32" s="243">
        <f>係数マスタ!$A$28</f>
        <v>25</v>
      </c>
      <c r="B32" s="113" t="str">
        <f>係数マスタ!$B28</f>
        <v/>
      </c>
      <c r="C32" s="119"/>
      <c r="D32" s="120" t="e">
        <f t="shared" si="0"/>
        <v>#VALUE!</v>
      </c>
      <c r="E32" s="119"/>
      <c r="F32" s="120" t="e">
        <f t="shared" si="1"/>
        <v>#VALUE!</v>
      </c>
      <c r="G32" s="119"/>
      <c r="H32" s="120" t="e">
        <f t="shared" si="2"/>
        <v>#VALUE!</v>
      </c>
      <c r="I32" s="119"/>
      <c r="J32" s="120" t="e">
        <f t="shared" si="3"/>
        <v>#VALUE!</v>
      </c>
      <c r="K32" s="119"/>
      <c r="L32" s="244" t="e">
        <f t="shared" si="4"/>
        <v>#VALUE!</v>
      </c>
      <c r="N32" s="243">
        <f>係数マスタ!$A$28</f>
        <v>25</v>
      </c>
      <c r="O32" s="113" t="str">
        <f>係数マスタ!$B28</f>
        <v/>
      </c>
      <c r="P32" s="119"/>
      <c r="Q32" s="120" t="e">
        <f t="shared" si="5"/>
        <v>#VALUE!</v>
      </c>
      <c r="R32" s="119"/>
      <c r="S32" s="120" t="e">
        <f t="shared" si="6"/>
        <v>#VALUE!</v>
      </c>
      <c r="T32" s="119"/>
      <c r="U32" s="120" t="e">
        <f t="shared" si="7"/>
        <v>#VALUE!</v>
      </c>
      <c r="V32" s="119"/>
      <c r="W32" s="120" t="e">
        <f t="shared" si="8"/>
        <v>#VALUE!</v>
      </c>
      <c r="X32" s="119"/>
      <c r="Y32" s="244" t="e">
        <f t="shared" si="9"/>
        <v>#VALUE!</v>
      </c>
      <c r="AA32" s="243">
        <f>係数マスタ!$A$28</f>
        <v>25</v>
      </c>
      <c r="AB32" s="113" t="str">
        <f>係数マスタ!$B28</f>
        <v/>
      </c>
      <c r="AC32" s="119"/>
      <c r="AD32" s="120" t="e">
        <f t="shared" si="10"/>
        <v>#VALUE!</v>
      </c>
      <c r="AE32" s="119"/>
      <c r="AF32" s="120" t="e">
        <f t="shared" si="11"/>
        <v>#VALUE!</v>
      </c>
      <c r="AG32" s="119"/>
      <c r="AH32" s="120" t="e">
        <f t="shared" si="12"/>
        <v>#VALUE!</v>
      </c>
      <c r="AI32" s="119"/>
      <c r="AJ32" s="120" t="e">
        <f t="shared" si="13"/>
        <v>#VALUE!</v>
      </c>
      <c r="AK32" s="119"/>
      <c r="AL32" s="244" t="e">
        <f t="shared" si="14"/>
        <v>#VALUE!</v>
      </c>
      <c r="AN32" s="243">
        <f>係数マスタ!$A$28</f>
        <v>25</v>
      </c>
      <c r="AO32" s="113" t="str">
        <f>係数マスタ!$B28</f>
        <v/>
      </c>
      <c r="AP32" s="119"/>
      <c r="AQ32" s="120" t="e">
        <f t="shared" si="15"/>
        <v>#VALUE!</v>
      </c>
      <c r="AR32" s="119"/>
      <c r="AS32" s="120" t="e">
        <f t="shared" si="16"/>
        <v>#VALUE!</v>
      </c>
      <c r="AT32" s="119"/>
      <c r="AU32" s="120" t="e">
        <f t="shared" si="17"/>
        <v>#VALUE!</v>
      </c>
      <c r="AV32" s="119"/>
      <c r="AW32" s="120" t="e">
        <f t="shared" si="18"/>
        <v>#VALUE!</v>
      </c>
      <c r="AX32" s="119"/>
      <c r="AY32" s="244" t="e">
        <f t="shared" si="19"/>
        <v>#VALUE!</v>
      </c>
      <c r="BA32" s="243">
        <f>係数マスタ!$A$28</f>
        <v>25</v>
      </c>
      <c r="BB32" s="113" t="str">
        <f>係数マスタ!$B28</f>
        <v/>
      </c>
      <c r="BC32" s="119"/>
      <c r="BD32" s="120" t="e">
        <f t="shared" si="20"/>
        <v>#VALUE!</v>
      </c>
      <c r="BE32" s="119"/>
      <c r="BF32" s="120" t="e">
        <f t="shared" si="21"/>
        <v>#VALUE!</v>
      </c>
      <c r="BG32" s="119"/>
      <c r="BH32" s="120" t="e">
        <f t="shared" si="22"/>
        <v>#VALUE!</v>
      </c>
      <c r="BI32" s="119"/>
      <c r="BJ32" s="120" t="e">
        <f t="shared" si="23"/>
        <v>#VALUE!</v>
      </c>
      <c r="BK32" s="119"/>
      <c r="BL32" s="244" t="e">
        <f t="shared" si="24"/>
        <v>#VALUE!</v>
      </c>
      <c r="BN32" s="243">
        <f>係数マスタ!$A$28</f>
        <v>25</v>
      </c>
      <c r="BO32" s="113" t="str">
        <f>係数マスタ!$B28</f>
        <v/>
      </c>
      <c r="BP32" s="119"/>
      <c r="BQ32" s="120" t="e">
        <f t="shared" si="25"/>
        <v>#VALUE!</v>
      </c>
      <c r="BR32" s="119"/>
      <c r="BS32" s="120" t="e">
        <f t="shared" si="26"/>
        <v>#VALUE!</v>
      </c>
      <c r="BT32" s="119"/>
      <c r="BU32" s="120" t="e">
        <f t="shared" si="27"/>
        <v>#VALUE!</v>
      </c>
      <c r="BV32" s="119"/>
      <c r="BW32" s="120" t="e">
        <f t="shared" si="28"/>
        <v>#VALUE!</v>
      </c>
      <c r="BX32" s="119"/>
      <c r="BY32" s="244" t="e">
        <f t="shared" si="29"/>
        <v>#VALUE!</v>
      </c>
      <c r="CA32" s="243">
        <f>係数マスタ!$A$28</f>
        <v>25</v>
      </c>
      <c r="CB32" s="113" t="str">
        <f>係数マスタ!$B28</f>
        <v/>
      </c>
      <c r="CC32" s="119"/>
      <c r="CD32" s="120" t="e">
        <f t="shared" si="30"/>
        <v>#VALUE!</v>
      </c>
      <c r="CE32" s="119"/>
      <c r="CF32" s="120" t="e">
        <f t="shared" si="31"/>
        <v>#VALUE!</v>
      </c>
      <c r="CG32" s="119"/>
      <c r="CH32" s="120" t="e">
        <f t="shared" si="32"/>
        <v>#VALUE!</v>
      </c>
      <c r="CI32" s="119"/>
      <c r="CJ32" s="120" t="e">
        <f t="shared" si="33"/>
        <v>#VALUE!</v>
      </c>
      <c r="CK32" s="119"/>
      <c r="CL32" s="244" t="e">
        <f t="shared" si="34"/>
        <v>#VALUE!</v>
      </c>
      <c r="CN32" s="243">
        <f>係数マスタ!$A$28</f>
        <v>25</v>
      </c>
      <c r="CO32" s="113" t="str">
        <f>係数マスタ!$B28</f>
        <v/>
      </c>
      <c r="CP32" s="119"/>
      <c r="CQ32" s="120" t="e">
        <f t="shared" si="35"/>
        <v>#VALUE!</v>
      </c>
      <c r="CR32" s="119"/>
      <c r="CS32" s="120" t="e">
        <f t="shared" si="36"/>
        <v>#VALUE!</v>
      </c>
      <c r="CT32" s="119"/>
      <c r="CU32" s="120" t="e">
        <f t="shared" si="37"/>
        <v>#VALUE!</v>
      </c>
      <c r="CV32" s="119"/>
      <c r="CW32" s="120" t="e">
        <f t="shared" si="38"/>
        <v>#VALUE!</v>
      </c>
      <c r="CX32" s="119"/>
      <c r="CY32" s="244" t="e">
        <f t="shared" si="39"/>
        <v>#VALUE!</v>
      </c>
      <c r="DA32" s="243">
        <f>係数マスタ!$A$28</f>
        <v>25</v>
      </c>
      <c r="DB32" s="113" t="str">
        <f>係数マスタ!$B28</f>
        <v/>
      </c>
      <c r="DC32" s="119"/>
      <c r="DD32" s="120" t="e">
        <f t="shared" si="40"/>
        <v>#VALUE!</v>
      </c>
      <c r="DE32" s="119"/>
      <c r="DF32" s="120" t="e">
        <f t="shared" si="41"/>
        <v>#VALUE!</v>
      </c>
      <c r="DG32" s="119"/>
      <c r="DH32" s="120" t="e">
        <f t="shared" si="42"/>
        <v>#VALUE!</v>
      </c>
      <c r="DI32" s="119"/>
      <c r="DJ32" s="120" t="e">
        <f t="shared" si="43"/>
        <v>#VALUE!</v>
      </c>
      <c r="DK32" s="119"/>
      <c r="DL32" s="244" t="e">
        <f t="shared" si="44"/>
        <v>#VALUE!</v>
      </c>
      <c r="DN32" s="243">
        <f>係数マスタ!$A$28</f>
        <v>25</v>
      </c>
      <c r="DO32" s="113" t="str">
        <f>係数マスタ!$B28</f>
        <v/>
      </c>
      <c r="DP32" s="119"/>
      <c r="DQ32" s="120" t="e">
        <f t="shared" si="45"/>
        <v>#VALUE!</v>
      </c>
      <c r="DR32" s="119"/>
      <c r="DS32" s="120" t="e">
        <f t="shared" si="46"/>
        <v>#VALUE!</v>
      </c>
      <c r="DT32" s="119"/>
      <c r="DU32" s="120" t="e">
        <f t="shared" si="47"/>
        <v>#VALUE!</v>
      </c>
      <c r="DV32" s="119"/>
      <c r="DW32" s="120" t="e">
        <f t="shared" si="48"/>
        <v>#VALUE!</v>
      </c>
      <c r="DX32" s="119"/>
      <c r="DY32" s="244" t="e">
        <f t="shared" si="49"/>
        <v>#VALUE!</v>
      </c>
      <c r="EA32" s="243">
        <f>係数マスタ!$A$28</f>
        <v>25</v>
      </c>
      <c r="EB32" s="113" t="str">
        <f>係数マスタ!$B28</f>
        <v/>
      </c>
      <c r="EC32" s="119"/>
      <c r="ED32" s="120" t="e">
        <f t="shared" si="50"/>
        <v>#VALUE!</v>
      </c>
      <c r="EE32" s="119"/>
      <c r="EF32" s="120" t="e">
        <f t="shared" si="51"/>
        <v>#VALUE!</v>
      </c>
      <c r="EG32" s="119"/>
      <c r="EH32" s="120" t="e">
        <f t="shared" si="52"/>
        <v>#VALUE!</v>
      </c>
      <c r="EI32" s="119"/>
      <c r="EJ32" s="120" t="e">
        <f t="shared" si="53"/>
        <v>#VALUE!</v>
      </c>
      <c r="EK32" s="119"/>
      <c r="EL32" s="244" t="e">
        <f t="shared" si="54"/>
        <v>#VALUE!</v>
      </c>
      <c r="EN32" s="243">
        <f>係数マスタ!$A$28</f>
        <v>25</v>
      </c>
      <c r="EO32" s="113" t="str">
        <f>係数マスタ!$B28</f>
        <v/>
      </c>
      <c r="EP32" s="119"/>
      <c r="EQ32" s="120" t="e">
        <f t="shared" si="55"/>
        <v>#VALUE!</v>
      </c>
      <c r="ER32" s="119"/>
      <c r="ES32" s="120" t="e">
        <f t="shared" si="56"/>
        <v>#VALUE!</v>
      </c>
      <c r="ET32" s="119"/>
      <c r="EU32" s="120" t="e">
        <f t="shared" si="57"/>
        <v>#VALUE!</v>
      </c>
      <c r="EV32" s="119"/>
      <c r="EW32" s="120" t="e">
        <f t="shared" si="58"/>
        <v>#VALUE!</v>
      </c>
      <c r="EX32" s="119"/>
      <c r="EY32" s="244" t="e">
        <f t="shared" si="59"/>
        <v>#VALUE!</v>
      </c>
      <c r="FA32" s="243">
        <f>係数マスタ!$A$28</f>
        <v>25</v>
      </c>
      <c r="FB32" s="113" t="str">
        <f>係数マスタ!$B28</f>
        <v/>
      </c>
      <c r="FC32" s="119"/>
      <c r="FD32" s="120" t="e">
        <f t="shared" si="60"/>
        <v>#VALUE!</v>
      </c>
      <c r="FE32" s="119"/>
      <c r="FF32" s="120" t="e">
        <f t="shared" si="61"/>
        <v>#VALUE!</v>
      </c>
      <c r="FG32" s="119"/>
      <c r="FH32" s="120" t="e">
        <f t="shared" si="62"/>
        <v>#VALUE!</v>
      </c>
      <c r="FI32" s="119"/>
      <c r="FJ32" s="120" t="e">
        <f t="shared" si="63"/>
        <v>#VALUE!</v>
      </c>
      <c r="FK32" s="119"/>
      <c r="FL32" s="244" t="e">
        <f t="shared" si="64"/>
        <v>#VALUE!</v>
      </c>
      <c r="FN32" s="243">
        <f>係数マスタ!$A$28</f>
        <v>25</v>
      </c>
      <c r="FO32" s="113" t="str">
        <f>係数マスタ!$B28</f>
        <v/>
      </c>
      <c r="FP32" s="119"/>
      <c r="FQ32" s="120" t="e">
        <f t="shared" si="65"/>
        <v>#VALUE!</v>
      </c>
      <c r="FR32" s="119"/>
      <c r="FS32" s="120" t="e">
        <f t="shared" si="66"/>
        <v>#VALUE!</v>
      </c>
      <c r="FT32" s="119"/>
      <c r="FU32" s="120" t="e">
        <f t="shared" si="67"/>
        <v>#VALUE!</v>
      </c>
      <c r="FV32" s="119"/>
      <c r="FW32" s="120" t="e">
        <f t="shared" si="68"/>
        <v>#VALUE!</v>
      </c>
      <c r="FX32" s="119"/>
      <c r="FY32" s="244" t="e">
        <f t="shared" si="69"/>
        <v>#VALUE!</v>
      </c>
      <c r="GA32" s="243">
        <f>係数マスタ!$A$28</f>
        <v>25</v>
      </c>
      <c r="GB32" s="113" t="str">
        <f>係数マスタ!$B28</f>
        <v/>
      </c>
      <c r="GC32" s="119"/>
      <c r="GD32" s="120" t="e">
        <f t="shared" si="70"/>
        <v>#VALUE!</v>
      </c>
      <c r="GE32" s="119"/>
      <c r="GF32" s="120" t="e">
        <f t="shared" si="71"/>
        <v>#VALUE!</v>
      </c>
      <c r="GG32" s="119"/>
      <c r="GH32" s="120" t="e">
        <f t="shared" si="72"/>
        <v>#VALUE!</v>
      </c>
      <c r="GI32" s="119"/>
      <c r="GJ32" s="120" t="e">
        <f t="shared" si="73"/>
        <v>#VALUE!</v>
      </c>
      <c r="GK32" s="119"/>
      <c r="GL32" s="244" t="e">
        <f t="shared" si="74"/>
        <v>#VALUE!</v>
      </c>
      <c r="GN32" s="243">
        <f>係数マスタ!$A$28</f>
        <v>25</v>
      </c>
      <c r="GO32" s="113" t="str">
        <f>係数マスタ!$B28</f>
        <v/>
      </c>
      <c r="GP32" s="119"/>
      <c r="GQ32" s="120" t="e">
        <f t="shared" si="75"/>
        <v>#VALUE!</v>
      </c>
      <c r="GR32" s="119"/>
      <c r="GS32" s="120" t="e">
        <f t="shared" si="76"/>
        <v>#VALUE!</v>
      </c>
      <c r="GT32" s="119"/>
      <c r="GU32" s="120" t="e">
        <f t="shared" si="77"/>
        <v>#VALUE!</v>
      </c>
      <c r="GV32" s="119"/>
      <c r="GW32" s="120" t="e">
        <f t="shared" si="78"/>
        <v>#VALUE!</v>
      </c>
      <c r="GX32" s="119"/>
      <c r="GY32" s="244" t="e">
        <f t="shared" si="79"/>
        <v>#VALUE!</v>
      </c>
      <c r="HA32" s="243">
        <f>係数マスタ!$A$28</f>
        <v>25</v>
      </c>
      <c r="HB32" s="113" t="str">
        <f>係数マスタ!$B28</f>
        <v/>
      </c>
      <c r="HC32" s="119"/>
      <c r="HD32" s="120" t="e">
        <f t="shared" si="80"/>
        <v>#VALUE!</v>
      </c>
      <c r="HE32" s="119"/>
      <c r="HF32" s="120" t="e">
        <f t="shared" si="81"/>
        <v>#VALUE!</v>
      </c>
      <c r="HG32" s="119"/>
      <c r="HH32" s="120" t="e">
        <f t="shared" si="82"/>
        <v>#VALUE!</v>
      </c>
      <c r="HI32" s="119"/>
      <c r="HJ32" s="120" t="e">
        <f t="shared" si="83"/>
        <v>#VALUE!</v>
      </c>
      <c r="HK32" s="119"/>
      <c r="HL32" s="244" t="e">
        <f t="shared" si="84"/>
        <v>#VALUE!</v>
      </c>
      <c r="HN32" s="243">
        <f>係数マスタ!$A$28</f>
        <v>25</v>
      </c>
      <c r="HO32" s="113" t="str">
        <f>係数マスタ!$B28</f>
        <v/>
      </c>
      <c r="HP32" s="119"/>
      <c r="HQ32" s="120" t="e">
        <f t="shared" si="85"/>
        <v>#VALUE!</v>
      </c>
      <c r="HR32" s="119"/>
      <c r="HS32" s="120" t="e">
        <f t="shared" si="86"/>
        <v>#VALUE!</v>
      </c>
      <c r="HT32" s="119"/>
      <c r="HU32" s="120" t="e">
        <f t="shared" si="87"/>
        <v>#VALUE!</v>
      </c>
      <c r="HV32" s="119"/>
      <c r="HW32" s="120" t="e">
        <f t="shared" si="88"/>
        <v>#VALUE!</v>
      </c>
      <c r="HX32" s="119"/>
      <c r="HY32" s="244" t="e">
        <f t="shared" si="89"/>
        <v>#VALUE!</v>
      </c>
      <c r="IA32" s="243">
        <f>係数マスタ!$A$28</f>
        <v>25</v>
      </c>
      <c r="IB32" s="113" t="str">
        <f>係数マスタ!$B28</f>
        <v/>
      </c>
      <c r="IC32" s="119"/>
      <c r="ID32" s="120" t="e">
        <f t="shared" si="90"/>
        <v>#VALUE!</v>
      </c>
      <c r="IE32" s="119"/>
      <c r="IF32" s="120" t="e">
        <f t="shared" si="91"/>
        <v>#VALUE!</v>
      </c>
      <c r="IG32" s="119"/>
      <c r="IH32" s="120" t="e">
        <f t="shared" si="92"/>
        <v>#VALUE!</v>
      </c>
      <c r="II32" s="119"/>
      <c r="IJ32" s="120" t="e">
        <f t="shared" si="93"/>
        <v>#VALUE!</v>
      </c>
      <c r="IK32" s="119"/>
      <c r="IL32" s="244" t="e">
        <f t="shared" si="94"/>
        <v>#VALUE!</v>
      </c>
      <c r="IN32" s="243">
        <f>係数マスタ!$A$28</f>
        <v>25</v>
      </c>
      <c r="IO32" s="113" t="str">
        <f>係数マスタ!$B28</f>
        <v/>
      </c>
      <c r="IP32" s="119"/>
      <c r="IQ32" s="120" t="e">
        <f t="shared" si="95"/>
        <v>#VALUE!</v>
      </c>
      <c r="IR32" s="119"/>
      <c r="IS32" s="120" t="e">
        <f t="shared" si="96"/>
        <v>#VALUE!</v>
      </c>
      <c r="IT32" s="119"/>
      <c r="IU32" s="120" t="e">
        <f t="shared" si="97"/>
        <v>#VALUE!</v>
      </c>
      <c r="IV32" s="119"/>
      <c r="IW32" s="120" t="e">
        <f t="shared" si="98"/>
        <v>#VALUE!</v>
      </c>
      <c r="IX32" s="119"/>
      <c r="IY32" s="244" t="e">
        <f t="shared" si="99"/>
        <v>#VALUE!</v>
      </c>
      <c r="JA32" s="243">
        <f>係数マスタ!$A$28</f>
        <v>25</v>
      </c>
      <c r="JB32" s="113" t="str">
        <f>係数マスタ!$B28</f>
        <v/>
      </c>
      <c r="JC32" s="119"/>
      <c r="JD32" s="120" t="e">
        <f t="shared" si="100"/>
        <v>#VALUE!</v>
      </c>
      <c r="JE32" s="119"/>
      <c r="JF32" s="120" t="e">
        <f t="shared" si="101"/>
        <v>#VALUE!</v>
      </c>
      <c r="JG32" s="119"/>
      <c r="JH32" s="120" t="e">
        <f t="shared" si="102"/>
        <v>#VALUE!</v>
      </c>
      <c r="JI32" s="119"/>
      <c r="JJ32" s="120" t="e">
        <f t="shared" si="103"/>
        <v>#VALUE!</v>
      </c>
      <c r="JK32" s="119"/>
      <c r="JL32" s="244" t="e">
        <f t="shared" si="104"/>
        <v>#VALUE!</v>
      </c>
      <c r="JN32" s="243">
        <f>係数マスタ!$A$28</f>
        <v>25</v>
      </c>
      <c r="JO32" s="113" t="str">
        <f>係数マスタ!$B28</f>
        <v/>
      </c>
      <c r="JP32" s="119"/>
      <c r="JQ32" s="120" t="e">
        <f t="shared" si="105"/>
        <v>#VALUE!</v>
      </c>
      <c r="JR32" s="119"/>
      <c r="JS32" s="120" t="e">
        <f t="shared" si="106"/>
        <v>#VALUE!</v>
      </c>
      <c r="JT32" s="119"/>
      <c r="JU32" s="120" t="e">
        <f t="shared" si="107"/>
        <v>#VALUE!</v>
      </c>
      <c r="JV32" s="119"/>
      <c r="JW32" s="120" t="e">
        <f t="shared" si="108"/>
        <v>#VALUE!</v>
      </c>
      <c r="JX32" s="119"/>
      <c r="JY32" s="244" t="e">
        <f t="shared" si="109"/>
        <v>#VALUE!</v>
      </c>
      <c r="KA32" s="243">
        <f>係数マスタ!$A$28</f>
        <v>25</v>
      </c>
      <c r="KB32" s="113" t="str">
        <f>係数マスタ!$B28</f>
        <v/>
      </c>
      <c r="KC32" s="119"/>
      <c r="KD32" s="120" t="e">
        <f t="shared" si="110"/>
        <v>#VALUE!</v>
      </c>
      <c r="KE32" s="119"/>
      <c r="KF32" s="120" t="e">
        <f t="shared" si="111"/>
        <v>#VALUE!</v>
      </c>
      <c r="KG32" s="119"/>
      <c r="KH32" s="120" t="e">
        <f t="shared" si="112"/>
        <v>#VALUE!</v>
      </c>
      <c r="KI32" s="119"/>
      <c r="KJ32" s="120" t="e">
        <f t="shared" si="113"/>
        <v>#VALUE!</v>
      </c>
      <c r="KK32" s="119"/>
      <c r="KL32" s="244" t="e">
        <f t="shared" si="114"/>
        <v>#VALUE!</v>
      </c>
      <c r="KN32" s="243">
        <f>係数マスタ!$A$28</f>
        <v>25</v>
      </c>
      <c r="KO32" s="113" t="str">
        <f>係数マスタ!$B28</f>
        <v/>
      </c>
      <c r="KP32" s="119"/>
      <c r="KQ32" s="120" t="e">
        <f t="shared" si="115"/>
        <v>#VALUE!</v>
      </c>
      <c r="KR32" s="119"/>
      <c r="KS32" s="120" t="e">
        <f t="shared" si="116"/>
        <v>#VALUE!</v>
      </c>
      <c r="KT32" s="119"/>
      <c r="KU32" s="120" t="e">
        <f t="shared" si="117"/>
        <v>#VALUE!</v>
      </c>
      <c r="KV32" s="119"/>
      <c r="KW32" s="120" t="e">
        <f t="shared" si="118"/>
        <v>#VALUE!</v>
      </c>
      <c r="KX32" s="119"/>
      <c r="KY32" s="244" t="e">
        <f t="shared" si="119"/>
        <v>#VALUE!</v>
      </c>
      <c r="LA32" s="243">
        <f>係数マスタ!$A$28</f>
        <v>25</v>
      </c>
      <c r="LB32" s="113" t="str">
        <f>係数マスタ!$B28</f>
        <v/>
      </c>
      <c r="LC32" s="119"/>
      <c r="LD32" s="120" t="e">
        <f t="shared" si="120"/>
        <v>#VALUE!</v>
      </c>
      <c r="LE32" s="119"/>
      <c r="LF32" s="120" t="e">
        <f t="shared" si="121"/>
        <v>#VALUE!</v>
      </c>
      <c r="LG32" s="119"/>
      <c r="LH32" s="120" t="e">
        <f t="shared" si="122"/>
        <v>#VALUE!</v>
      </c>
      <c r="LI32" s="119"/>
      <c r="LJ32" s="120" t="e">
        <f t="shared" si="123"/>
        <v>#VALUE!</v>
      </c>
      <c r="LK32" s="119"/>
      <c r="LL32" s="244" t="e">
        <f t="shared" si="124"/>
        <v>#VALUE!</v>
      </c>
      <c r="LN32" s="243">
        <f>係数マスタ!$A$28</f>
        <v>25</v>
      </c>
      <c r="LO32" s="113" t="str">
        <f>係数マスタ!$B28</f>
        <v/>
      </c>
      <c r="LP32" s="119"/>
      <c r="LQ32" s="120" t="e">
        <f t="shared" si="125"/>
        <v>#VALUE!</v>
      </c>
      <c r="LR32" s="119"/>
      <c r="LS32" s="120" t="e">
        <f t="shared" si="126"/>
        <v>#VALUE!</v>
      </c>
      <c r="LT32" s="119"/>
      <c r="LU32" s="120" t="e">
        <f t="shared" si="127"/>
        <v>#VALUE!</v>
      </c>
      <c r="LV32" s="119"/>
      <c r="LW32" s="120" t="e">
        <f t="shared" si="128"/>
        <v>#VALUE!</v>
      </c>
      <c r="LX32" s="119"/>
      <c r="LY32" s="244" t="e">
        <f t="shared" si="129"/>
        <v>#VALUE!</v>
      </c>
      <c r="MA32" s="243">
        <f>係数マスタ!$A$28</f>
        <v>25</v>
      </c>
      <c r="MB32" s="113" t="str">
        <f>係数マスタ!$B28</f>
        <v/>
      </c>
      <c r="MC32" s="119"/>
      <c r="MD32" s="120" t="e">
        <f t="shared" si="130"/>
        <v>#VALUE!</v>
      </c>
      <c r="ME32" s="119"/>
      <c r="MF32" s="120" t="e">
        <f t="shared" si="131"/>
        <v>#VALUE!</v>
      </c>
      <c r="MG32" s="119"/>
      <c r="MH32" s="120" t="e">
        <f t="shared" si="132"/>
        <v>#VALUE!</v>
      </c>
      <c r="MI32" s="119"/>
      <c r="MJ32" s="120" t="e">
        <f t="shared" si="133"/>
        <v>#VALUE!</v>
      </c>
      <c r="MK32" s="119"/>
      <c r="ML32" s="244" t="e">
        <f t="shared" si="134"/>
        <v>#VALUE!</v>
      </c>
      <c r="MN32" s="243">
        <f>係数マスタ!$A$28</f>
        <v>25</v>
      </c>
      <c r="MO32" s="113" t="str">
        <f>係数マスタ!$B28</f>
        <v/>
      </c>
      <c r="MP32" s="119"/>
      <c r="MQ32" s="120" t="e">
        <f t="shared" si="135"/>
        <v>#VALUE!</v>
      </c>
      <c r="MR32" s="119"/>
      <c r="MS32" s="120" t="e">
        <f t="shared" si="136"/>
        <v>#VALUE!</v>
      </c>
      <c r="MT32" s="119"/>
      <c r="MU32" s="120" t="e">
        <f t="shared" si="137"/>
        <v>#VALUE!</v>
      </c>
      <c r="MV32" s="119"/>
      <c r="MW32" s="120" t="e">
        <f t="shared" si="138"/>
        <v>#VALUE!</v>
      </c>
      <c r="MX32" s="119"/>
      <c r="MY32" s="244" t="e">
        <f t="shared" si="139"/>
        <v>#VALUE!</v>
      </c>
      <c r="NA32" s="243">
        <f>係数マスタ!$A$28</f>
        <v>25</v>
      </c>
      <c r="NB32" s="113" t="str">
        <f>係数マスタ!$B28</f>
        <v/>
      </c>
      <c r="NC32" s="119"/>
      <c r="ND32" s="120" t="e">
        <f t="shared" si="140"/>
        <v>#VALUE!</v>
      </c>
      <c r="NE32" s="119"/>
      <c r="NF32" s="120" t="e">
        <f t="shared" si="141"/>
        <v>#VALUE!</v>
      </c>
      <c r="NG32" s="119"/>
      <c r="NH32" s="120" t="e">
        <f t="shared" si="142"/>
        <v>#VALUE!</v>
      </c>
      <c r="NI32" s="119"/>
      <c r="NJ32" s="120" t="e">
        <f t="shared" si="143"/>
        <v>#VALUE!</v>
      </c>
      <c r="NK32" s="119"/>
      <c r="NL32" s="244" t="e">
        <f t="shared" si="144"/>
        <v>#VALUE!</v>
      </c>
      <c r="NN32" s="243">
        <f>係数マスタ!$A$28</f>
        <v>25</v>
      </c>
      <c r="NO32" s="113" t="str">
        <f>係数マスタ!$B28</f>
        <v/>
      </c>
      <c r="NP32" s="119"/>
      <c r="NQ32" s="120" t="e">
        <f t="shared" si="145"/>
        <v>#VALUE!</v>
      </c>
      <c r="NR32" s="119"/>
      <c r="NS32" s="120" t="e">
        <f t="shared" si="146"/>
        <v>#VALUE!</v>
      </c>
      <c r="NT32" s="119"/>
      <c r="NU32" s="120" t="e">
        <f t="shared" si="147"/>
        <v>#VALUE!</v>
      </c>
      <c r="NV32" s="119"/>
      <c r="NW32" s="120" t="e">
        <f t="shared" si="148"/>
        <v>#VALUE!</v>
      </c>
      <c r="NX32" s="119"/>
      <c r="NY32" s="244" t="e">
        <f t="shared" si="149"/>
        <v>#VALUE!</v>
      </c>
      <c r="OA32" s="243">
        <f>係数マスタ!$A$28</f>
        <v>25</v>
      </c>
      <c r="OB32" s="113" t="str">
        <f>係数マスタ!$B28</f>
        <v/>
      </c>
      <c r="OC32" s="119"/>
      <c r="OD32" s="120" t="e">
        <f t="shared" si="150"/>
        <v>#VALUE!</v>
      </c>
      <c r="OE32" s="119"/>
      <c r="OF32" s="120" t="e">
        <f t="shared" si="151"/>
        <v>#VALUE!</v>
      </c>
      <c r="OG32" s="119"/>
      <c r="OH32" s="120" t="e">
        <f t="shared" si="152"/>
        <v>#VALUE!</v>
      </c>
      <c r="OI32" s="119"/>
      <c r="OJ32" s="120" t="e">
        <f t="shared" si="153"/>
        <v>#VALUE!</v>
      </c>
      <c r="OK32" s="119"/>
      <c r="OL32" s="244" t="e">
        <f t="shared" si="154"/>
        <v>#VALUE!</v>
      </c>
      <c r="ON32" s="243">
        <f>係数マスタ!$A$28</f>
        <v>25</v>
      </c>
      <c r="OO32" s="113" t="str">
        <f>係数マスタ!$B28</f>
        <v/>
      </c>
      <c r="OP32" s="119"/>
      <c r="OQ32" s="120" t="e">
        <f t="shared" si="155"/>
        <v>#VALUE!</v>
      </c>
      <c r="OR32" s="119"/>
      <c r="OS32" s="120" t="e">
        <f t="shared" si="156"/>
        <v>#VALUE!</v>
      </c>
      <c r="OT32" s="119"/>
      <c r="OU32" s="120" t="e">
        <f t="shared" si="157"/>
        <v>#VALUE!</v>
      </c>
      <c r="OV32" s="119"/>
      <c r="OW32" s="120" t="e">
        <f t="shared" si="158"/>
        <v>#VALUE!</v>
      </c>
      <c r="OX32" s="119"/>
      <c r="OY32" s="244" t="e">
        <f t="shared" si="159"/>
        <v>#VALUE!</v>
      </c>
      <c r="PA32" s="243">
        <f>係数マスタ!$A$28</f>
        <v>25</v>
      </c>
      <c r="PB32" s="113" t="str">
        <f>係数マスタ!$B28</f>
        <v/>
      </c>
      <c r="PC32" s="119"/>
      <c r="PD32" s="120" t="e">
        <f t="shared" si="160"/>
        <v>#VALUE!</v>
      </c>
      <c r="PE32" s="119"/>
      <c r="PF32" s="120" t="e">
        <f t="shared" si="161"/>
        <v>#VALUE!</v>
      </c>
      <c r="PG32" s="119"/>
      <c r="PH32" s="120" t="e">
        <f t="shared" si="162"/>
        <v>#VALUE!</v>
      </c>
      <c r="PI32" s="119"/>
      <c r="PJ32" s="120" t="e">
        <f t="shared" si="163"/>
        <v>#VALUE!</v>
      </c>
      <c r="PK32" s="119"/>
      <c r="PL32" s="244" t="e">
        <f t="shared" si="164"/>
        <v>#VALUE!</v>
      </c>
      <c r="PN32" s="243">
        <f>係数マスタ!$A$28</f>
        <v>25</v>
      </c>
      <c r="PO32" s="113" t="str">
        <f>係数マスタ!$B28</f>
        <v/>
      </c>
      <c r="PP32" s="119"/>
      <c r="PQ32" s="120" t="e">
        <f t="shared" si="165"/>
        <v>#VALUE!</v>
      </c>
      <c r="PR32" s="119"/>
      <c r="PS32" s="120" t="e">
        <f t="shared" si="166"/>
        <v>#VALUE!</v>
      </c>
      <c r="PT32" s="119"/>
      <c r="PU32" s="120" t="e">
        <f t="shared" si="167"/>
        <v>#VALUE!</v>
      </c>
      <c r="PV32" s="119"/>
      <c r="PW32" s="120" t="e">
        <f t="shared" si="168"/>
        <v>#VALUE!</v>
      </c>
      <c r="PX32" s="119"/>
      <c r="PY32" s="244" t="e">
        <f t="shared" si="169"/>
        <v>#VALUE!</v>
      </c>
      <c r="QA32" s="243">
        <f>係数マスタ!$A$28</f>
        <v>25</v>
      </c>
      <c r="QB32" s="113" t="str">
        <f>係数マスタ!$B28</f>
        <v/>
      </c>
      <c r="QC32" s="119"/>
      <c r="QD32" s="120" t="e">
        <f t="shared" si="170"/>
        <v>#VALUE!</v>
      </c>
      <c r="QE32" s="119"/>
      <c r="QF32" s="120" t="e">
        <f t="shared" si="171"/>
        <v>#VALUE!</v>
      </c>
      <c r="QG32" s="119"/>
      <c r="QH32" s="120" t="e">
        <f t="shared" si="172"/>
        <v>#VALUE!</v>
      </c>
      <c r="QI32" s="119"/>
      <c r="QJ32" s="120" t="e">
        <f t="shared" si="173"/>
        <v>#VALUE!</v>
      </c>
      <c r="QK32" s="119"/>
      <c r="QL32" s="244" t="e">
        <f t="shared" si="174"/>
        <v>#VALUE!</v>
      </c>
      <c r="QN32" s="243">
        <f>係数マスタ!$A$28</f>
        <v>25</v>
      </c>
      <c r="QO32" s="113" t="str">
        <f>係数マスタ!$B28</f>
        <v/>
      </c>
      <c r="QP32" s="119"/>
      <c r="QQ32" s="120" t="e">
        <f t="shared" si="175"/>
        <v>#VALUE!</v>
      </c>
      <c r="QR32" s="119"/>
      <c r="QS32" s="120" t="e">
        <f t="shared" si="176"/>
        <v>#VALUE!</v>
      </c>
      <c r="QT32" s="119"/>
      <c r="QU32" s="120" t="e">
        <f t="shared" si="177"/>
        <v>#VALUE!</v>
      </c>
      <c r="QV32" s="119"/>
      <c r="QW32" s="120" t="e">
        <f t="shared" si="178"/>
        <v>#VALUE!</v>
      </c>
      <c r="QX32" s="119"/>
      <c r="QY32" s="244" t="e">
        <f t="shared" si="179"/>
        <v>#VALUE!</v>
      </c>
      <c r="RA32" s="243">
        <f>係数マスタ!$A$28</f>
        <v>25</v>
      </c>
      <c r="RB32" s="113" t="str">
        <f>係数マスタ!$B28</f>
        <v/>
      </c>
      <c r="RC32" s="119"/>
      <c r="RD32" s="120" t="e">
        <f t="shared" si="180"/>
        <v>#VALUE!</v>
      </c>
      <c r="RE32" s="119"/>
      <c r="RF32" s="120" t="e">
        <f t="shared" si="181"/>
        <v>#VALUE!</v>
      </c>
      <c r="RG32" s="119"/>
      <c r="RH32" s="120" t="e">
        <f t="shared" si="182"/>
        <v>#VALUE!</v>
      </c>
      <c r="RI32" s="119"/>
      <c r="RJ32" s="120" t="e">
        <f t="shared" si="183"/>
        <v>#VALUE!</v>
      </c>
      <c r="RK32" s="119"/>
      <c r="RL32" s="244" t="e">
        <f t="shared" si="184"/>
        <v>#VALUE!</v>
      </c>
      <c r="RN32" s="243">
        <f>係数マスタ!$A$28</f>
        <v>25</v>
      </c>
      <c r="RO32" s="113" t="str">
        <f>係数マスタ!$B28</f>
        <v/>
      </c>
      <c r="RP32" s="119"/>
      <c r="RQ32" s="120" t="e">
        <f t="shared" si="185"/>
        <v>#VALUE!</v>
      </c>
      <c r="RR32" s="119"/>
      <c r="RS32" s="120" t="e">
        <f t="shared" si="186"/>
        <v>#VALUE!</v>
      </c>
      <c r="RT32" s="119"/>
      <c r="RU32" s="120" t="e">
        <f t="shared" si="187"/>
        <v>#VALUE!</v>
      </c>
      <c r="RV32" s="119"/>
      <c r="RW32" s="120" t="e">
        <f t="shared" si="188"/>
        <v>#VALUE!</v>
      </c>
      <c r="RX32" s="119"/>
      <c r="RY32" s="244" t="e">
        <f t="shared" si="189"/>
        <v>#VALUE!</v>
      </c>
      <c r="SA32" s="243">
        <f>係数マスタ!$A$28</f>
        <v>25</v>
      </c>
      <c r="SB32" s="113" t="str">
        <f>係数マスタ!$B28</f>
        <v/>
      </c>
      <c r="SC32" s="119"/>
      <c r="SD32" s="120" t="e">
        <f t="shared" si="190"/>
        <v>#VALUE!</v>
      </c>
      <c r="SE32" s="119"/>
      <c r="SF32" s="120" t="e">
        <f t="shared" si="191"/>
        <v>#VALUE!</v>
      </c>
      <c r="SG32" s="119"/>
      <c r="SH32" s="120" t="e">
        <f t="shared" si="192"/>
        <v>#VALUE!</v>
      </c>
      <c r="SI32" s="119"/>
      <c r="SJ32" s="120" t="e">
        <f t="shared" si="193"/>
        <v>#VALUE!</v>
      </c>
      <c r="SK32" s="119"/>
      <c r="SL32" s="244" t="e">
        <f t="shared" si="194"/>
        <v>#VALUE!</v>
      </c>
      <c r="SN32" s="243">
        <f>係数マスタ!$A$28</f>
        <v>25</v>
      </c>
      <c r="SO32" s="113" t="str">
        <f>係数マスタ!$B28</f>
        <v/>
      </c>
      <c r="SP32" s="119"/>
      <c r="SQ32" s="120" t="e">
        <f t="shared" si="195"/>
        <v>#VALUE!</v>
      </c>
      <c r="SR32" s="119"/>
      <c r="SS32" s="120" t="e">
        <f t="shared" si="196"/>
        <v>#VALUE!</v>
      </c>
      <c r="ST32" s="119"/>
      <c r="SU32" s="120" t="e">
        <f t="shared" si="197"/>
        <v>#VALUE!</v>
      </c>
      <c r="SV32" s="119"/>
      <c r="SW32" s="120" t="e">
        <f t="shared" si="198"/>
        <v>#VALUE!</v>
      </c>
      <c r="SX32" s="119"/>
      <c r="SY32" s="244" t="e">
        <f t="shared" si="199"/>
        <v>#VALUE!</v>
      </c>
      <c r="TA32" s="243">
        <f>係数マスタ!$A$28</f>
        <v>25</v>
      </c>
      <c r="TB32" s="113" t="str">
        <f>係数マスタ!$B28</f>
        <v/>
      </c>
      <c r="TC32" s="119"/>
      <c r="TD32" s="120" t="e">
        <f t="shared" si="200"/>
        <v>#VALUE!</v>
      </c>
      <c r="TE32" s="119"/>
      <c r="TF32" s="120" t="e">
        <f t="shared" si="201"/>
        <v>#VALUE!</v>
      </c>
      <c r="TG32" s="119"/>
      <c r="TH32" s="120" t="e">
        <f t="shared" si="202"/>
        <v>#VALUE!</v>
      </c>
      <c r="TI32" s="119"/>
      <c r="TJ32" s="120" t="e">
        <f t="shared" si="203"/>
        <v>#VALUE!</v>
      </c>
      <c r="TK32" s="119"/>
      <c r="TL32" s="244" t="e">
        <f t="shared" si="204"/>
        <v>#VALUE!</v>
      </c>
      <c r="TN32" s="243">
        <f>係数マスタ!$A$28</f>
        <v>25</v>
      </c>
      <c r="TO32" s="113" t="str">
        <f>係数マスタ!$B28</f>
        <v/>
      </c>
      <c r="TP32" s="119"/>
      <c r="TQ32" s="120" t="e">
        <f t="shared" si="205"/>
        <v>#VALUE!</v>
      </c>
      <c r="TR32" s="119"/>
      <c r="TS32" s="120" t="e">
        <f t="shared" si="206"/>
        <v>#VALUE!</v>
      </c>
      <c r="TT32" s="119"/>
      <c r="TU32" s="120" t="e">
        <f t="shared" si="207"/>
        <v>#VALUE!</v>
      </c>
      <c r="TV32" s="119"/>
      <c r="TW32" s="120" t="e">
        <f t="shared" si="208"/>
        <v>#VALUE!</v>
      </c>
      <c r="TX32" s="119"/>
      <c r="TY32" s="244" t="e">
        <f t="shared" si="209"/>
        <v>#VALUE!</v>
      </c>
      <c r="UA32" s="243">
        <f>係数マスタ!$A$28</f>
        <v>25</v>
      </c>
      <c r="UB32" s="113" t="str">
        <f>係数マスタ!$B28</f>
        <v/>
      </c>
      <c r="UC32" s="119"/>
      <c r="UD32" s="120" t="e">
        <f t="shared" si="210"/>
        <v>#VALUE!</v>
      </c>
      <c r="UE32" s="119"/>
      <c r="UF32" s="120" t="e">
        <f t="shared" si="211"/>
        <v>#VALUE!</v>
      </c>
      <c r="UG32" s="119"/>
      <c r="UH32" s="120" t="e">
        <f t="shared" si="212"/>
        <v>#VALUE!</v>
      </c>
      <c r="UI32" s="119"/>
      <c r="UJ32" s="120" t="e">
        <f t="shared" si="213"/>
        <v>#VALUE!</v>
      </c>
      <c r="UK32" s="119"/>
      <c r="UL32" s="244" t="e">
        <f t="shared" si="214"/>
        <v>#VALUE!</v>
      </c>
      <c r="UN32" s="243">
        <f>係数マスタ!$A$28</f>
        <v>25</v>
      </c>
      <c r="UO32" s="113" t="str">
        <f>係数マスタ!$B28</f>
        <v/>
      </c>
      <c r="UP32" s="119"/>
      <c r="UQ32" s="120" t="e">
        <f t="shared" si="215"/>
        <v>#VALUE!</v>
      </c>
      <c r="UR32" s="119"/>
      <c r="US32" s="120" t="e">
        <f t="shared" si="216"/>
        <v>#VALUE!</v>
      </c>
      <c r="UT32" s="119"/>
      <c r="UU32" s="120" t="e">
        <f t="shared" si="217"/>
        <v>#VALUE!</v>
      </c>
      <c r="UV32" s="119"/>
      <c r="UW32" s="120" t="e">
        <f t="shared" si="218"/>
        <v>#VALUE!</v>
      </c>
      <c r="UX32" s="119"/>
      <c r="UY32" s="244" t="e">
        <f t="shared" si="219"/>
        <v>#VALUE!</v>
      </c>
      <c r="VA32" s="243">
        <f>係数マスタ!$A$28</f>
        <v>25</v>
      </c>
      <c r="VB32" s="113" t="str">
        <f>係数マスタ!$B28</f>
        <v/>
      </c>
      <c r="VC32" s="119"/>
      <c r="VD32" s="120" t="e">
        <f t="shared" si="220"/>
        <v>#VALUE!</v>
      </c>
      <c r="VE32" s="119"/>
      <c r="VF32" s="120" t="e">
        <f t="shared" si="221"/>
        <v>#VALUE!</v>
      </c>
      <c r="VG32" s="119"/>
      <c r="VH32" s="120" t="e">
        <f t="shared" si="222"/>
        <v>#VALUE!</v>
      </c>
      <c r="VI32" s="119"/>
      <c r="VJ32" s="120" t="e">
        <f t="shared" si="223"/>
        <v>#VALUE!</v>
      </c>
      <c r="VK32" s="119"/>
      <c r="VL32" s="244" t="e">
        <f t="shared" si="224"/>
        <v>#VALUE!</v>
      </c>
      <c r="VN32" s="243">
        <f>係数マスタ!$A$28</f>
        <v>25</v>
      </c>
      <c r="VO32" s="113" t="str">
        <f>係数マスタ!$B28</f>
        <v/>
      </c>
      <c r="VP32" s="119"/>
      <c r="VQ32" s="120" t="e">
        <f t="shared" si="225"/>
        <v>#VALUE!</v>
      </c>
      <c r="VR32" s="119"/>
      <c r="VS32" s="120" t="e">
        <f t="shared" si="226"/>
        <v>#VALUE!</v>
      </c>
      <c r="VT32" s="119"/>
      <c r="VU32" s="120" t="e">
        <f t="shared" si="227"/>
        <v>#VALUE!</v>
      </c>
      <c r="VV32" s="119"/>
      <c r="VW32" s="120" t="e">
        <f t="shared" si="228"/>
        <v>#VALUE!</v>
      </c>
      <c r="VX32" s="119"/>
      <c r="VY32" s="244" t="e">
        <f t="shared" si="229"/>
        <v>#VALUE!</v>
      </c>
      <c r="WA32" s="243">
        <f>係数マスタ!$A$28</f>
        <v>25</v>
      </c>
      <c r="WB32" s="113" t="str">
        <f>係数マスタ!$B28</f>
        <v/>
      </c>
      <c r="WC32" s="119"/>
      <c r="WD32" s="120" t="e">
        <f t="shared" si="230"/>
        <v>#VALUE!</v>
      </c>
      <c r="WE32" s="119"/>
      <c r="WF32" s="120" t="e">
        <f t="shared" si="231"/>
        <v>#VALUE!</v>
      </c>
      <c r="WG32" s="119"/>
      <c r="WH32" s="120" t="e">
        <f t="shared" si="232"/>
        <v>#VALUE!</v>
      </c>
      <c r="WI32" s="119"/>
      <c r="WJ32" s="120" t="e">
        <f t="shared" si="233"/>
        <v>#VALUE!</v>
      </c>
      <c r="WK32" s="119"/>
      <c r="WL32" s="244" t="e">
        <f t="shared" si="234"/>
        <v>#VALUE!</v>
      </c>
      <c r="WN32" s="243">
        <f>係数マスタ!$A$28</f>
        <v>25</v>
      </c>
      <c r="WO32" s="113" t="str">
        <f>係数マスタ!$B28</f>
        <v/>
      </c>
      <c r="WP32" s="119"/>
      <c r="WQ32" s="120" t="e">
        <f t="shared" si="235"/>
        <v>#VALUE!</v>
      </c>
      <c r="WR32" s="119"/>
      <c r="WS32" s="120" t="e">
        <f t="shared" si="236"/>
        <v>#VALUE!</v>
      </c>
      <c r="WT32" s="119"/>
      <c r="WU32" s="120" t="e">
        <f t="shared" si="237"/>
        <v>#VALUE!</v>
      </c>
      <c r="WV32" s="119"/>
      <c r="WW32" s="120" t="e">
        <f t="shared" si="238"/>
        <v>#VALUE!</v>
      </c>
      <c r="WX32" s="119"/>
      <c r="WY32" s="244" t="e">
        <f t="shared" si="239"/>
        <v>#VALUE!</v>
      </c>
      <c r="XA32" s="243">
        <f>係数マスタ!$A$28</f>
        <v>25</v>
      </c>
      <c r="XB32" s="113" t="str">
        <f>係数マスタ!$B28</f>
        <v/>
      </c>
      <c r="XC32" s="119"/>
      <c r="XD32" s="120" t="e">
        <f t="shared" si="240"/>
        <v>#VALUE!</v>
      </c>
      <c r="XE32" s="119"/>
      <c r="XF32" s="120" t="e">
        <f t="shared" si="241"/>
        <v>#VALUE!</v>
      </c>
      <c r="XG32" s="119"/>
      <c r="XH32" s="120" t="e">
        <f t="shared" si="242"/>
        <v>#VALUE!</v>
      </c>
      <c r="XI32" s="119"/>
      <c r="XJ32" s="120" t="e">
        <f t="shared" si="243"/>
        <v>#VALUE!</v>
      </c>
      <c r="XK32" s="119"/>
      <c r="XL32" s="244" t="e">
        <f t="shared" si="244"/>
        <v>#VALUE!</v>
      </c>
      <c r="XN32" s="243">
        <f>係数マスタ!$A$28</f>
        <v>25</v>
      </c>
      <c r="XO32" s="113" t="str">
        <f>係数マスタ!$B28</f>
        <v/>
      </c>
      <c r="XP32" s="119"/>
      <c r="XQ32" s="120" t="e">
        <f t="shared" si="245"/>
        <v>#VALUE!</v>
      </c>
      <c r="XR32" s="119"/>
      <c r="XS32" s="120" t="e">
        <f t="shared" si="246"/>
        <v>#VALUE!</v>
      </c>
      <c r="XT32" s="119"/>
      <c r="XU32" s="120" t="e">
        <f t="shared" si="247"/>
        <v>#VALUE!</v>
      </c>
      <c r="XV32" s="119"/>
      <c r="XW32" s="120" t="e">
        <f t="shared" si="248"/>
        <v>#VALUE!</v>
      </c>
      <c r="XX32" s="119"/>
      <c r="XY32" s="244" t="e">
        <f t="shared" si="249"/>
        <v>#VALUE!</v>
      </c>
    </row>
    <row r="33" spans="1:649" ht="14" customHeight="1">
      <c r="A33" s="243">
        <f>係数マスタ!$A$29</f>
        <v>26</v>
      </c>
      <c r="B33" s="113" t="str">
        <f>係数マスタ!$B29</f>
        <v/>
      </c>
      <c r="C33" s="119"/>
      <c r="D33" s="120" t="e">
        <f t="shared" si="0"/>
        <v>#VALUE!</v>
      </c>
      <c r="E33" s="119"/>
      <c r="F33" s="120" t="e">
        <f t="shared" si="1"/>
        <v>#VALUE!</v>
      </c>
      <c r="G33" s="119"/>
      <c r="H33" s="120" t="e">
        <f t="shared" si="2"/>
        <v>#VALUE!</v>
      </c>
      <c r="I33" s="119"/>
      <c r="J33" s="120" t="e">
        <f t="shared" si="3"/>
        <v>#VALUE!</v>
      </c>
      <c r="K33" s="119"/>
      <c r="L33" s="244" t="e">
        <f t="shared" si="4"/>
        <v>#VALUE!</v>
      </c>
      <c r="N33" s="243">
        <f>係数マスタ!$A$29</f>
        <v>26</v>
      </c>
      <c r="O33" s="113" t="str">
        <f>係数マスタ!$B29</f>
        <v/>
      </c>
      <c r="P33" s="119"/>
      <c r="Q33" s="120" t="e">
        <f t="shared" si="5"/>
        <v>#VALUE!</v>
      </c>
      <c r="R33" s="119"/>
      <c r="S33" s="120" t="e">
        <f t="shared" si="6"/>
        <v>#VALUE!</v>
      </c>
      <c r="T33" s="119"/>
      <c r="U33" s="120" t="e">
        <f t="shared" si="7"/>
        <v>#VALUE!</v>
      </c>
      <c r="V33" s="119"/>
      <c r="W33" s="120" t="e">
        <f t="shared" si="8"/>
        <v>#VALUE!</v>
      </c>
      <c r="X33" s="119"/>
      <c r="Y33" s="244" t="e">
        <f t="shared" si="9"/>
        <v>#VALUE!</v>
      </c>
      <c r="AA33" s="243">
        <f>係数マスタ!$A$29</f>
        <v>26</v>
      </c>
      <c r="AB33" s="113" t="str">
        <f>係数マスタ!$B29</f>
        <v/>
      </c>
      <c r="AC33" s="119"/>
      <c r="AD33" s="120" t="e">
        <f t="shared" si="10"/>
        <v>#VALUE!</v>
      </c>
      <c r="AE33" s="119"/>
      <c r="AF33" s="120" t="e">
        <f t="shared" si="11"/>
        <v>#VALUE!</v>
      </c>
      <c r="AG33" s="119"/>
      <c r="AH33" s="120" t="e">
        <f t="shared" si="12"/>
        <v>#VALUE!</v>
      </c>
      <c r="AI33" s="119"/>
      <c r="AJ33" s="120" t="e">
        <f t="shared" si="13"/>
        <v>#VALUE!</v>
      </c>
      <c r="AK33" s="119"/>
      <c r="AL33" s="244" t="e">
        <f t="shared" si="14"/>
        <v>#VALUE!</v>
      </c>
      <c r="AN33" s="243">
        <f>係数マスタ!$A$29</f>
        <v>26</v>
      </c>
      <c r="AO33" s="113" t="str">
        <f>係数マスタ!$B29</f>
        <v/>
      </c>
      <c r="AP33" s="119"/>
      <c r="AQ33" s="120" t="e">
        <f t="shared" si="15"/>
        <v>#VALUE!</v>
      </c>
      <c r="AR33" s="119"/>
      <c r="AS33" s="120" t="e">
        <f t="shared" si="16"/>
        <v>#VALUE!</v>
      </c>
      <c r="AT33" s="119"/>
      <c r="AU33" s="120" t="e">
        <f t="shared" si="17"/>
        <v>#VALUE!</v>
      </c>
      <c r="AV33" s="119"/>
      <c r="AW33" s="120" t="e">
        <f t="shared" si="18"/>
        <v>#VALUE!</v>
      </c>
      <c r="AX33" s="119"/>
      <c r="AY33" s="244" t="e">
        <f t="shared" si="19"/>
        <v>#VALUE!</v>
      </c>
      <c r="BA33" s="243">
        <f>係数マスタ!$A$29</f>
        <v>26</v>
      </c>
      <c r="BB33" s="113" t="str">
        <f>係数マスタ!$B29</f>
        <v/>
      </c>
      <c r="BC33" s="119"/>
      <c r="BD33" s="120" t="e">
        <f t="shared" si="20"/>
        <v>#VALUE!</v>
      </c>
      <c r="BE33" s="119"/>
      <c r="BF33" s="120" t="e">
        <f t="shared" si="21"/>
        <v>#VALUE!</v>
      </c>
      <c r="BG33" s="119"/>
      <c r="BH33" s="120" t="e">
        <f t="shared" si="22"/>
        <v>#VALUE!</v>
      </c>
      <c r="BI33" s="119"/>
      <c r="BJ33" s="120" t="e">
        <f t="shared" si="23"/>
        <v>#VALUE!</v>
      </c>
      <c r="BK33" s="119"/>
      <c r="BL33" s="244" t="e">
        <f t="shared" si="24"/>
        <v>#VALUE!</v>
      </c>
      <c r="BN33" s="243">
        <f>係数マスタ!$A$29</f>
        <v>26</v>
      </c>
      <c r="BO33" s="113" t="str">
        <f>係数マスタ!$B29</f>
        <v/>
      </c>
      <c r="BP33" s="119"/>
      <c r="BQ33" s="120" t="e">
        <f t="shared" si="25"/>
        <v>#VALUE!</v>
      </c>
      <c r="BR33" s="119"/>
      <c r="BS33" s="120" t="e">
        <f t="shared" si="26"/>
        <v>#VALUE!</v>
      </c>
      <c r="BT33" s="119"/>
      <c r="BU33" s="120" t="e">
        <f t="shared" si="27"/>
        <v>#VALUE!</v>
      </c>
      <c r="BV33" s="119"/>
      <c r="BW33" s="120" t="e">
        <f t="shared" si="28"/>
        <v>#VALUE!</v>
      </c>
      <c r="BX33" s="119"/>
      <c r="BY33" s="244" t="e">
        <f t="shared" si="29"/>
        <v>#VALUE!</v>
      </c>
      <c r="CA33" s="243">
        <f>係数マスタ!$A$29</f>
        <v>26</v>
      </c>
      <c r="CB33" s="113" t="str">
        <f>係数マスタ!$B29</f>
        <v/>
      </c>
      <c r="CC33" s="119"/>
      <c r="CD33" s="120" t="e">
        <f t="shared" si="30"/>
        <v>#VALUE!</v>
      </c>
      <c r="CE33" s="119"/>
      <c r="CF33" s="120" t="e">
        <f t="shared" si="31"/>
        <v>#VALUE!</v>
      </c>
      <c r="CG33" s="119"/>
      <c r="CH33" s="120" t="e">
        <f t="shared" si="32"/>
        <v>#VALUE!</v>
      </c>
      <c r="CI33" s="119"/>
      <c r="CJ33" s="120" t="e">
        <f t="shared" si="33"/>
        <v>#VALUE!</v>
      </c>
      <c r="CK33" s="119"/>
      <c r="CL33" s="244" t="e">
        <f t="shared" si="34"/>
        <v>#VALUE!</v>
      </c>
      <c r="CN33" s="243">
        <f>係数マスタ!$A$29</f>
        <v>26</v>
      </c>
      <c r="CO33" s="113" t="str">
        <f>係数マスタ!$B29</f>
        <v/>
      </c>
      <c r="CP33" s="119"/>
      <c r="CQ33" s="120" t="e">
        <f t="shared" si="35"/>
        <v>#VALUE!</v>
      </c>
      <c r="CR33" s="119"/>
      <c r="CS33" s="120" t="e">
        <f t="shared" si="36"/>
        <v>#VALUE!</v>
      </c>
      <c r="CT33" s="119"/>
      <c r="CU33" s="120" t="e">
        <f t="shared" si="37"/>
        <v>#VALUE!</v>
      </c>
      <c r="CV33" s="119"/>
      <c r="CW33" s="120" t="e">
        <f t="shared" si="38"/>
        <v>#VALUE!</v>
      </c>
      <c r="CX33" s="119"/>
      <c r="CY33" s="244" t="e">
        <f t="shared" si="39"/>
        <v>#VALUE!</v>
      </c>
      <c r="DA33" s="243">
        <f>係数マスタ!$A$29</f>
        <v>26</v>
      </c>
      <c r="DB33" s="113" t="str">
        <f>係数マスタ!$B29</f>
        <v/>
      </c>
      <c r="DC33" s="119"/>
      <c r="DD33" s="120" t="e">
        <f t="shared" si="40"/>
        <v>#VALUE!</v>
      </c>
      <c r="DE33" s="119"/>
      <c r="DF33" s="120" t="e">
        <f t="shared" si="41"/>
        <v>#VALUE!</v>
      </c>
      <c r="DG33" s="119"/>
      <c r="DH33" s="120" t="e">
        <f t="shared" si="42"/>
        <v>#VALUE!</v>
      </c>
      <c r="DI33" s="119"/>
      <c r="DJ33" s="120" t="e">
        <f t="shared" si="43"/>
        <v>#VALUE!</v>
      </c>
      <c r="DK33" s="119"/>
      <c r="DL33" s="244" t="e">
        <f t="shared" si="44"/>
        <v>#VALUE!</v>
      </c>
      <c r="DN33" s="243">
        <f>係数マスタ!$A$29</f>
        <v>26</v>
      </c>
      <c r="DO33" s="113" t="str">
        <f>係数マスタ!$B29</f>
        <v/>
      </c>
      <c r="DP33" s="119"/>
      <c r="DQ33" s="120" t="e">
        <f t="shared" si="45"/>
        <v>#VALUE!</v>
      </c>
      <c r="DR33" s="119"/>
      <c r="DS33" s="120" t="e">
        <f t="shared" si="46"/>
        <v>#VALUE!</v>
      </c>
      <c r="DT33" s="119"/>
      <c r="DU33" s="120" t="e">
        <f t="shared" si="47"/>
        <v>#VALUE!</v>
      </c>
      <c r="DV33" s="119"/>
      <c r="DW33" s="120" t="e">
        <f t="shared" si="48"/>
        <v>#VALUE!</v>
      </c>
      <c r="DX33" s="119"/>
      <c r="DY33" s="244" t="e">
        <f t="shared" si="49"/>
        <v>#VALUE!</v>
      </c>
      <c r="EA33" s="243">
        <f>係数マスタ!$A$29</f>
        <v>26</v>
      </c>
      <c r="EB33" s="113" t="str">
        <f>係数マスタ!$B29</f>
        <v/>
      </c>
      <c r="EC33" s="119"/>
      <c r="ED33" s="120" t="e">
        <f t="shared" si="50"/>
        <v>#VALUE!</v>
      </c>
      <c r="EE33" s="119"/>
      <c r="EF33" s="120" t="e">
        <f t="shared" si="51"/>
        <v>#VALUE!</v>
      </c>
      <c r="EG33" s="119"/>
      <c r="EH33" s="120" t="e">
        <f t="shared" si="52"/>
        <v>#VALUE!</v>
      </c>
      <c r="EI33" s="119"/>
      <c r="EJ33" s="120" t="e">
        <f t="shared" si="53"/>
        <v>#VALUE!</v>
      </c>
      <c r="EK33" s="119"/>
      <c r="EL33" s="244" t="e">
        <f t="shared" si="54"/>
        <v>#VALUE!</v>
      </c>
      <c r="EN33" s="243">
        <f>係数マスタ!$A$29</f>
        <v>26</v>
      </c>
      <c r="EO33" s="113" t="str">
        <f>係数マスタ!$B29</f>
        <v/>
      </c>
      <c r="EP33" s="119"/>
      <c r="EQ33" s="120" t="e">
        <f t="shared" si="55"/>
        <v>#VALUE!</v>
      </c>
      <c r="ER33" s="119"/>
      <c r="ES33" s="120" t="e">
        <f t="shared" si="56"/>
        <v>#VALUE!</v>
      </c>
      <c r="ET33" s="119"/>
      <c r="EU33" s="120" t="e">
        <f t="shared" si="57"/>
        <v>#VALUE!</v>
      </c>
      <c r="EV33" s="119"/>
      <c r="EW33" s="120" t="e">
        <f t="shared" si="58"/>
        <v>#VALUE!</v>
      </c>
      <c r="EX33" s="119"/>
      <c r="EY33" s="244" t="e">
        <f t="shared" si="59"/>
        <v>#VALUE!</v>
      </c>
      <c r="FA33" s="243">
        <f>係数マスタ!$A$29</f>
        <v>26</v>
      </c>
      <c r="FB33" s="113" t="str">
        <f>係数マスタ!$B29</f>
        <v/>
      </c>
      <c r="FC33" s="119"/>
      <c r="FD33" s="120" t="e">
        <f t="shared" si="60"/>
        <v>#VALUE!</v>
      </c>
      <c r="FE33" s="119"/>
      <c r="FF33" s="120" t="e">
        <f t="shared" si="61"/>
        <v>#VALUE!</v>
      </c>
      <c r="FG33" s="119"/>
      <c r="FH33" s="120" t="e">
        <f t="shared" si="62"/>
        <v>#VALUE!</v>
      </c>
      <c r="FI33" s="119"/>
      <c r="FJ33" s="120" t="e">
        <f t="shared" si="63"/>
        <v>#VALUE!</v>
      </c>
      <c r="FK33" s="119"/>
      <c r="FL33" s="244" t="e">
        <f t="shared" si="64"/>
        <v>#VALUE!</v>
      </c>
      <c r="FN33" s="243">
        <f>係数マスタ!$A$29</f>
        <v>26</v>
      </c>
      <c r="FO33" s="113" t="str">
        <f>係数マスタ!$B29</f>
        <v/>
      </c>
      <c r="FP33" s="119"/>
      <c r="FQ33" s="120" t="e">
        <f t="shared" si="65"/>
        <v>#VALUE!</v>
      </c>
      <c r="FR33" s="119"/>
      <c r="FS33" s="120" t="e">
        <f t="shared" si="66"/>
        <v>#VALUE!</v>
      </c>
      <c r="FT33" s="119"/>
      <c r="FU33" s="120" t="e">
        <f t="shared" si="67"/>
        <v>#VALUE!</v>
      </c>
      <c r="FV33" s="119"/>
      <c r="FW33" s="120" t="e">
        <f t="shared" si="68"/>
        <v>#VALUE!</v>
      </c>
      <c r="FX33" s="119"/>
      <c r="FY33" s="244" t="e">
        <f t="shared" si="69"/>
        <v>#VALUE!</v>
      </c>
      <c r="GA33" s="243">
        <f>係数マスタ!$A$29</f>
        <v>26</v>
      </c>
      <c r="GB33" s="113" t="str">
        <f>係数マスタ!$B29</f>
        <v/>
      </c>
      <c r="GC33" s="119"/>
      <c r="GD33" s="120" t="e">
        <f t="shared" si="70"/>
        <v>#VALUE!</v>
      </c>
      <c r="GE33" s="119"/>
      <c r="GF33" s="120" t="e">
        <f t="shared" si="71"/>
        <v>#VALUE!</v>
      </c>
      <c r="GG33" s="119"/>
      <c r="GH33" s="120" t="e">
        <f t="shared" si="72"/>
        <v>#VALUE!</v>
      </c>
      <c r="GI33" s="119"/>
      <c r="GJ33" s="120" t="e">
        <f t="shared" si="73"/>
        <v>#VALUE!</v>
      </c>
      <c r="GK33" s="119"/>
      <c r="GL33" s="244" t="e">
        <f t="shared" si="74"/>
        <v>#VALUE!</v>
      </c>
      <c r="GN33" s="243">
        <f>係数マスタ!$A$29</f>
        <v>26</v>
      </c>
      <c r="GO33" s="113" t="str">
        <f>係数マスタ!$B29</f>
        <v/>
      </c>
      <c r="GP33" s="119"/>
      <c r="GQ33" s="120" t="e">
        <f t="shared" si="75"/>
        <v>#VALUE!</v>
      </c>
      <c r="GR33" s="119"/>
      <c r="GS33" s="120" t="e">
        <f t="shared" si="76"/>
        <v>#VALUE!</v>
      </c>
      <c r="GT33" s="119"/>
      <c r="GU33" s="120" t="e">
        <f t="shared" si="77"/>
        <v>#VALUE!</v>
      </c>
      <c r="GV33" s="119"/>
      <c r="GW33" s="120" t="e">
        <f t="shared" si="78"/>
        <v>#VALUE!</v>
      </c>
      <c r="GX33" s="119"/>
      <c r="GY33" s="244" t="e">
        <f t="shared" si="79"/>
        <v>#VALUE!</v>
      </c>
      <c r="HA33" s="243">
        <f>係数マスタ!$A$29</f>
        <v>26</v>
      </c>
      <c r="HB33" s="113" t="str">
        <f>係数マスタ!$B29</f>
        <v/>
      </c>
      <c r="HC33" s="119"/>
      <c r="HD33" s="120" t="e">
        <f t="shared" si="80"/>
        <v>#VALUE!</v>
      </c>
      <c r="HE33" s="119"/>
      <c r="HF33" s="120" t="e">
        <f t="shared" si="81"/>
        <v>#VALUE!</v>
      </c>
      <c r="HG33" s="119"/>
      <c r="HH33" s="120" t="e">
        <f t="shared" si="82"/>
        <v>#VALUE!</v>
      </c>
      <c r="HI33" s="119"/>
      <c r="HJ33" s="120" t="e">
        <f t="shared" si="83"/>
        <v>#VALUE!</v>
      </c>
      <c r="HK33" s="119"/>
      <c r="HL33" s="244" t="e">
        <f t="shared" si="84"/>
        <v>#VALUE!</v>
      </c>
      <c r="HN33" s="243">
        <f>係数マスタ!$A$29</f>
        <v>26</v>
      </c>
      <c r="HO33" s="113" t="str">
        <f>係数マスタ!$B29</f>
        <v/>
      </c>
      <c r="HP33" s="119"/>
      <c r="HQ33" s="120" t="e">
        <f t="shared" si="85"/>
        <v>#VALUE!</v>
      </c>
      <c r="HR33" s="119"/>
      <c r="HS33" s="120" t="e">
        <f t="shared" si="86"/>
        <v>#VALUE!</v>
      </c>
      <c r="HT33" s="119"/>
      <c r="HU33" s="120" t="e">
        <f t="shared" si="87"/>
        <v>#VALUE!</v>
      </c>
      <c r="HV33" s="119"/>
      <c r="HW33" s="120" t="e">
        <f t="shared" si="88"/>
        <v>#VALUE!</v>
      </c>
      <c r="HX33" s="119"/>
      <c r="HY33" s="244" t="e">
        <f t="shared" si="89"/>
        <v>#VALUE!</v>
      </c>
      <c r="IA33" s="243">
        <f>係数マスタ!$A$29</f>
        <v>26</v>
      </c>
      <c r="IB33" s="113" t="str">
        <f>係数マスタ!$B29</f>
        <v/>
      </c>
      <c r="IC33" s="119"/>
      <c r="ID33" s="120" t="e">
        <f t="shared" si="90"/>
        <v>#VALUE!</v>
      </c>
      <c r="IE33" s="119"/>
      <c r="IF33" s="120" t="e">
        <f t="shared" si="91"/>
        <v>#VALUE!</v>
      </c>
      <c r="IG33" s="119"/>
      <c r="IH33" s="120" t="e">
        <f t="shared" si="92"/>
        <v>#VALUE!</v>
      </c>
      <c r="II33" s="119"/>
      <c r="IJ33" s="120" t="e">
        <f t="shared" si="93"/>
        <v>#VALUE!</v>
      </c>
      <c r="IK33" s="119"/>
      <c r="IL33" s="244" t="e">
        <f t="shared" si="94"/>
        <v>#VALUE!</v>
      </c>
      <c r="IN33" s="243">
        <f>係数マスタ!$A$29</f>
        <v>26</v>
      </c>
      <c r="IO33" s="113" t="str">
        <f>係数マスタ!$B29</f>
        <v/>
      </c>
      <c r="IP33" s="119"/>
      <c r="IQ33" s="120" t="e">
        <f t="shared" si="95"/>
        <v>#VALUE!</v>
      </c>
      <c r="IR33" s="119"/>
      <c r="IS33" s="120" t="e">
        <f t="shared" si="96"/>
        <v>#VALUE!</v>
      </c>
      <c r="IT33" s="119"/>
      <c r="IU33" s="120" t="e">
        <f t="shared" si="97"/>
        <v>#VALUE!</v>
      </c>
      <c r="IV33" s="119"/>
      <c r="IW33" s="120" t="e">
        <f t="shared" si="98"/>
        <v>#VALUE!</v>
      </c>
      <c r="IX33" s="119"/>
      <c r="IY33" s="244" t="e">
        <f t="shared" si="99"/>
        <v>#VALUE!</v>
      </c>
      <c r="JA33" s="243">
        <f>係数マスタ!$A$29</f>
        <v>26</v>
      </c>
      <c r="JB33" s="113" t="str">
        <f>係数マスタ!$B29</f>
        <v/>
      </c>
      <c r="JC33" s="119"/>
      <c r="JD33" s="120" t="e">
        <f t="shared" si="100"/>
        <v>#VALUE!</v>
      </c>
      <c r="JE33" s="119"/>
      <c r="JF33" s="120" t="e">
        <f t="shared" si="101"/>
        <v>#VALUE!</v>
      </c>
      <c r="JG33" s="119"/>
      <c r="JH33" s="120" t="e">
        <f t="shared" si="102"/>
        <v>#VALUE!</v>
      </c>
      <c r="JI33" s="119"/>
      <c r="JJ33" s="120" t="e">
        <f t="shared" si="103"/>
        <v>#VALUE!</v>
      </c>
      <c r="JK33" s="119"/>
      <c r="JL33" s="244" t="e">
        <f t="shared" si="104"/>
        <v>#VALUE!</v>
      </c>
      <c r="JN33" s="243">
        <f>係数マスタ!$A$29</f>
        <v>26</v>
      </c>
      <c r="JO33" s="113" t="str">
        <f>係数マスタ!$B29</f>
        <v/>
      </c>
      <c r="JP33" s="119"/>
      <c r="JQ33" s="120" t="e">
        <f t="shared" si="105"/>
        <v>#VALUE!</v>
      </c>
      <c r="JR33" s="119"/>
      <c r="JS33" s="120" t="e">
        <f t="shared" si="106"/>
        <v>#VALUE!</v>
      </c>
      <c r="JT33" s="119"/>
      <c r="JU33" s="120" t="e">
        <f t="shared" si="107"/>
        <v>#VALUE!</v>
      </c>
      <c r="JV33" s="119"/>
      <c r="JW33" s="120" t="e">
        <f t="shared" si="108"/>
        <v>#VALUE!</v>
      </c>
      <c r="JX33" s="119"/>
      <c r="JY33" s="244" t="e">
        <f t="shared" si="109"/>
        <v>#VALUE!</v>
      </c>
      <c r="KA33" s="243">
        <f>係数マスタ!$A$29</f>
        <v>26</v>
      </c>
      <c r="KB33" s="113" t="str">
        <f>係数マスタ!$B29</f>
        <v/>
      </c>
      <c r="KC33" s="119"/>
      <c r="KD33" s="120" t="e">
        <f t="shared" si="110"/>
        <v>#VALUE!</v>
      </c>
      <c r="KE33" s="119"/>
      <c r="KF33" s="120" t="e">
        <f t="shared" si="111"/>
        <v>#VALUE!</v>
      </c>
      <c r="KG33" s="119"/>
      <c r="KH33" s="120" t="e">
        <f t="shared" si="112"/>
        <v>#VALUE!</v>
      </c>
      <c r="KI33" s="119"/>
      <c r="KJ33" s="120" t="e">
        <f t="shared" si="113"/>
        <v>#VALUE!</v>
      </c>
      <c r="KK33" s="119"/>
      <c r="KL33" s="244" t="e">
        <f t="shared" si="114"/>
        <v>#VALUE!</v>
      </c>
      <c r="KN33" s="243">
        <f>係数マスタ!$A$29</f>
        <v>26</v>
      </c>
      <c r="KO33" s="113" t="str">
        <f>係数マスタ!$B29</f>
        <v/>
      </c>
      <c r="KP33" s="119"/>
      <c r="KQ33" s="120" t="e">
        <f t="shared" si="115"/>
        <v>#VALUE!</v>
      </c>
      <c r="KR33" s="119"/>
      <c r="KS33" s="120" t="e">
        <f t="shared" si="116"/>
        <v>#VALUE!</v>
      </c>
      <c r="KT33" s="119"/>
      <c r="KU33" s="120" t="e">
        <f t="shared" si="117"/>
        <v>#VALUE!</v>
      </c>
      <c r="KV33" s="119"/>
      <c r="KW33" s="120" t="e">
        <f t="shared" si="118"/>
        <v>#VALUE!</v>
      </c>
      <c r="KX33" s="119"/>
      <c r="KY33" s="244" t="e">
        <f t="shared" si="119"/>
        <v>#VALUE!</v>
      </c>
      <c r="LA33" s="243">
        <f>係数マスタ!$A$29</f>
        <v>26</v>
      </c>
      <c r="LB33" s="113" t="str">
        <f>係数マスタ!$B29</f>
        <v/>
      </c>
      <c r="LC33" s="119"/>
      <c r="LD33" s="120" t="e">
        <f t="shared" si="120"/>
        <v>#VALUE!</v>
      </c>
      <c r="LE33" s="119"/>
      <c r="LF33" s="120" t="e">
        <f t="shared" si="121"/>
        <v>#VALUE!</v>
      </c>
      <c r="LG33" s="119"/>
      <c r="LH33" s="120" t="e">
        <f t="shared" si="122"/>
        <v>#VALUE!</v>
      </c>
      <c r="LI33" s="119"/>
      <c r="LJ33" s="120" t="e">
        <f t="shared" si="123"/>
        <v>#VALUE!</v>
      </c>
      <c r="LK33" s="119"/>
      <c r="LL33" s="244" t="e">
        <f t="shared" si="124"/>
        <v>#VALUE!</v>
      </c>
      <c r="LN33" s="243">
        <f>係数マスタ!$A$29</f>
        <v>26</v>
      </c>
      <c r="LO33" s="113" t="str">
        <f>係数マスタ!$B29</f>
        <v/>
      </c>
      <c r="LP33" s="119"/>
      <c r="LQ33" s="120" t="e">
        <f t="shared" si="125"/>
        <v>#VALUE!</v>
      </c>
      <c r="LR33" s="119"/>
      <c r="LS33" s="120" t="e">
        <f t="shared" si="126"/>
        <v>#VALUE!</v>
      </c>
      <c r="LT33" s="119"/>
      <c r="LU33" s="120" t="e">
        <f t="shared" si="127"/>
        <v>#VALUE!</v>
      </c>
      <c r="LV33" s="119"/>
      <c r="LW33" s="120" t="e">
        <f t="shared" si="128"/>
        <v>#VALUE!</v>
      </c>
      <c r="LX33" s="119"/>
      <c r="LY33" s="244" t="e">
        <f t="shared" si="129"/>
        <v>#VALUE!</v>
      </c>
      <c r="MA33" s="243">
        <f>係数マスタ!$A$29</f>
        <v>26</v>
      </c>
      <c r="MB33" s="113" t="str">
        <f>係数マスタ!$B29</f>
        <v/>
      </c>
      <c r="MC33" s="119"/>
      <c r="MD33" s="120" t="e">
        <f t="shared" si="130"/>
        <v>#VALUE!</v>
      </c>
      <c r="ME33" s="119"/>
      <c r="MF33" s="120" t="e">
        <f t="shared" si="131"/>
        <v>#VALUE!</v>
      </c>
      <c r="MG33" s="119"/>
      <c r="MH33" s="120" t="e">
        <f t="shared" si="132"/>
        <v>#VALUE!</v>
      </c>
      <c r="MI33" s="119"/>
      <c r="MJ33" s="120" t="e">
        <f t="shared" si="133"/>
        <v>#VALUE!</v>
      </c>
      <c r="MK33" s="119"/>
      <c r="ML33" s="244" t="e">
        <f t="shared" si="134"/>
        <v>#VALUE!</v>
      </c>
      <c r="MN33" s="243">
        <f>係数マスタ!$A$29</f>
        <v>26</v>
      </c>
      <c r="MO33" s="113" t="str">
        <f>係数マスタ!$B29</f>
        <v/>
      </c>
      <c r="MP33" s="119"/>
      <c r="MQ33" s="120" t="e">
        <f t="shared" si="135"/>
        <v>#VALUE!</v>
      </c>
      <c r="MR33" s="119"/>
      <c r="MS33" s="120" t="e">
        <f t="shared" si="136"/>
        <v>#VALUE!</v>
      </c>
      <c r="MT33" s="119"/>
      <c r="MU33" s="120" t="e">
        <f t="shared" si="137"/>
        <v>#VALUE!</v>
      </c>
      <c r="MV33" s="119"/>
      <c r="MW33" s="120" t="e">
        <f t="shared" si="138"/>
        <v>#VALUE!</v>
      </c>
      <c r="MX33" s="119"/>
      <c r="MY33" s="244" t="e">
        <f t="shared" si="139"/>
        <v>#VALUE!</v>
      </c>
      <c r="NA33" s="243">
        <f>係数マスタ!$A$29</f>
        <v>26</v>
      </c>
      <c r="NB33" s="113" t="str">
        <f>係数マスタ!$B29</f>
        <v/>
      </c>
      <c r="NC33" s="119"/>
      <c r="ND33" s="120" t="e">
        <f t="shared" si="140"/>
        <v>#VALUE!</v>
      </c>
      <c r="NE33" s="119"/>
      <c r="NF33" s="120" t="e">
        <f t="shared" si="141"/>
        <v>#VALUE!</v>
      </c>
      <c r="NG33" s="119"/>
      <c r="NH33" s="120" t="e">
        <f t="shared" si="142"/>
        <v>#VALUE!</v>
      </c>
      <c r="NI33" s="119"/>
      <c r="NJ33" s="120" t="e">
        <f t="shared" si="143"/>
        <v>#VALUE!</v>
      </c>
      <c r="NK33" s="119"/>
      <c r="NL33" s="244" t="e">
        <f t="shared" si="144"/>
        <v>#VALUE!</v>
      </c>
      <c r="NN33" s="243">
        <f>係数マスタ!$A$29</f>
        <v>26</v>
      </c>
      <c r="NO33" s="113" t="str">
        <f>係数マスタ!$B29</f>
        <v/>
      </c>
      <c r="NP33" s="119"/>
      <c r="NQ33" s="120" t="e">
        <f t="shared" si="145"/>
        <v>#VALUE!</v>
      </c>
      <c r="NR33" s="119"/>
      <c r="NS33" s="120" t="e">
        <f t="shared" si="146"/>
        <v>#VALUE!</v>
      </c>
      <c r="NT33" s="119"/>
      <c r="NU33" s="120" t="e">
        <f t="shared" si="147"/>
        <v>#VALUE!</v>
      </c>
      <c r="NV33" s="119"/>
      <c r="NW33" s="120" t="e">
        <f t="shared" si="148"/>
        <v>#VALUE!</v>
      </c>
      <c r="NX33" s="119"/>
      <c r="NY33" s="244" t="e">
        <f t="shared" si="149"/>
        <v>#VALUE!</v>
      </c>
      <c r="OA33" s="243">
        <f>係数マスタ!$A$29</f>
        <v>26</v>
      </c>
      <c r="OB33" s="113" t="str">
        <f>係数マスタ!$B29</f>
        <v/>
      </c>
      <c r="OC33" s="119"/>
      <c r="OD33" s="120" t="e">
        <f t="shared" si="150"/>
        <v>#VALUE!</v>
      </c>
      <c r="OE33" s="119"/>
      <c r="OF33" s="120" t="e">
        <f t="shared" si="151"/>
        <v>#VALUE!</v>
      </c>
      <c r="OG33" s="119"/>
      <c r="OH33" s="120" t="e">
        <f t="shared" si="152"/>
        <v>#VALUE!</v>
      </c>
      <c r="OI33" s="119"/>
      <c r="OJ33" s="120" t="e">
        <f t="shared" si="153"/>
        <v>#VALUE!</v>
      </c>
      <c r="OK33" s="119"/>
      <c r="OL33" s="244" t="e">
        <f t="shared" si="154"/>
        <v>#VALUE!</v>
      </c>
      <c r="ON33" s="243">
        <f>係数マスタ!$A$29</f>
        <v>26</v>
      </c>
      <c r="OO33" s="113" t="str">
        <f>係数マスタ!$B29</f>
        <v/>
      </c>
      <c r="OP33" s="119"/>
      <c r="OQ33" s="120" t="e">
        <f t="shared" si="155"/>
        <v>#VALUE!</v>
      </c>
      <c r="OR33" s="119"/>
      <c r="OS33" s="120" t="e">
        <f t="shared" si="156"/>
        <v>#VALUE!</v>
      </c>
      <c r="OT33" s="119"/>
      <c r="OU33" s="120" t="e">
        <f t="shared" si="157"/>
        <v>#VALUE!</v>
      </c>
      <c r="OV33" s="119"/>
      <c r="OW33" s="120" t="e">
        <f t="shared" si="158"/>
        <v>#VALUE!</v>
      </c>
      <c r="OX33" s="119"/>
      <c r="OY33" s="244" t="e">
        <f t="shared" si="159"/>
        <v>#VALUE!</v>
      </c>
      <c r="PA33" s="243">
        <f>係数マスタ!$A$29</f>
        <v>26</v>
      </c>
      <c r="PB33" s="113" t="str">
        <f>係数マスタ!$B29</f>
        <v/>
      </c>
      <c r="PC33" s="119"/>
      <c r="PD33" s="120" t="e">
        <f t="shared" si="160"/>
        <v>#VALUE!</v>
      </c>
      <c r="PE33" s="119"/>
      <c r="PF33" s="120" t="e">
        <f t="shared" si="161"/>
        <v>#VALUE!</v>
      </c>
      <c r="PG33" s="119"/>
      <c r="PH33" s="120" t="e">
        <f t="shared" si="162"/>
        <v>#VALUE!</v>
      </c>
      <c r="PI33" s="119"/>
      <c r="PJ33" s="120" t="e">
        <f t="shared" si="163"/>
        <v>#VALUE!</v>
      </c>
      <c r="PK33" s="119"/>
      <c r="PL33" s="244" t="e">
        <f t="shared" si="164"/>
        <v>#VALUE!</v>
      </c>
      <c r="PN33" s="243">
        <f>係数マスタ!$A$29</f>
        <v>26</v>
      </c>
      <c r="PO33" s="113" t="str">
        <f>係数マスタ!$B29</f>
        <v/>
      </c>
      <c r="PP33" s="119"/>
      <c r="PQ33" s="120" t="e">
        <f t="shared" si="165"/>
        <v>#VALUE!</v>
      </c>
      <c r="PR33" s="119"/>
      <c r="PS33" s="120" t="e">
        <f t="shared" si="166"/>
        <v>#VALUE!</v>
      </c>
      <c r="PT33" s="119"/>
      <c r="PU33" s="120" t="e">
        <f t="shared" si="167"/>
        <v>#VALUE!</v>
      </c>
      <c r="PV33" s="119"/>
      <c r="PW33" s="120" t="e">
        <f t="shared" si="168"/>
        <v>#VALUE!</v>
      </c>
      <c r="PX33" s="119"/>
      <c r="PY33" s="244" t="e">
        <f t="shared" si="169"/>
        <v>#VALUE!</v>
      </c>
      <c r="QA33" s="243">
        <f>係数マスタ!$A$29</f>
        <v>26</v>
      </c>
      <c r="QB33" s="113" t="str">
        <f>係数マスタ!$B29</f>
        <v/>
      </c>
      <c r="QC33" s="119"/>
      <c r="QD33" s="120" t="e">
        <f t="shared" si="170"/>
        <v>#VALUE!</v>
      </c>
      <c r="QE33" s="119"/>
      <c r="QF33" s="120" t="e">
        <f t="shared" si="171"/>
        <v>#VALUE!</v>
      </c>
      <c r="QG33" s="119"/>
      <c r="QH33" s="120" t="e">
        <f t="shared" si="172"/>
        <v>#VALUE!</v>
      </c>
      <c r="QI33" s="119"/>
      <c r="QJ33" s="120" t="e">
        <f t="shared" si="173"/>
        <v>#VALUE!</v>
      </c>
      <c r="QK33" s="119"/>
      <c r="QL33" s="244" t="e">
        <f t="shared" si="174"/>
        <v>#VALUE!</v>
      </c>
      <c r="QN33" s="243">
        <f>係数マスタ!$A$29</f>
        <v>26</v>
      </c>
      <c r="QO33" s="113" t="str">
        <f>係数マスタ!$B29</f>
        <v/>
      </c>
      <c r="QP33" s="119"/>
      <c r="QQ33" s="120" t="e">
        <f t="shared" si="175"/>
        <v>#VALUE!</v>
      </c>
      <c r="QR33" s="119"/>
      <c r="QS33" s="120" t="e">
        <f t="shared" si="176"/>
        <v>#VALUE!</v>
      </c>
      <c r="QT33" s="119"/>
      <c r="QU33" s="120" t="e">
        <f t="shared" si="177"/>
        <v>#VALUE!</v>
      </c>
      <c r="QV33" s="119"/>
      <c r="QW33" s="120" t="e">
        <f t="shared" si="178"/>
        <v>#VALUE!</v>
      </c>
      <c r="QX33" s="119"/>
      <c r="QY33" s="244" t="e">
        <f t="shared" si="179"/>
        <v>#VALUE!</v>
      </c>
      <c r="RA33" s="243">
        <f>係数マスタ!$A$29</f>
        <v>26</v>
      </c>
      <c r="RB33" s="113" t="str">
        <f>係数マスタ!$B29</f>
        <v/>
      </c>
      <c r="RC33" s="119"/>
      <c r="RD33" s="120" t="e">
        <f t="shared" si="180"/>
        <v>#VALUE!</v>
      </c>
      <c r="RE33" s="119"/>
      <c r="RF33" s="120" t="e">
        <f t="shared" si="181"/>
        <v>#VALUE!</v>
      </c>
      <c r="RG33" s="119"/>
      <c r="RH33" s="120" t="e">
        <f t="shared" si="182"/>
        <v>#VALUE!</v>
      </c>
      <c r="RI33" s="119"/>
      <c r="RJ33" s="120" t="e">
        <f t="shared" si="183"/>
        <v>#VALUE!</v>
      </c>
      <c r="RK33" s="119"/>
      <c r="RL33" s="244" t="e">
        <f t="shared" si="184"/>
        <v>#VALUE!</v>
      </c>
      <c r="RN33" s="243">
        <f>係数マスタ!$A$29</f>
        <v>26</v>
      </c>
      <c r="RO33" s="113" t="str">
        <f>係数マスタ!$B29</f>
        <v/>
      </c>
      <c r="RP33" s="119"/>
      <c r="RQ33" s="120" t="e">
        <f t="shared" si="185"/>
        <v>#VALUE!</v>
      </c>
      <c r="RR33" s="119"/>
      <c r="RS33" s="120" t="e">
        <f t="shared" si="186"/>
        <v>#VALUE!</v>
      </c>
      <c r="RT33" s="119"/>
      <c r="RU33" s="120" t="e">
        <f t="shared" si="187"/>
        <v>#VALUE!</v>
      </c>
      <c r="RV33" s="119"/>
      <c r="RW33" s="120" t="e">
        <f t="shared" si="188"/>
        <v>#VALUE!</v>
      </c>
      <c r="RX33" s="119"/>
      <c r="RY33" s="244" t="e">
        <f t="shared" si="189"/>
        <v>#VALUE!</v>
      </c>
      <c r="SA33" s="243">
        <f>係数マスタ!$A$29</f>
        <v>26</v>
      </c>
      <c r="SB33" s="113" t="str">
        <f>係数マスタ!$B29</f>
        <v/>
      </c>
      <c r="SC33" s="119"/>
      <c r="SD33" s="120" t="e">
        <f t="shared" si="190"/>
        <v>#VALUE!</v>
      </c>
      <c r="SE33" s="119"/>
      <c r="SF33" s="120" t="e">
        <f t="shared" si="191"/>
        <v>#VALUE!</v>
      </c>
      <c r="SG33" s="119"/>
      <c r="SH33" s="120" t="e">
        <f t="shared" si="192"/>
        <v>#VALUE!</v>
      </c>
      <c r="SI33" s="119"/>
      <c r="SJ33" s="120" t="e">
        <f t="shared" si="193"/>
        <v>#VALUE!</v>
      </c>
      <c r="SK33" s="119"/>
      <c r="SL33" s="244" t="e">
        <f t="shared" si="194"/>
        <v>#VALUE!</v>
      </c>
      <c r="SN33" s="243">
        <f>係数マスタ!$A$29</f>
        <v>26</v>
      </c>
      <c r="SO33" s="113" t="str">
        <f>係数マスタ!$B29</f>
        <v/>
      </c>
      <c r="SP33" s="119"/>
      <c r="SQ33" s="120" t="e">
        <f t="shared" si="195"/>
        <v>#VALUE!</v>
      </c>
      <c r="SR33" s="119"/>
      <c r="SS33" s="120" t="e">
        <f t="shared" si="196"/>
        <v>#VALUE!</v>
      </c>
      <c r="ST33" s="119"/>
      <c r="SU33" s="120" t="e">
        <f t="shared" si="197"/>
        <v>#VALUE!</v>
      </c>
      <c r="SV33" s="119"/>
      <c r="SW33" s="120" t="e">
        <f t="shared" si="198"/>
        <v>#VALUE!</v>
      </c>
      <c r="SX33" s="119"/>
      <c r="SY33" s="244" t="e">
        <f t="shared" si="199"/>
        <v>#VALUE!</v>
      </c>
      <c r="TA33" s="243">
        <f>係数マスタ!$A$29</f>
        <v>26</v>
      </c>
      <c r="TB33" s="113" t="str">
        <f>係数マスタ!$B29</f>
        <v/>
      </c>
      <c r="TC33" s="119"/>
      <c r="TD33" s="120" t="e">
        <f t="shared" si="200"/>
        <v>#VALUE!</v>
      </c>
      <c r="TE33" s="119"/>
      <c r="TF33" s="120" t="e">
        <f t="shared" si="201"/>
        <v>#VALUE!</v>
      </c>
      <c r="TG33" s="119"/>
      <c r="TH33" s="120" t="e">
        <f t="shared" si="202"/>
        <v>#VALUE!</v>
      </c>
      <c r="TI33" s="119"/>
      <c r="TJ33" s="120" t="e">
        <f t="shared" si="203"/>
        <v>#VALUE!</v>
      </c>
      <c r="TK33" s="119"/>
      <c r="TL33" s="244" t="e">
        <f t="shared" si="204"/>
        <v>#VALUE!</v>
      </c>
      <c r="TN33" s="243">
        <f>係数マスタ!$A$29</f>
        <v>26</v>
      </c>
      <c r="TO33" s="113" t="str">
        <f>係数マスタ!$B29</f>
        <v/>
      </c>
      <c r="TP33" s="119"/>
      <c r="TQ33" s="120" t="e">
        <f t="shared" si="205"/>
        <v>#VALUE!</v>
      </c>
      <c r="TR33" s="119"/>
      <c r="TS33" s="120" t="e">
        <f t="shared" si="206"/>
        <v>#VALUE!</v>
      </c>
      <c r="TT33" s="119"/>
      <c r="TU33" s="120" t="e">
        <f t="shared" si="207"/>
        <v>#VALUE!</v>
      </c>
      <c r="TV33" s="119"/>
      <c r="TW33" s="120" t="e">
        <f t="shared" si="208"/>
        <v>#VALUE!</v>
      </c>
      <c r="TX33" s="119"/>
      <c r="TY33" s="244" t="e">
        <f t="shared" si="209"/>
        <v>#VALUE!</v>
      </c>
      <c r="UA33" s="243">
        <f>係数マスタ!$A$29</f>
        <v>26</v>
      </c>
      <c r="UB33" s="113" t="str">
        <f>係数マスタ!$B29</f>
        <v/>
      </c>
      <c r="UC33" s="119"/>
      <c r="UD33" s="120" t="e">
        <f t="shared" si="210"/>
        <v>#VALUE!</v>
      </c>
      <c r="UE33" s="119"/>
      <c r="UF33" s="120" t="e">
        <f t="shared" si="211"/>
        <v>#VALUE!</v>
      </c>
      <c r="UG33" s="119"/>
      <c r="UH33" s="120" t="e">
        <f t="shared" si="212"/>
        <v>#VALUE!</v>
      </c>
      <c r="UI33" s="119"/>
      <c r="UJ33" s="120" t="e">
        <f t="shared" si="213"/>
        <v>#VALUE!</v>
      </c>
      <c r="UK33" s="119"/>
      <c r="UL33" s="244" t="e">
        <f t="shared" si="214"/>
        <v>#VALUE!</v>
      </c>
      <c r="UN33" s="243">
        <f>係数マスタ!$A$29</f>
        <v>26</v>
      </c>
      <c r="UO33" s="113" t="str">
        <f>係数マスタ!$B29</f>
        <v/>
      </c>
      <c r="UP33" s="119"/>
      <c r="UQ33" s="120" t="e">
        <f t="shared" si="215"/>
        <v>#VALUE!</v>
      </c>
      <c r="UR33" s="119"/>
      <c r="US33" s="120" t="e">
        <f t="shared" si="216"/>
        <v>#VALUE!</v>
      </c>
      <c r="UT33" s="119"/>
      <c r="UU33" s="120" t="e">
        <f t="shared" si="217"/>
        <v>#VALUE!</v>
      </c>
      <c r="UV33" s="119"/>
      <c r="UW33" s="120" t="e">
        <f t="shared" si="218"/>
        <v>#VALUE!</v>
      </c>
      <c r="UX33" s="119"/>
      <c r="UY33" s="244" t="e">
        <f t="shared" si="219"/>
        <v>#VALUE!</v>
      </c>
      <c r="VA33" s="243">
        <f>係数マスタ!$A$29</f>
        <v>26</v>
      </c>
      <c r="VB33" s="113" t="str">
        <f>係数マスタ!$B29</f>
        <v/>
      </c>
      <c r="VC33" s="119"/>
      <c r="VD33" s="120" t="e">
        <f t="shared" si="220"/>
        <v>#VALUE!</v>
      </c>
      <c r="VE33" s="119"/>
      <c r="VF33" s="120" t="e">
        <f t="shared" si="221"/>
        <v>#VALUE!</v>
      </c>
      <c r="VG33" s="119"/>
      <c r="VH33" s="120" t="e">
        <f t="shared" si="222"/>
        <v>#VALUE!</v>
      </c>
      <c r="VI33" s="119"/>
      <c r="VJ33" s="120" t="e">
        <f t="shared" si="223"/>
        <v>#VALUE!</v>
      </c>
      <c r="VK33" s="119"/>
      <c r="VL33" s="244" t="e">
        <f t="shared" si="224"/>
        <v>#VALUE!</v>
      </c>
      <c r="VN33" s="243">
        <f>係数マスタ!$A$29</f>
        <v>26</v>
      </c>
      <c r="VO33" s="113" t="str">
        <f>係数マスタ!$B29</f>
        <v/>
      </c>
      <c r="VP33" s="119"/>
      <c r="VQ33" s="120" t="e">
        <f t="shared" si="225"/>
        <v>#VALUE!</v>
      </c>
      <c r="VR33" s="119"/>
      <c r="VS33" s="120" t="e">
        <f t="shared" si="226"/>
        <v>#VALUE!</v>
      </c>
      <c r="VT33" s="119"/>
      <c r="VU33" s="120" t="e">
        <f t="shared" si="227"/>
        <v>#VALUE!</v>
      </c>
      <c r="VV33" s="119"/>
      <c r="VW33" s="120" t="e">
        <f t="shared" si="228"/>
        <v>#VALUE!</v>
      </c>
      <c r="VX33" s="119"/>
      <c r="VY33" s="244" t="e">
        <f t="shared" si="229"/>
        <v>#VALUE!</v>
      </c>
      <c r="WA33" s="243">
        <f>係数マスタ!$A$29</f>
        <v>26</v>
      </c>
      <c r="WB33" s="113" t="str">
        <f>係数マスタ!$B29</f>
        <v/>
      </c>
      <c r="WC33" s="119"/>
      <c r="WD33" s="120" t="e">
        <f t="shared" si="230"/>
        <v>#VALUE!</v>
      </c>
      <c r="WE33" s="119"/>
      <c r="WF33" s="120" t="e">
        <f t="shared" si="231"/>
        <v>#VALUE!</v>
      </c>
      <c r="WG33" s="119"/>
      <c r="WH33" s="120" t="e">
        <f t="shared" si="232"/>
        <v>#VALUE!</v>
      </c>
      <c r="WI33" s="119"/>
      <c r="WJ33" s="120" t="e">
        <f t="shared" si="233"/>
        <v>#VALUE!</v>
      </c>
      <c r="WK33" s="119"/>
      <c r="WL33" s="244" t="e">
        <f t="shared" si="234"/>
        <v>#VALUE!</v>
      </c>
      <c r="WN33" s="243">
        <f>係数マスタ!$A$29</f>
        <v>26</v>
      </c>
      <c r="WO33" s="113" t="str">
        <f>係数マスタ!$B29</f>
        <v/>
      </c>
      <c r="WP33" s="119"/>
      <c r="WQ33" s="120" t="e">
        <f t="shared" si="235"/>
        <v>#VALUE!</v>
      </c>
      <c r="WR33" s="119"/>
      <c r="WS33" s="120" t="e">
        <f t="shared" si="236"/>
        <v>#VALUE!</v>
      </c>
      <c r="WT33" s="119"/>
      <c r="WU33" s="120" t="e">
        <f t="shared" si="237"/>
        <v>#VALUE!</v>
      </c>
      <c r="WV33" s="119"/>
      <c r="WW33" s="120" t="e">
        <f t="shared" si="238"/>
        <v>#VALUE!</v>
      </c>
      <c r="WX33" s="119"/>
      <c r="WY33" s="244" t="e">
        <f t="shared" si="239"/>
        <v>#VALUE!</v>
      </c>
      <c r="XA33" s="243">
        <f>係数マスタ!$A$29</f>
        <v>26</v>
      </c>
      <c r="XB33" s="113" t="str">
        <f>係数マスタ!$B29</f>
        <v/>
      </c>
      <c r="XC33" s="119"/>
      <c r="XD33" s="120" t="e">
        <f t="shared" si="240"/>
        <v>#VALUE!</v>
      </c>
      <c r="XE33" s="119"/>
      <c r="XF33" s="120" t="e">
        <f t="shared" si="241"/>
        <v>#VALUE!</v>
      </c>
      <c r="XG33" s="119"/>
      <c r="XH33" s="120" t="e">
        <f t="shared" si="242"/>
        <v>#VALUE!</v>
      </c>
      <c r="XI33" s="119"/>
      <c r="XJ33" s="120" t="e">
        <f t="shared" si="243"/>
        <v>#VALUE!</v>
      </c>
      <c r="XK33" s="119"/>
      <c r="XL33" s="244" t="e">
        <f t="shared" si="244"/>
        <v>#VALUE!</v>
      </c>
      <c r="XN33" s="243">
        <f>係数マスタ!$A$29</f>
        <v>26</v>
      </c>
      <c r="XO33" s="113" t="str">
        <f>係数マスタ!$B29</f>
        <v/>
      </c>
      <c r="XP33" s="119"/>
      <c r="XQ33" s="120" t="e">
        <f t="shared" si="245"/>
        <v>#VALUE!</v>
      </c>
      <c r="XR33" s="119"/>
      <c r="XS33" s="120" t="e">
        <f t="shared" si="246"/>
        <v>#VALUE!</v>
      </c>
      <c r="XT33" s="119"/>
      <c r="XU33" s="120" t="e">
        <f t="shared" si="247"/>
        <v>#VALUE!</v>
      </c>
      <c r="XV33" s="119"/>
      <c r="XW33" s="120" t="e">
        <f t="shared" si="248"/>
        <v>#VALUE!</v>
      </c>
      <c r="XX33" s="119"/>
      <c r="XY33" s="244" t="e">
        <f t="shared" si="249"/>
        <v>#VALUE!</v>
      </c>
    </row>
    <row r="34" spans="1:649" ht="14" customHeight="1">
      <c r="A34" s="243">
        <f>係数マスタ!$A$30</f>
        <v>27</v>
      </c>
      <c r="B34" s="113" t="str">
        <f>係数マスタ!$B30</f>
        <v/>
      </c>
      <c r="C34" s="119"/>
      <c r="D34" s="120" t="e">
        <f t="shared" si="0"/>
        <v>#VALUE!</v>
      </c>
      <c r="E34" s="119"/>
      <c r="F34" s="120" t="e">
        <f t="shared" si="1"/>
        <v>#VALUE!</v>
      </c>
      <c r="G34" s="119"/>
      <c r="H34" s="120" t="e">
        <f t="shared" si="2"/>
        <v>#VALUE!</v>
      </c>
      <c r="I34" s="119"/>
      <c r="J34" s="120" t="e">
        <f t="shared" si="3"/>
        <v>#VALUE!</v>
      </c>
      <c r="K34" s="119"/>
      <c r="L34" s="244" t="e">
        <f t="shared" si="4"/>
        <v>#VALUE!</v>
      </c>
      <c r="N34" s="243">
        <f>係数マスタ!$A$30</f>
        <v>27</v>
      </c>
      <c r="O34" s="113" t="str">
        <f>係数マスタ!$B30</f>
        <v/>
      </c>
      <c r="P34" s="119"/>
      <c r="Q34" s="120" t="e">
        <f t="shared" si="5"/>
        <v>#VALUE!</v>
      </c>
      <c r="R34" s="119"/>
      <c r="S34" s="120" t="e">
        <f t="shared" si="6"/>
        <v>#VALUE!</v>
      </c>
      <c r="T34" s="119"/>
      <c r="U34" s="120" t="e">
        <f t="shared" si="7"/>
        <v>#VALUE!</v>
      </c>
      <c r="V34" s="119"/>
      <c r="W34" s="120" t="e">
        <f t="shared" si="8"/>
        <v>#VALUE!</v>
      </c>
      <c r="X34" s="119"/>
      <c r="Y34" s="244" t="e">
        <f t="shared" si="9"/>
        <v>#VALUE!</v>
      </c>
      <c r="AA34" s="243">
        <f>係数マスタ!$A$30</f>
        <v>27</v>
      </c>
      <c r="AB34" s="113" t="str">
        <f>係数マスタ!$B30</f>
        <v/>
      </c>
      <c r="AC34" s="119"/>
      <c r="AD34" s="120" t="e">
        <f t="shared" si="10"/>
        <v>#VALUE!</v>
      </c>
      <c r="AE34" s="119"/>
      <c r="AF34" s="120" t="e">
        <f t="shared" si="11"/>
        <v>#VALUE!</v>
      </c>
      <c r="AG34" s="119"/>
      <c r="AH34" s="120" t="e">
        <f t="shared" si="12"/>
        <v>#VALUE!</v>
      </c>
      <c r="AI34" s="119"/>
      <c r="AJ34" s="120" t="e">
        <f t="shared" si="13"/>
        <v>#VALUE!</v>
      </c>
      <c r="AK34" s="119"/>
      <c r="AL34" s="244" t="e">
        <f t="shared" si="14"/>
        <v>#VALUE!</v>
      </c>
      <c r="AN34" s="243">
        <f>係数マスタ!$A$30</f>
        <v>27</v>
      </c>
      <c r="AO34" s="113" t="str">
        <f>係数マスタ!$B30</f>
        <v/>
      </c>
      <c r="AP34" s="119"/>
      <c r="AQ34" s="120" t="e">
        <f t="shared" si="15"/>
        <v>#VALUE!</v>
      </c>
      <c r="AR34" s="119"/>
      <c r="AS34" s="120" t="e">
        <f t="shared" si="16"/>
        <v>#VALUE!</v>
      </c>
      <c r="AT34" s="119"/>
      <c r="AU34" s="120" t="e">
        <f t="shared" si="17"/>
        <v>#VALUE!</v>
      </c>
      <c r="AV34" s="119"/>
      <c r="AW34" s="120" t="e">
        <f t="shared" si="18"/>
        <v>#VALUE!</v>
      </c>
      <c r="AX34" s="119"/>
      <c r="AY34" s="244" t="e">
        <f t="shared" si="19"/>
        <v>#VALUE!</v>
      </c>
      <c r="BA34" s="243">
        <f>係数マスタ!$A$30</f>
        <v>27</v>
      </c>
      <c r="BB34" s="113" t="str">
        <f>係数マスタ!$B30</f>
        <v/>
      </c>
      <c r="BC34" s="119"/>
      <c r="BD34" s="120" t="e">
        <f t="shared" si="20"/>
        <v>#VALUE!</v>
      </c>
      <c r="BE34" s="119"/>
      <c r="BF34" s="120" t="e">
        <f t="shared" si="21"/>
        <v>#VALUE!</v>
      </c>
      <c r="BG34" s="119"/>
      <c r="BH34" s="120" t="e">
        <f t="shared" si="22"/>
        <v>#VALUE!</v>
      </c>
      <c r="BI34" s="119"/>
      <c r="BJ34" s="120" t="e">
        <f t="shared" si="23"/>
        <v>#VALUE!</v>
      </c>
      <c r="BK34" s="119"/>
      <c r="BL34" s="244" t="e">
        <f t="shared" si="24"/>
        <v>#VALUE!</v>
      </c>
      <c r="BN34" s="243">
        <f>係数マスタ!$A$30</f>
        <v>27</v>
      </c>
      <c r="BO34" s="113" t="str">
        <f>係数マスタ!$B30</f>
        <v/>
      </c>
      <c r="BP34" s="119"/>
      <c r="BQ34" s="120" t="e">
        <f t="shared" si="25"/>
        <v>#VALUE!</v>
      </c>
      <c r="BR34" s="119"/>
      <c r="BS34" s="120" t="e">
        <f t="shared" si="26"/>
        <v>#VALUE!</v>
      </c>
      <c r="BT34" s="119"/>
      <c r="BU34" s="120" t="e">
        <f t="shared" si="27"/>
        <v>#VALUE!</v>
      </c>
      <c r="BV34" s="119"/>
      <c r="BW34" s="120" t="e">
        <f t="shared" si="28"/>
        <v>#VALUE!</v>
      </c>
      <c r="BX34" s="119"/>
      <c r="BY34" s="244" t="e">
        <f t="shared" si="29"/>
        <v>#VALUE!</v>
      </c>
      <c r="CA34" s="243">
        <f>係数マスタ!$A$30</f>
        <v>27</v>
      </c>
      <c r="CB34" s="113" t="str">
        <f>係数マスタ!$B30</f>
        <v/>
      </c>
      <c r="CC34" s="119"/>
      <c r="CD34" s="120" t="e">
        <f t="shared" si="30"/>
        <v>#VALUE!</v>
      </c>
      <c r="CE34" s="119"/>
      <c r="CF34" s="120" t="e">
        <f t="shared" si="31"/>
        <v>#VALUE!</v>
      </c>
      <c r="CG34" s="119"/>
      <c r="CH34" s="120" t="e">
        <f t="shared" si="32"/>
        <v>#VALUE!</v>
      </c>
      <c r="CI34" s="119"/>
      <c r="CJ34" s="120" t="e">
        <f t="shared" si="33"/>
        <v>#VALUE!</v>
      </c>
      <c r="CK34" s="119"/>
      <c r="CL34" s="244" t="e">
        <f t="shared" si="34"/>
        <v>#VALUE!</v>
      </c>
      <c r="CN34" s="243">
        <f>係数マスタ!$A$30</f>
        <v>27</v>
      </c>
      <c r="CO34" s="113" t="str">
        <f>係数マスタ!$B30</f>
        <v/>
      </c>
      <c r="CP34" s="119"/>
      <c r="CQ34" s="120" t="e">
        <f t="shared" si="35"/>
        <v>#VALUE!</v>
      </c>
      <c r="CR34" s="119"/>
      <c r="CS34" s="120" t="e">
        <f t="shared" si="36"/>
        <v>#VALUE!</v>
      </c>
      <c r="CT34" s="119"/>
      <c r="CU34" s="120" t="e">
        <f t="shared" si="37"/>
        <v>#VALUE!</v>
      </c>
      <c r="CV34" s="119"/>
      <c r="CW34" s="120" t="e">
        <f t="shared" si="38"/>
        <v>#VALUE!</v>
      </c>
      <c r="CX34" s="119"/>
      <c r="CY34" s="244" t="e">
        <f t="shared" si="39"/>
        <v>#VALUE!</v>
      </c>
      <c r="DA34" s="243">
        <f>係数マスタ!$A$30</f>
        <v>27</v>
      </c>
      <c r="DB34" s="113" t="str">
        <f>係数マスタ!$B30</f>
        <v/>
      </c>
      <c r="DC34" s="119"/>
      <c r="DD34" s="120" t="e">
        <f t="shared" si="40"/>
        <v>#VALUE!</v>
      </c>
      <c r="DE34" s="119"/>
      <c r="DF34" s="120" t="e">
        <f t="shared" si="41"/>
        <v>#VALUE!</v>
      </c>
      <c r="DG34" s="119"/>
      <c r="DH34" s="120" t="e">
        <f t="shared" si="42"/>
        <v>#VALUE!</v>
      </c>
      <c r="DI34" s="119"/>
      <c r="DJ34" s="120" t="e">
        <f t="shared" si="43"/>
        <v>#VALUE!</v>
      </c>
      <c r="DK34" s="119"/>
      <c r="DL34" s="244" t="e">
        <f t="shared" si="44"/>
        <v>#VALUE!</v>
      </c>
      <c r="DN34" s="243">
        <f>係数マスタ!$A$30</f>
        <v>27</v>
      </c>
      <c r="DO34" s="113" t="str">
        <f>係数マスタ!$B30</f>
        <v/>
      </c>
      <c r="DP34" s="119"/>
      <c r="DQ34" s="120" t="e">
        <f t="shared" si="45"/>
        <v>#VALUE!</v>
      </c>
      <c r="DR34" s="119"/>
      <c r="DS34" s="120" t="e">
        <f t="shared" si="46"/>
        <v>#VALUE!</v>
      </c>
      <c r="DT34" s="119"/>
      <c r="DU34" s="120" t="e">
        <f t="shared" si="47"/>
        <v>#VALUE!</v>
      </c>
      <c r="DV34" s="119"/>
      <c r="DW34" s="120" t="e">
        <f t="shared" si="48"/>
        <v>#VALUE!</v>
      </c>
      <c r="DX34" s="119"/>
      <c r="DY34" s="244" t="e">
        <f t="shared" si="49"/>
        <v>#VALUE!</v>
      </c>
      <c r="EA34" s="243">
        <f>係数マスタ!$A$30</f>
        <v>27</v>
      </c>
      <c r="EB34" s="113" t="str">
        <f>係数マスタ!$B30</f>
        <v/>
      </c>
      <c r="EC34" s="119"/>
      <c r="ED34" s="120" t="e">
        <f t="shared" si="50"/>
        <v>#VALUE!</v>
      </c>
      <c r="EE34" s="119"/>
      <c r="EF34" s="120" t="e">
        <f t="shared" si="51"/>
        <v>#VALUE!</v>
      </c>
      <c r="EG34" s="119"/>
      <c r="EH34" s="120" t="e">
        <f t="shared" si="52"/>
        <v>#VALUE!</v>
      </c>
      <c r="EI34" s="119"/>
      <c r="EJ34" s="120" t="e">
        <f t="shared" si="53"/>
        <v>#VALUE!</v>
      </c>
      <c r="EK34" s="119"/>
      <c r="EL34" s="244" t="e">
        <f t="shared" si="54"/>
        <v>#VALUE!</v>
      </c>
      <c r="EN34" s="243">
        <f>係数マスタ!$A$30</f>
        <v>27</v>
      </c>
      <c r="EO34" s="113" t="str">
        <f>係数マスタ!$B30</f>
        <v/>
      </c>
      <c r="EP34" s="119"/>
      <c r="EQ34" s="120" t="e">
        <f t="shared" si="55"/>
        <v>#VALUE!</v>
      </c>
      <c r="ER34" s="119"/>
      <c r="ES34" s="120" t="e">
        <f t="shared" si="56"/>
        <v>#VALUE!</v>
      </c>
      <c r="ET34" s="119"/>
      <c r="EU34" s="120" t="e">
        <f t="shared" si="57"/>
        <v>#VALUE!</v>
      </c>
      <c r="EV34" s="119"/>
      <c r="EW34" s="120" t="e">
        <f t="shared" si="58"/>
        <v>#VALUE!</v>
      </c>
      <c r="EX34" s="119"/>
      <c r="EY34" s="244" t="e">
        <f t="shared" si="59"/>
        <v>#VALUE!</v>
      </c>
      <c r="FA34" s="243">
        <f>係数マスタ!$A$30</f>
        <v>27</v>
      </c>
      <c r="FB34" s="113" t="str">
        <f>係数マスタ!$B30</f>
        <v/>
      </c>
      <c r="FC34" s="119"/>
      <c r="FD34" s="120" t="e">
        <f t="shared" si="60"/>
        <v>#VALUE!</v>
      </c>
      <c r="FE34" s="119"/>
      <c r="FF34" s="120" t="e">
        <f t="shared" si="61"/>
        <v>#VALUE!</v>
      </c>
      <c r="FG34" s="119"/>
      <c r="FH34" s="120" t="e">
        <f t="shared" si="62"/>
        <v>#VALUE!</v>
      </c>
      <c r="FI34" s="119"/>
      <c r="FJ34" s="120" t="e">
        <f t="shared" si="63"/>
        <v>#VALUE!</v>
      </c>
      <c r="FK34" s="119"/>
      <c r="FL34" s="244" t="e">
        <f t="shared" si="64"/>
        <v>#VALUE!</v>
      </c>
      <c r="FN34" s="243">
        <f>係数マスタ!$A$30</f>
        <v>27</v>
      </c>
      <c r="FO34" s="113" t="str">
        <f>係数マスタ!$B30</f>
        <v/>
      </c>
      <c r="FP34" s="119"/>
      <c r="FQ34" s="120" t="e">
        <f t="shared" si="65"/>
        <v>#VALUE!</v>
      </c>
      <c r="FR34" s="119"/>
      <c r="FS34" s="120" t="e">
        <f t="shared" si="66"/>
        <v>#VALUE!</v>
      </c>
      <c r="FT34" s="119"/>
      <c r="FU34" s="120" t="e">
        <f t="shared" si="67"/>
        <v>#VALUE!</v>
      </c>
      <c r="FV34" s="119"/>
      <c r="FW34" s="120" t="e">
        <f t="shared" si="68"/>
        <v>#VALUE!</v>
      </c>
      <c r="FX34" s="119"/>
      <c r="FY34" s="244" t="e">
        <f t="shared" si="69"/>
        <v>#VALUE!</v>
      </c>
      <c r="GA34" s="243">
        <f>係数マスタ!$A$30</f>
        <v>27</v>
      </c>
      <c r="GB34" s="113" t="str">
        <f>係数マスタ!$B30</f>
        <v/>
      </c>
      <c r="GC34" s="119"/>
      <c r="GD34" s="120" t="e">
        <f t="shared" si="70"/>
        <v>#VALUE!</v>
      </c>
      <c r="GE34" s="119"/>
      <c r="GF34" s="120" t="e">
        <f t="shared" si="71"/>
        <v>#VALUE!</v>
      </c>
      <c r="GG34" s="119"/>
      <c r="GH34" s="120" t="e">
        <f t="shared" si="72"/>
        <v>#VALUE!</v>
      </c>
      <c r="GI34" s="119"/>
      <c r="GJ34" s="120" t="e">
        <f t="shared" si="73"/>
        <v>#VALUE!</v>
      </c>
      <c r="GK34" s="119"/>
      <c r="GL34" s="244" t="e">
        <f t="shared" si="74"/>
        <v>#VALUE!</v>
      </c>
      <c r="GN34" s="243">
        <f>係数マスタ!$A$30</f>
        <v>27</v>
      </c>
      <c r="GO34" s="113" t="str">
        <f>係数マスタ!$B30</f>
        <v/>
      </c>
      <c r="GP34" s="119"/>
      <c r="GQ34" s="120" t="e">
        <f t="shared" si="75"/>
        <v>#VALUE!</v>
      </c>
      <c r="GR34" s="119"/>
      <c r="GS34" s="120" t="e">
        <f t="shared" si="76"/>
        <v>#VALUE!</v>
      </c>
      <c r="GT34" s="119"/>
      <c r="GU34" s="120" t="e">
        <f t="shared" si="77"/>
        <v>#VALUE!</v>
      </c>
      <c r="GV34" s="119"/>
      <c r="GW34" s="120" t="e">
        <f t="shared" si="78"/>
        <v>#VALUE!</v>
      </c>
      <c r="GX34" s="119"/>
      <c r="GY34" s="244" t="e">
        <f t="shared" si="79"/>
        <v>#VALUE!</v>
      </c>
      <c r="HA34" s="243">
        <f>係数マスタ!$A$30</f>
        <v>27</v>
      </c>
      <c r="HB34" s="113" t="str">
        <f>係数マスタ!$B30</f>
        <v/>
      </c>
      <c r="HC34" s="119"/>
      <c r="HD34" s="120" t="e">
        <f t="shared" si="80"/>
        <v>#VALUE!</v>
      </c>
      <c r="HE34" s="119"/>
      <c r="HF34" s="120" t="e">
        <f t="shared" si="81"/>
        <v>#VALUE!</v>
      </c>
      <c r="HG34" s="119"/>
      <c r="HH34" s="120" t="e">
        <f t="shared" si="82"/>
        <v>#VALUE!</v>
      </c>
      <c r="HI34" s="119"/>
      <c r="HJ34" s="120" t="e">
        <f t="shared" si="83"/>
        <v>#VALUE!</v>
      </c>
      <c r="HK34" s="119"/>
      <c r="HL34" s="244" t="e">
        <f t="shared" si="84"/>
        <v>#VALUE!</v>
      </c>
      <c r="HN34" s="243">
        <f>係数マスタ!$A$30</f>
        <v>27</v>
      </c>
      <c r="HO34" s="113" t="str">
        <f>係数マスタ!$B30</f>
        <v/>
      </c>
      <c r="HP34" s="119"/>
      <c r="HQ34" s="120" t="e">
        <f t="shared" si="85"/>
        <v>#VALUE!</v>
      </c>
      <c r="HR34" s="119"/>
      <c r="HS34" s="120" t="e">
        <f t="shared" si="86"/>
        <v>#VALUE!</v>
      </c>
      <c r="HT34" s="119"/>
      <c r="HU34" s="120" t="e">
        <f t="shared" si="87"/>
        <v>#VALUE!</v>
      </c>
      <c r="HV34" s="119"/>
      <c r="HW34" s="120" t="e">
        <f t="shared" si="88"/>
        <v>#VALUE!</v>
      </c>
      <c r="HX34" s="119"/>
      <c r="HY34" s="244" t="e">
        <f t="shared" si="89"/>
        <v>#VALUE!</v>
      </c>
      <c r="IA34" s="243">
        <f>係数マスタ!$A$30</f>
        <v>27</v>
      </c>
      <c r="IB34" s="113" t="str">
        <f>係数マスタ!$B30</f>
        <v/>
      </c>
      <c r="IC34" s="119"/>
      <c r="ID34" s="120" t="e">
        <f t="shared" si="90"/>
        <v>#VALUE!</v>
      </c>
      <c r="IE34" s="119"/>
      <c r="IF34" s="120" t="e">
        <f t="shared" si="91"/>
        <v>#VALUE!</v>
      </c>
      <c r="IG34" s="119"/>
      <c r="IH34" s="120" t="e">
        <f t="shared" si="92"/>
        <v>#VALUE!</v>
      </c>
      <c r="II34" s="119"/>
      <c r="IJ34" s="120" t="e">
        <f t="shared" si="93"/>
        <v>#VALUE!</v>
      </c>
      <c r="IK34" s="119"/>
      <c r="IL34" s="244" t="e">
        <f t="shared" si="94"/>
        <v>#VALUE!</v>
      </c>
      <c r="IN34" s="243">
        <f>係数マスタ!$A$30</f>
        <v>27</v>
      </c>
      <c r="IO34" s="113" t="str">
        <f>係数マスタ!$B30</f>
        <v/>
      </c>
      <c r="IP34" s="119"/>
      <c r="IQ34" s="120" t="e">
        <f t="shared" si="95"/>
        <v>#VALUE!</v>
      </c>
      <c r="IR34" s="119"/>
      <c r="IS34" s="120" t="e">
        <f t="shared" si="96"/>
        <v>#VALUE!</v>
      </c>
      <c r="IT34" s="119"/>
      <c r="IU34" s="120" t="e">
        <f t="shared" si="97"/>
        <v>#VALUE!</v>
      </c>
      <c r="IV34" s="119"/>
      <c r="IW34" s="120" t="e">
        <f t="shared" si="98"/>
        <v>#VALUE!</v>
      </c>
      <c r="IX34" s="119"/>
      <c r="IY34" s="244" t="e">
        <f t="shared" si="99"/>
        <v>#VALUE!</v>
      </c>
      <c r="JA34" s="243">
        <f>係数マスタ!$A$30</f>
        <v>27</v>
      </c>
      <c r="JB34" s="113" t="str">
        <f>係数マスタ!$B30</f>
        <v/>
      </c>
      <c r="JC34" s="119"/>
      <c r="JD34" s="120" t="e">
        <f t="shared" si="100"/>
        <v>#VALUE!</v>
      </c>
      <c r="JE34" s="119"/>
      <c r="JF34" s="120" t="e">
        <f t="shared" si="101"/>
        <v>#VALUE!</v>
      </c>
      <c r="JG34" s="119"/>
      <c r="JH34" s="120" t="e">
        <f t="shared" si="102"/>
        <v>#VALUE!</v>
      </c>
      <c r="JI34" s="119"/>
      <c r="JJ34" s="120" t="e">
        <f t="shared" si="103"/>
        <v>#VALUE!</v>
      </c>
      <c r="JK34" s="119"/>
      <c r="JL34" s="244" t="e">
        <f t="shared" si="104"/>
        <v>#VALUE!</v>
      </c>
      <c r="JN34" s="243">
        <f>係数マスタ!$A$30</f>
        <v>27</v>
      </c>
      <c r="JO34" s="113" t="str">
        <f>係数マスタ!$B30</f>
        <v/>
      </c>
      <c r="JP34" s="119"/>
      <c r="JQ34" s="120" t="e">
        <f t="shared" si="105"/>
        <v>#VALUE!</v>
      </c>
      <c r="JR34" s="119"/>
      <c r="JS34" s="120" t="e">
        <f t="shared" si="106"/>
        <v>#VALUE!</v>
      </c>
      <c r="JT34" s="119"/>
      <c r="JU34" s="120" t="e">
        <f t="shared" si="107"/>
        <v>#VALUE!</v>
      </c>
      <c r="JV34" s="119"/>
      <c r="JW34" s="120" t="e">
        <f t="shared" si="108"/>
        <v>#VALUE!</v>
      </c>
      <c r="JX34" s="119"/>
      <c r="JY34" s="244" t="e">
        <f t="shared" si="109"/>
        <v>#VALUE!</v>
      </c>
      <c r="KA34" s="243">
        <f>係数マスタ!$A$30</f>
        <v>27</v>
      </c>
      <c r="KB34" s="113" t="str">
        <f>係数マスタ!$B30</f>
        <v/>
      </c>
      <c r="KC34" s="119"/>
      <c r="KD34" s="120" t="e">
        <f t="shared" si="110"/>
        <v>#VALUE!</v>
      </c>
      <c r="KE34" s="119"/>
      <c r="KF34" s="120" t="e">
        <f t="shared" si="111"/>
        <v>#VALUE!</v>
      </c>
      <c r="KG34" s="119"/>
      <c r="KH34" s="120" t="e">
        <f t="shared" si="112"/>
        <v>#VALUE!</v>
      </c>
      <c r="KI34" s="119"/>
      <c r="KJ34" s="120" t="e">
        <f t="shared" si="113"/>
        <v>#VALUE!</v>
      </c>
      <c r="KK34" s="119"/>
      <c r="KL34" s="244" t="e">
        <f t="shared" si="114"/>
        <v>#VALUE!</v>
      </c>
      <c r="KN34" s="243">
        <f>係数マスタ!$A$30</f>
        <v>27</v>
      </c>
      <c r="KO34" s="113" t="str">
        <f>係数マスタ!$B30</f>
        <v/>
      </c>
      <c r="KP34" s="119"/>
      <c r="KQ34" s="120" t="e">
        <f t="shared" si="115"/>
        <v>#VALUE!</v>
      </c>
      <c r="KR34" s="119"/>
      <c r="KS34" s="120" t="e">
        <f t="shared" si="116"/>
        <v>#VALUE!</v>
      </c>
      <c r="KT34" s="119"/>
      <c r="KU34" s="120" t="e">
        <f t="shared" si="117"/>
        <v>#VALUE!</v>
      </c>
      <c r="KV34" s="119"/>
      <c r="KW34" s="120" t="e">
        <f t="shared" si="118"/>
        <v>#VALUE!</v>
      </c>
      <c r="KX34" s="119"/>
      <c r="KY34" s="244" t="e">
        <f t="shared" si="119"/>
        <v>#VALUE!</v>
      </c>
      <c r="LA34" s="243">
        <f>係数マスタ!$A$30</f>
        <v>27</v>
      </c>
      <c r="LB34" s="113" t="str">
        <f>係数マスタ!$B30</f>
        <v/>
      </c>
      <c r="LC34" s="119"/>
      <c r="LD34" s="120" t="e">
        <f t="shared" si="120"/>
        <v>#VALUE!</v>
      </c>
      <c r="LE34" s="119"/>
      <c r="LF34" s="120" t="e">
        <f t="shared" si="121"/>
        <v>#VALUE!</v>
      </c>
      <c r="LG34" s="119"/>
      <c r="LH34" s="120" t="e">
        <f t="shared" si="122"/>
        <v>#VALUE!</v>
      </c>
      <c r="LI34" s="119"/>
      <c r="LJ34" s="120" t="e">
        <f t="shared" si="123"/>
        <v>#VALUE!</v>
      </c>
      <c r="LK34" s="119"/>
      <c r="LL34" s="244" t="e">
        <f t="shared" si="124"/>
        <v>#VALUE!</v>
      </c>
      <c r="LN34" s="243">
        <f>係数マスタ!$A$30</f>
        <v>27</v>
      </c>
      <c r="LO34" s="113" t="str">
        <f>係数マスタ!$B30</f>
        <v/>
      </c>
      <c r="LP34" s="119"/>
      <c r="LQ34" s="120" t="e">
        <f t="shared" si="125"/>
        <v>#VALUE!</v>
      </c>
      <c r="LR34" s="119"/>
      <c r="LS34" s="120" t="e">
        <f t="shared" si="126"/>
        <v>#VALUE!</v>
      </c>
      <c r="LT34" s="119"/>
      <c r="LU34" s="120" t="e">
        <f t="shared" si="127"/>
        <v>#VALUE!</v>
      </c>
      <c r="LV34" s="119"/>
      <c r="LW34" s="120" t="e">
        <f t="shared" si="128"/>
        <v>#VALUE!</v>
      </c>
      <c r="LX34" s="119"/>
      <c r="LY34" s="244" t="e">
        <f t="shared" si="129"/>
        <v>#VALUE!</v>
      </c>
      <c r="MA34" s="243">
        <f>係数マスタ!$A$30</f>
        <v>27</v>
      </c>
      <c r="MB34" s="113" t="str">
        <f>係数マスタ!$B30</f>
        <v/>
      </c>
      <c r="MC34" s="119"/>
      <c r="MD34" s="120" t="e">
        <f t="shared" si="130"/>
        <v>#VALUE!</v>
      </c>
      <c r="ME34" s="119"/>
      <c r="MF34" s="120" t="e">
        <f t="shared" si="131"/>
        <v>#VALUE!</v>
      </c>
      <c r="MG34" s="119"/>
      <c r="MH34" s="120" t="e">
        <f t="shared" si="132"/>
        <v>#VALUE!</v>
      </c>
      <c r="MI34" s="119"/>
      <c r="MJ34" s="120" t="e">
        <f t="shared" si="133"/>
        <v>#VALUE!</v>
      </c>
      <c r="MK34" s="119"/>
      <c r="ML34" s="244" t="e">
        <f t="shared" si="134"/>
        <v>#VALUE!</v>
      </c>
      <c r="MN34" s="243">
        <f>係数マスタ!$A$30</f>
        <v>27</v>
      </c>
      <c r="MO34" s="113" t="str">
        <f>係数マスタ!$B30</f>
        <v/>
      </c>
      <c r="MP34" s="119"/>
      <c r="MQ34" s="120" t="e">
        <f t="shared" si="135"/>
        <v>#VALUE!</v>
      </c>
      <c r="MR34" s="119"/>
      <c r="MS34" s="120" t="e">
        <f t="shared" si="136"/>
        <v>#VALUE!</v>
      </c>
      <c r="MT34" s="119"/>
      <c r="MU34" s="120" t="e">
        <f t="shared" si="137"/>
        <v>#VALUE!</v>
      </c>
      <c r="MV34" s="119"/>
      <c r="MW34" s="120" t="e">
        <f t="shared" si="138"/>
        <v>#VALUE!</v>
      </c>
      <c r="MX34" s="119"/>
      <c r="MY34" s="244" t="e">
        <f t="shared" si="139"/>
        <v>#VALUE!</v>
      </c>
      <c r="NA34" s="243">
        <f>係数マスタ!$A$30</f>
        <v>27</v>
      </c>
      <c r="NB34" s="113" t="str">
        <f>係数マスタ!$B30</f>
        <v/>
      </c>
      <c r="NC34" s="119"/>
      <c r="ND34" s="120" t="e">
        <f t="shared" si="140"/>
        <v>#VALUE!</v>
      </c>
      <c r="NE34" s="119"/>
      <c r="NF34" s="120" t="e">
        <f t="shared" si="141"/>
        <v>#VALUE!</v>
      </c>
      <c r="NG34" s="119"/>
      <c r="NH34" s="120" t="e">
        <f t="shared" si="142"/>
        <v>#VALUE!</v>
      </c>
      <c r="NI34" s="119"/>
      <c r="NJ34" s="120" t="e">
        <f t="shared" si="143"/>
        <v>#VALUE!</v>
      </c>
      <c r="NK34" s="119"/>
      <c r="NL34" s="244" t="e">
        <f t="shared" si="144"/>
        <v>#VALUE!</v>
      </c>
      <c r="NN34" s="243">
        <f>係数マスタ!$A$30</f>
        <v>27</v>
      </c>
      <c r="NO34" s="113" t="str">
        <f>係数マスタ!$B30</f>
        <v/>
      </c>
      <c r="NP34" s="119"/>
      <c r="NQ34" s="120" t="e">
        <f t="shared" si="145"/>
        <v>#VALUE!</v>
      </c>
      <c r="NR34" s="119"/>
      <c r="NS34" s="120" t="e">
        <f t="shared" si="146"/>
        <v>#VALUE!</v>
      </c>
      <c r="NT34" s="119"/>
      <c r="NU34" s="120" t="e">
        <f t="shared" si="147"/>
        <v>#VALUE!</v>
      </c>
      <c r="NV34" s="119"/>
      <c r="NW34" s="120" t="e">
        <f t="shared" si="148"/>
        <v>#VALUE!</v>
      </c>
      <c r="NX34" s="119"/>
      <c r="NY34" s="244" t="e">
        <f t="shared" si="149"/>
        <v>#VALUE!</v>
      </c>
      <c r="OA34" s="243">
        <f>係数マスタ!$A$30</f>
        <v>27</v>
      </c>
      <c r="OB34" s="113" t="str">
        <f>係数マスタ!$B30</f>
        <v/>
      </c>
      <c r="OC34" s="119"/>
      <c r="OD34" s="120" t="e">
        <f t="shared" si="150"/>
        <v>#VALUE!</v>
      </c>
      <c r="OE34" s="119"/>
      <c r="OF34" s="120" t="e">
        <f t="shared" si="151"/>
        <v>#VALUE!</v>
      </c>
      <c r="OG34" s="119"/>
      <c r="OH34" s="120" t="e">
        <f t="shared" si="152"/>
        <v>#VALUE!</v>
      </c>
      <c r="OI34" s="119"/>
      <c r="OJ34" s="120" t="e">
        <f t="shared" si="153"/>
        <v>#VALUE!</v>
      </c>
      <c r="OK34" s="119"/>
      <c r="OL34" s="244" t="e">
        <f t="shared" si="154"/>
        <v>#VALUE!</v>
      </c>
      <c r="ON34" s="243">
        <f>係数マスタ!$A$30</f>
        <v>27</v>
      </c>
      <c r="OO34" s="113" t="str">
        <f>係数マスタ!$B30</f>
        <v/>
      </c>
      <c r="OP34" s="119"/>
      <c r="OQ34" s="120" t="e">
        <f t="shared" si="155"/>
        <v>#VALUE!</v>
      </c>
      <c r="OR34" s="119"/>
      <c r="OS34" s="120" t="e">
        <f t="shared" si="156"/>
        <v>#VALUE!</v>
      </c>
      <c r="OT34" s="119"/>
      <c r="OU34" s="120" t="e">
        <f t="shared" si="157"/>
        <v>#VALUE!</v>
      </c>
      <c r="OV34" s="119"/>
      <c r="OW34" s="120" t="e">
        <f t="shared" si="158"/>
        <v>#VALUE!</v>
      </c>
      <c r="OX34" s="119"/>
      <c r="OY34" s="244" t="e">
        <f t="shared" si="159"/>
        <v>#VALUE!</v>
      </c>
      <c r="PA34" s="243">
        <f>係数マスタ!$A$30</f>
        <v>27</v>
      </c>
      <c r="PB34" s="113" t="str">
        <f>係数マスタ!$B30</f>
        <v/>
      </c>
      <c r="PC34" s="119"/>
      <c r="PD34" s="120" t="e">
        <f t="shared" si="160"/>
        <v>#VALUE!</v>
      </c>
      <c r="PE34" s="119"/>
      <c r="PF34" s="120" t="e">
        <f t="shared" si="161"/>
        <v>#VALUE!</v>
      </c>
      <c r="PG34" s="119"/>
      <c r="PH34" s="120" t="e">
        <f t="shared" si="162"/>
        <v>#VALUE!</v>
      </c>
      <c r="PI34" s="119"/>
      <c r="PJ34" s="120" t="e">
        <f t="shared" si="163"/>
        <v>#VALUE!</v>
      </c>
      <c r="PK34" s="119"/>
      <c r="PL34" s="244" t="e">
        <f t="shared" si="164"/>
        <v>#VALUE!</v>
      </c>
      <c r="PN34" s="243">
        <f>係数マスタ!$A$30</f>
        <v>27</v>
      </c>
      <c r="PO34" s="113" t="str">
        <f>係数マスタ!$B30</f>
        <v/>
      </c>
      <c r="PP34" s="119"/>
      <c r="PQ34" s="120" t="e">
        <f t="shared" si="165"/>
        <v>#VALUE!</v>
      </c>
      <c r="PR34" s="119"/>
      <c r="PS34" s="120" t="e">
        <f t="shared" si="166"/>
        <v>#VALUE!</v>
      </c>
      <c r="PT34" s="119"/>
      <c r="PU34" s="120" t="e">
        <f t="shared" si="167"/>
        <v>#VALUE!</v>
      </c>
      <c r="PV34" s="119"/>
      <c r="PW34" s="120" t="e">
        <f t="shared" si="168"/>
        <v>#VALUE!</v>
      </c>
      <c r="PX34" s="119"/>
      <c r="PY34" s="244" t="e">
        <f t="shared" si="169"/>
        <v>#VALUE!</v>
      </c>
      <c r="QA34" s="243">
        <f>係数マスタ!$A$30</f>
        <v>27</v>
      </c>
      <c r="QB34" s="113" t="str">
        <f>係数マスタ!$B30</f>
        <v/>
      </c>
      <c r="QC34" s="119"/>
      <c r="QD34" s="120" t="e">
        <f t="shared" si="170"/>
        <v>#VALUE!</v>
      </c>
      <c r="QE34" s="119"/>
      <c r="QF34" s="120" t="e">
        <f t="shared" si="171"/>
        <v>#VALUE!</v>
      </c>
      <c r="QG34" s="119"/>
      <c r="QH34" s="120" t="e">
        <f t="shared" si="172"/>
        <v>#VALUE!</v>
      </c>
      <c r="QI34" s="119"/>
      <c r="QJ34" s="120" t="e">
        <f t="shared" si="173"/>
        <v>#VALUE!</v>
      </c>
      <c r="QK34" s="119"/>
      <c r="QL34" s="244" t="e">
        <f t="shared" si="174"/>
        <v>#VALUE!</v>
      </c>
      <c r="QN34" s="243">
        <f>係数マスタ!$A$30</f>
        <v>27</v>
      </c>
      <c r="QO34" s="113" t="str">
        <f>係数マスタ!$B30</f>
        <v/>
      </c>
      <c r="QP34" s="119"/>
      <c r="QQ34" s="120" t="e">
        <f t="shared" si="175"/>
        <v>#VALUE!</v>
      </c>
      <c r="QR34" s="119"/>
      <c r="QS34" s="120" t="e">
        <f t="shared" si="176"/>
        <v>#VALUE!</v>
      </c>
      <c r="QT34" s="119"/>
      <c r="QU34" s="120" t="e">
        <f t="shared" si="177"/>
        <v>#VALUE!</v>
      </c>
      <c r="QV34" s="119"/>
      <c r="QW34" s="120" t="e">
        <f t="shared" si="178"/>
        <v>#VALUE!</v>
      </c>
      <c r="QX34" s="119"/>
      <c r="QY34" s="244" t="e">
        <f t="shared" si="179"/>
        <v>#VALUE!</v>
      </c>
      <c r="RA34" s="243">
        <f>係数マスタ!$A$30</f>
        <v>27</v>
      </c>
      <c r="RB34" s="113" t="str">
        <f>係数マスタ!$B30</f>
        <v/>
      </c>
      <c r="RC34" s="119"/>
      <c r="RD34" s="120" t="e">
        <f t="shared" si="180"/>
        <v>#VALUE!</v>
      </c>
      <c r="RE34" s="119"/>
      <c r="RF34" s="120" t="e">
        <f t="shared" si="181"/>
        <v>#VALUE!</v>
      </c>
      <c r="RG34" s="119"/>
      <c r="RH34" s="120" t="e">
        <f t="shared" si="182"/>
        <v>#VALUE!</v>
      </c>
      <c r="RI34" s="119"/>
      <c r="RJ34" s="120" t="e">
        <f t="shared" si="183"/>
        <v>#VALUE!</v>
      </c>
      <c r="RK34" s="119"/>
      <c r="RL34" s="244" t="e">
        <f t="shared" si="184"/>
        <v>#VALUE!</v>
      </c>
      <c r="RN34" s="243">
        <f>係数マスタ!$A$30</f>
        <v>27</v>
      </c>
      <c r="RO34" s="113" t="str">
        <f>係数マスタ!$B30</f>
        <v/>
      </c>
      <c r="RP34" s="119"/>
      <c r="RQ34" s="120" t="e">
        <f t="shared" si="185"/>
        <v>#VALUE!</v>
      </c>
      <c r="RR34" s="119"/>
      <c r="RS34" s="120" t="e">
        <f t="shared" si="186"/>
        <v>#VALUE!</v>
      </c>
      <c r="RT34" s="119"/>
      <c r="RU34" s="120" t="e">
        <f t="shared" si="187"/>
        <v>#VALUE!</v>
      </c>
      <c r="RV34" s="119"/>
      <c r="RW34" s="120" t="e">
        <f t="shared" si="188"/>
        <v>#VALUE!</v>
      </c>
      <c r="RX34" s="119"/>
      <c r="RY34" s="244" t="e">
        <f t="shared" si="189"/>
        <v>#VALUE!</v>
      </c>
      <c r="SA34" s="243">
        <f>係数マスタ!$A$30</f>
        <v>27</v>
      </c>
      <c r="SB34" s="113" t="str">
        <f>係数マスタ!$B30</f>
        <v/>
      </c>
      <c r="SC34" s="119"/>
      <c r="SD34" s="120" t="e">
        <f t="shared" si="190"/>
        <v>#VALUE!</v>
      </c>
      <c r="SE34" s="119"/>
      <c r="SF34" s="120" t="e">
        <f t="shared" si="191"/>
        <v>#VALUE!</v>
      </c>
      <c r="SG34" s="119"/>
      <c r="SH34" s="120" t="e">
        <f t="shared" si="192"/>
        <v>#VALUE!</v>
      </c>
      <c r="SI34" s="119"/>
      <c r="SJ34" s="120" t="e">
        <f t="shared" si="193"/>
        <v>#VALUE!</v>
      </c>
      <c r="SK34" s="119"/>
      <c r="SL34" s="244" t="e">
        <f t="shared" si="194"/>
        <v>#VALUE!</v>
      </c>
      <c r="SN34" s="243">
        <f>係数マスタ!$A$30</f>
        <v>27</v>
      </c>
      <c r="SO34" s="113" t="str">
        <f>係数マスタ!$B30</f>
        <v/>
      </c>
      <c r="SP34" s="119"/>
      <c r="SQ34" s="120" t="e">
        <f t="shared" si="195"/>
        <v>#VALUE!</v>
      </c>
      <c r="SR34" s="119"/>
      <c r="SS34" s="120" t="e">
        <f t="shared" si="196"/>
        <v>#VALUE!</v>
      </c>
      <c r="ST34" s="119"/>
      <c r="SU34" s="120" t="e">
        <f t="shared" si="197"/>
        <v>#VALUE!</v>
      </c>
      <c r="SV34" s="119"/>
      <c r="SW34" s="120" t="e">
        <f t="shared" si="198"/>
        <v>#VALUE!</v>
      </c>
      <c r="SX34" s="119"/>
      <c r="SY34" s="244" t="e">
        <f t="shared" si="199"/>
        <v>#VALUE!</v>
      </c>
      <c r="TA34" s="243">
        <f>係数マスタ!$A$30</f>
        <v>27</v>
      </c>
      <c r="TB34" s="113" t="str">
        <f>係数マスタ!$B30</f>
        <v/>
      </c>
      <c r="TC34" s="119"/>
      <c r="TD34" s="120" t="e">
        <f t="shared" si="200"/>
        <v>#VALUE!</v>
      </c>
      <c r="TE34" s="119"/>
      <c r="TF34" s="120" t="e">
        <f t="shared" si="201"/>
        <v>#VALUE!</v>
      </c>
      <c r="TG34" s="119"/>
      <c r="TH34" s="120" t="e">
        <f t="shared" si="202"/>
        <v>#VALUE!</v>
      </c>
      <c r="TI34" s="119"/>
      <c r="TJ34" s="120" t="e">
        <f t="shared" si="203"/>
        <v>#VALUE!</v>
      </c>
      <c r="TK34" s="119"/>
      <c r="TL34" s="244" t="e">
        <f t="shared" si="204"/>
        <v>#VALUE!</v>
      </c>
      <c r="TN34" s="243">
        <f>係数マスタ!$A$30</f>
        <v>27</v>
      </c>
      <c r="TO34" s="113" t="str">
        <f>係数マスタ!$B30</f>
        <v/>
      </c>
      <c r="TP34" s="119"/>
      <c r="TQ34" s="120" t="e">
        <f t="shared" si="205"/>
        <v>#VALUE!</v>
      </c>
      <c r="TR34" s="119"/>
      <c r="TS34" s="120" t="e">
        <f t="shared" si="206"/>
        <v>#VALUE!</v>
      </c>
      <c r="TT34" s="119"/>
      <c r="TU34" s="120" t="e">
        <f t="shared" si="207"/>
        <v>#VALUE!</v>
      </c>
      <c r="TV34" s="119"/>
      <c r="TW34" s="120" t="e">
        <f t="shared" si="208"/>
        <v>#VALUE!</v>
      </c>
      <c r="TX34" s="119"/>
      <c r="TY34" s="244" t="e">
        <f t="shared" si="209"/>
        <v>#VALUE!</v>
      </c>
      <c r="UA34" s="243">
        <f>係数マスタ!$A$30</f>
        <v>27</v>
      </c>
      <c r="UB34" s="113" t="str">
        <f>係数マスタ!$B30</f>
        <v/>
      </c>
      <c r="UC34" s="119"/>
      <c r="UD34" s="120" t="e">
        <f t="shared" si="210"/>
        <v>#VALUE!</v>
      </c>
      <c r="UE34" s="119"/>
      <c r="UF34" s="120" t="e">
        <f t="shared" si="211"/>
        <v>#VALUE!</v>
      </c>
      <c r="UG34" s="119"/>
      <c r="UH34" s="120" t="e">
        <f t="shared" si="212"/>
        <v>#VALUE!</v>
      </c>
      <c r="UI34" s="119"/>
      <c r="UJ34" s="120" t="e">
        <f t="shared" si="213"/>
        <v>#VALUE!</v>
      </c>
      <c r="UK34" s="119"/>
      <c r="UL34" s="244" t="e">
        <f t="shared" si="214"/>
        <v>#VALUE!</v>
      </c>
      <c r="UN34" s="243">
        <f>係数マスタ!$A$30</f>
        <v>27</v>
      </c>
      <c r="UO34" s="113" t="str">
        <f>係数マスタ!$B30</f>
        <v/>
      </c>
      <c r="UP34" s="119"/>
      <c r="UQ34" s="120" t="e">
        <f t="shared" si="215"/>
        <v>#VALUE!</v>
      </c>
      <c r="UR34" s="119"/>
      <c r="US34" s="120" t="e">
        <f t="shared" si="216"/>
        <v>#VALUE!</v>
      </c>
      <c r="UT34" s="119"/>
      <c r="UU34" s="120" t="e">
        <f t="shared" si="217"/>
        <v>#VALUE!</v>
      </c>
      <c r="UV34" s="119"/>
      <c r="UW34" s="120" t="e">
        <f t="shared" si="218"/>
        <v>#VALUE!</v>
      </c>
      <c r="UX34" s="119"/>
      <c r="UY34" s="244" t="e">
        <f t="shared" si="219"/>
        <v>#VALUE!</v>
      </c>
      <c r="VA34" s="243">
        <f>係数マスタ!$A$30</f>
        <v>27</v>
      </c>
      <c r="VB34" s="113" t="str">
        <f>係数マスタ!$B30</f>
        <v/>
      </c>
      <c r="VC34" s="119"/>
      <c r="VD34" s="120" t="e">
        <f t="shared" si="220"/>
        <v>#VALUE!</v>
      </c>
      <c r="VE34" s="119"/>
      <c r="VF34" s="120" t="e">
        <f t="shared" si="221"/>
        <v>#VALUE!</v>
      </c>
      <c r="VG34" s="119"/>
      <c r="VH34" s="120" t="e">
        <f t="shared" si="222"/>
        <v>#VALUE!</v>
      </c>
      <c r="VI34" s="119"/>
      <c r="VJ34" s="120" t="e">
        <f t="shared" si="223"/>
        <v>#VALUE!</v>
      </c>
      <c r="VK34" s="119"/>
      <c r="VL34" s="244" t="e">
        <f t="shared" si="224"/>
        <v>#VALUE!</v>
      </c>
      <c r="VN34" s="243">
        <f>係数マスタ!$A$30</f>
        <v>27</v>
      </c>
      <c r="VO34" s="113" t="str">
        <f>係数マスタ!$B30</f>
        <v/>
      </c>
      <c r="VP34" s="119"/>
      <c r="VQ34" s="120" t="e">
        <f t="shared" si="225"/>
        <v>#VALUE!</v>
      </c>
      <c r="VR34" s="119"/>
      <c r="VS34" s="120" t="e">
        <f t="shared" si="226"/>
        <v>#VALUE!</v>
      </c>
      <c r="VT34" s="119"/>
      <c r="VU34" s="120" t="e">
        <f t="shared" si="227"/>
        <v>#VALUE!</v>
      </c>
      <c r="VV34" s="119"/>
      <c r="VW34" s="120" t="e">
        <f t="shared" si="228"/>
        <v>#VALUE!</v>
      </c>
      <c r="VX34" s="119"/>
      <c r="VY34" s="244" t="e">
        <f t="shared" si="229"/>
        <v>#VALUE!</v>
      </c>
      <c r="WA34" s="243">
        <f>係数マスタ!$A$30</f>
        <v>27</v>
      </c>
      <c r="WB34" s="113" t="str">
        <f>係数マスタ!$B30</f>
        <v/>
      </c>
      <c r="WC34" s="119"/>
      <c r="WD34" s="120" t="e">
        <f t="shared" si="230"/>
        <v>#VALUE!</v>
      </c>
      <c r="WE34" s="119"/>
      <c r="WF34" s="120" t="e">
        <f t="shared" si="231"/>
        <v>#VALUE!</v>
      </c>
      <c r="WG34" s="119"/>
      <c r="WH34" s="120" t="e">
        <f t="shared" si="232"/>
        <v>#VALUE!</v>
      </c>
      <c r="WI34" s="119"/>
      <c r="WJ34" s="120" t="e">
        <f t="shared" si="233"/>
        <v>#VALUE!</v>
      </c>
      <c r="WK34" s="119"/>
      <c r="WL34" s="244" t="e">
        <f t="shared" si="234"/>
        <v>#VALUE!</v>
      </c>
      <c r="WN34" s="243">
        <f>係数マスタ!$A$30</f>
        <v>27</v>
      </c>
      <c r="WO34" s="113" t="str">
        <f>係数マスタ!$B30</f>
        <v/>
      </c>
      <c r="WP34" s="119"/>
      <c r="WQ34" s="120" t="e">
        <f t="shared" si="235"/>
        <v>#VALUE!</v>
      </c>
      <c r="WR34" s="119"/>
      <c r="WS34" s="120" t="e">
        <f t="shared" si="236"/>
        <v>#VALUE!</v>
      </c>
      <c r="WT34" s="119"/>
      <c r="WU34" s="120" t="e">
        <f t="shared" si="237"/>
        <v>#VALUE!</v>
      </c>
      <c r="WV34" s="119"/>
      <c r="WW34" s="120" t="e">
        <f t="shared" si="238"/>
        <v>#VALUE!</v>
      </c>
      <c r="WX34" s="119"/>
      <c r="WY34" s="244" t="e">
        <f t="shared" si="239"/>
        <v>#VALUE!</v>
      </c>
      <c r="XA34" s="243">
        <f>係数マスタ!$A$30</f>
        <v>27</v>
      </c>
      <c r="XB34" s="113" t="str">
        <f>係数マスタ!$B30</f>
        <v/>
      </c>
      <c r="XC34" s="119"/>
      <c r="XD34" s="120" t="e">
        <f t="shared" si="240"/>
        <v>#VALUE!</v>
      </c>
      <c r="XE34" s="119"/>
      <c r="XF34" s="120" t="e">
        <f t="shared" si="241"/>
        <v>#VALUE!</v>
      </c>
      <c r="XG34" s="119"/>
      <c r="XH34" s="120" t="e">
        <f t="shared" si="242"/>
        <v>#VALUE!</v>
      </c>
      <c r="XI34" s="119"/>
      <c r="XJ34" s="120" t="e">
        <f t="shared" si="243"/>
        <v>#VALUE!</v>
      </c>
      <c r="XK34" s="119"/>
      <c r="XL34" s="244" t="e">
        <f t="shared" si="244"/>
        <v>#VALUE!</v>
      </c>
      <c r="XN34" s="243">
        <f>係数マスタ!$A$30</f>
        <v>27</v>
      </c>
      <c r="XO34" s="113" t="str">
        <f>係数マスタ!$B30</f>
        <v/>
      </c>
      <c r="XP34" s="119"/>
      <c r="XQ34" s="120" t="e">
        <f t="shared" si="245"/>
        <v>#VALUE!</v>
      </c>
      <c r="XR34" s="119"/>
      <c r="XS34" s="120" t="e">
        <f t="shared" si="246"/>
        <v>#VALUE!</v>
      </c>
      <c r="XT34" s="119"/>
      <c r="XU34" s="120" t="e">
        <f t="shared" si="247"/>
        <v>#VALUE!</v>
      </c>
      <c r="XV34" s="119"/>
      <c r="XW34" s="120" t="e">
        <f t="shared" si="248"/>
        <v>#VALUE!</v>
      </c>
      <c r="XX34" s="119"/>
      <c r="XY34" s="244" t="e">
        <f t="shared" si="249"/>
        <v>#VALUE!</v>
      </c>
    </row>
    <row r="35" spans="1:649" ht="14" customHeight="1">
      <c r="A35" s="243">
        <f>係数マスタ!$A$31</f>
        <v>28</v>
      </c>
      <c r="B35" s="113" t="str">
        <f>係数マスタ!$B31</f>
        <v/>
      </c>
      <c r="C35" s="119"/>
      <c r="D35" s="120" t="e">
        <f t="shared" si="0"/>
        <v>#VALUE!</v>
      </c>
      <c r="E35" s="119"/>
      <c r="F35" s="120" t="e">
        <f t="shared" si="1"/>
        <v>#VALUE!</v>
      </c>
      <c r="G35" s="119"/>
      <c r="H35" s="120" t="e">
        <f t="shared" si="2"/>
        <v>#VALUE!</v>
      </c>
      <c r="I35" s="119"/>
      <c r="J35" s="120" t="e">
        <f t="shared" si="3"/>
        <v>#VALUE!</v>
      </c>
      <c r="K35" s="119"/>
      <c r="L35" s="244" t="e">
        <f t="shared" si="4"/>
        <v>#VALUE!</v>
      </c>
      <c r="N35" s="243">
        <f>係数マスタ!$A$31</f>
        <v>28</v>
      </c>
      <c r="O35" s="113" t="str">
        <f>係数マスタ!$B31</f>
        <v/>
      </c>
      <c r="P35" s="119"/>
      <c r="Q35" s="120" t="e">
        <f t="shared" si="5"/>
        <v>#VALUE!</v>
      </c>
      <c r="R35" s="119"/>
      <c r="S35" s="120" t="e">
        <f t="shared" si="6"/>
        <v>#VALUE!</v>
      </c>
      <c r="T35" s="119"/>
      <c r="U35" s="120" t="e">
        <f t="shared" si="7"/>
        <v>#VALUE!</v>
      </c>
      <c r="V35" s="119"/>
      <c r="W35" s="120" t="e">
        <f t="shared" si="8"/>
        <v>#VALUE!</v>
      </c>
      <c r="X35" s="119"/>
      <c r="Y35" s="244" t="e">
        <f t="shared" si="9"/>
        <v>#VALUE!</v>
      </c>
      <c r="AA35" s="243">
        <f>係数マスタ!$A$31</f>
        <v>28</v>
      </c>
      <c r="AB35" s="113" t="str">
        <f>係数マスタ!$B31</f>
        <v/>
      </c>
      <c r="AC35" s="119"/>
      <c r="AD35" s="120" t="e">
        <f t="shared" si="10"/>
        <v>#VALUE!</v>
      </c>
      <c r="AE35" s="119"/>
      <c r="AF35" s="120" t="e">
        <f t="shared" si="11"/>
        <v>#VALUE!</v>
      </c>
      <c r="AG35" s="119"/>
      <c r="AH35" s="120" t="e">
        <f t="shared" si="12"/>
        <v>#VALUE!</v>
      </c>
      <c r="AI35" s="119"/>
      <c r="AJ35" s="120" t="e">
        <f t="shared" si="13"/>
        <v>#VALUE!</v>
      </c>
      <c r="AK35" s="119"/>
      <c r="AL35" s="244" t="e">
        <f t="shared" si="14"/>
        <v>#VALUE!</v>
      </c>
      <c r="AN35" s="243">
        <f>係数マスタ!$A$31</f>
        <v>28</v>
      </c>
      <c r="AO35" s="113" t="str">
        <f>係数マスタ!$B31</f>
        <v/>
      </c>
      <c r="AP35" s="119"/>
      <c r="AQ35" s="120" t="e">
        <f t="shared" si="15"/>
        <v>#VALUE!</v>
      </c>
      <c r="AR35" s="119"/>
      <c r="AS35" s="120" t="e">
        <f t="shared" si="16"/>
        <v>#VALUE!</v>
      </c>
      <c r="AT35" s="119"/>
      <c r="AU35" s="120" t="e">
        <f t="shared" si="17"/>
        <v>#VALUE!</v>
      </c>
      <c r="AV35" s="119"/>
      <c r="AW35" s="120" t="e">
        <f t="shared" si="18"/>
        <v>#VALUE!</v>
      </c>
      <c r="AX35" s="119"/>
      <c r="AY35" s="244" t="e">
        <f t="shared" si="19"/>
        <v>#VALUE!</v>
      </c>
      <c r="BA35" s="243">
        <f>係数マスタ!$A$31</f>
        <v>28</v>
      </c>
      <c r="BB35" s="113" t="str">
        <f>係数マスタ!$B31</f>
        <v/>
      </c>
      <c r="BC35" s="119"/>
      <c r="BD35" s="120" t="e">
        <f t="shared" si="20"/>
        <v>#VALUE!</v>
      </c>
      <c r="BE35" s="119"/>
      <c r="BF35" s="120" t="e">
        <f t="shared" si="21"/>
        <v>#VALUE!</v>
      </c>
      <c r="BG35" s="119"/>
      <c r="BH35" s="120" t="e">
        <f t="shared" si="22"/>
        <v>#VALUE!</v>
      </c>
      <c r="BI35" s="119"/>
      <c r="BJ35" s="120" t="e">
        <f t="shared" si="23"/>
        <v>#VALUE!</v>
      </c>
      <c r="BK35" s="119"/>
      <c r="BL35" s="244" t="e">
        <f t="shared" si="24"/>
        <v>#VALUE!</v>
      </c>
      <c r="BN35" s="243">
        <f>係数マスタ!$A$31</f>
        <v>28</v>
      </c>
      <c r="BO35" s="113" t="str">
        <f>係数マスタ!$B31</f>
        <v/>
      </c>
      <c r="BP35" s="119"/>
      <c r="BQ35" s="120" t="e">
        <f t="shared" si="25"/>
        <v>#VALUE!</v>
      </c>
      <c r="BR35" s="119"/>
      <c r="BS35" s="120" t="e">
        <f t="shared" si="26"/>
        <v>#VALUE!</v>
      </c>
      <c r="BT35" s="119"/>
      <c r="BU35" s="120" t="e">
        <f t="shared" si="27"/>
        <v>#VALUE!</v>
      </c>
      <c r="BV35" s="119"/>
      <c r="BW35" s="120" t="e">
        <f t="shared" si="28"/>
        <v>#VALUE!</v>
      </c>
      <c r="BX35" s="119"/>
      <c r="BY35" s="244" t="e">
        <f t="shared" si="29"/>
        <v>#VALUE!</v>
      </c>
      <c r="CA35" s="243">
        <f>係数マスタ!$A$31</f>
        <v>28</v>
      </c>
      <c r="CB35" s="113" t="str">
        <f>係数マスタ!$B31</f>
        <v/>
      </c>
      <c r="CC35" s="119"/>
      <c r="CD35" s="120" t="e">
        <f t="shared" si="30"/>
        <v>#VALUE!</v>
      </c>
      <c r="CE35" s="119"/>
      <c r="CF35" s="120" t="e">
        <f t="shared" si="31"/>
        <v>#VALUE!</v>
      </c>
      <c r="CG35" s="119"/>
      <c r="CH35" s="120" t="e">
        <f t="shared" si="32"/>
        <v>#VALUE!</v>
      </c>
      <c r="CI35" s="119"/>
      <c r="CJ35" s="120" t="e">
        <f t="shared" si="33"/>
        <v>#VALUE!</v>
      </c>
      <c r="CK35" s="119"/>
      <c r="CL35" s="244" t="e">
        <f t="shared" si="34"/>
        <v>#VALUE!</v>
      </c>
      <c r="CN35" s="243">
        <f>係数マスタ!$A$31</f>
        <v>28</v>
      </c>
      <c r="CO35" s="113" t="str">
        <f>係数マスタ!$B31</f>
        <v/>
      </c>
      <c r="CP35" s="119"/>
      <c r="CQ35" s="120" t="e">
        <f t="shared" si="35"/>
        <v>#VALUE!</v>
      </c>
      <c r="CR35" s="119"/>
      <c r="CS35" s="120" t="e">
        <f t="shared" si="36"/>
        <v>#VALUE!</v>
      </c>
      <c r="CT35" s="119"/>
      <c r="CU35" s="120" t="e">
        <f t="shared" si="37"/>
        <v>#VALUE!</v>
      </c>
      <c r="CV35" s="119"/>
      <c r="CW35" s="120" t="e">
        <f t="shared" si="38"/>
        <v>#VALUE!</v>
      </c>
      <c r="CX35" s="119"/>
      <c r="CY35" s="244" t="e">
        <f t="shared" si="39"/>
        <v>#VALUE!</v>
      </c>
      <c r="DA35" s="243">
        <f>係数マスタ!$A$31</f>
        <v>28</v>
      </c>
      <c r="DB35" s="113" t="str">
        <f>係数マスタ!$B31</f>
        <v/>
      </c>
      <c r="DC35" s="119"/>
      <c r="DD35" s="120" t="e">
        <f t="shared" si="40"/>
        <v>#VALUE!</v>
      </c>
      <c r="DE35" s="119"/>
      <c r="DF35" s="120" t="e">
        <f t="shared" si="41"/>
        <v>#VALUE!</v>
      </c>
      <c r="DG35" s="119"/>
      <c r="DH35" s="120" t="e">
        <f t="shared" si="42"/>
        <v>#VALUE!</v>
      </c>
      <c r="DI35" s="119"/>
      <c r="DJ35" s="120" t="e">
        <f t="shared" si="43"/>
        <v>#VALUE!</v>
      </c>
      <c r="DK35" s="119"/>
      <c r="DL35" s="244" t="e">
        <f t="shared" si="44"/>
        <v>#VALUE!</v>
      </c>
      <c r="DN35" s="243">
        <f>係数マスタ!$A$31</f>
        <v>28</v>
      </c>
      <c r="DO35" s="113" t="str">
        <f>係数マスタ!$B31</f>
        <v/>
      </c>
      <c r="DP35" s="119"/>
      <c r="DQ35" s="120" t="e">
        <f t="shared" si="45"/>
        <v>#VALUE!</v>
      </c>
      <c r="DR35" s="119"/>
      <c r="DS35" s="120" t="e">
        <f t="shared" si="46"/>
        <v>#VALUE!</v>
      </c>
      <c r="DT35" s="119"/>
      <c r="DU35" s="120" t="e">
        <f t="shared" si="47"/>
        <v>#VALUE!</v>
      </c>
      <c r="DV35" s="119"/>
      <c r="DW35" s="120" t="e">
        <f t="shared" si="48"/>
        <v>#VALUE!</v>
      </c>
      <c r="DX35" s="119"/>
      <c r="DY35" s="244" t="e">
        <f t="shared" si="49"/>
        <v>#VALUE!</v>
      </c>
      <c r="EA35" s="243">
        <f>係数マスタ!$A$31</f>
        <v>28</v>
      </c>
      <c r="EB35" s="113" t="str">
        <f>係数マスタ!$B31</f>
        <v/>
      </c>
      <c r="EC35" s="119"/>
      <c r="ED35" s="120" t="e">
        <f t="shared" si="50"/>
        <v>#VALUE!</v>
      </c>
      <c r="EE35" s="119"/>
      <c r="EF35" s="120" t="e">
        <f t="shared" si="51"/>
        <v>#VALUE!</v>
      </c>
      <c r="EG35" s="119"/>
      <c r="EH35" s="120" t="e">
        <f t="shared" si="52"/>
        <v>#VALUE!</v>
      </c>
      <c r="EI35" s="119"/>
      <c r="EJ35" s="120" t="e">
        <f t="shared" si="53"/>
        <v>#VALUE!</v>
      </c>
      <c r="EK35" s="119"/>
      <c r="EL35" s="244" t="e">
        <f t="shared" si="54"/>
        <v>#VALUE!</v>
      </c>
      <c r="EN35" s="243">
        <f>係数マスタ!$A$31</f>
        <v>28</v>
      </c>
      <c r="EO35" s="113" t="str">
        <f>係数マスタ!$B31</f>
        <v/>
      </c>
      <c r="EP35" s="119"/>
      <c r="EQ35" s="120" t="e">
        <f t="shared" si="55"/>
        <v>#VALUE!</v>
      </c>
      <c r="ER35" s="119"/>
      <c r="ES35" s="120" t="e">
        <f t="shared" si="56"/>
        <v>#VALUE!</v>
      </c>
      <c r="ET35" s="119"/>
      <c r="EU35" s="120" t="e">
        <f t="shared" si="57"/>
        <v>#VALUE!</v>
      </c>
      <c r="EV35" s="119"/>
      <c r="EW35" s="120" t="e">
        <f t="shared" si="58"/>
        <v>#VALUE!</v>
      </c>
      <c r="EX35" s="119"/>
      <c r="EY35" s="244" t="e">
        <f t="shared" si="59"/>
        <v>#VALUE!</v>
      </c>
      <c r="FA35" s="243">
        <f>係数マスタ!$A$31</f>
        <v>28</v>
      </c>
      <c r="FB35" s="113" t="str">
        <f>係数マスタ!$B31</f>
        <v/>
      </c>
      <c r="FC35" s="119"/>
      <c r="FD35" s="120" t="e">
        <f t="shared" si="60"/>
        <v>#VALUE!</v>
      </c>
      <c r="FE35" s="119"/>
      <c r="FF35" s="120" t="e">
        <f t="shared" si="61"/>
        <v>#VALUE!</v>
      </c>
      <c r="FG35" s="119"/>
      <c r="FH35" s="120" t="e">
        <f t="shared" si="62"/>
        <v>#VALUE!</v>
      </c>
      <c r="FI35" s="119"/>
      <c r="FJ35" s="120" t="e">
        <f t="shared" si="63"/>
        <v>#VALUE!</v>
      </c>
      <c r="FK35" s="119"/>
      <c r="FL35" s="244" t="e">
        <f t="shared" si="64"/>
        <v>#VALUE!</v>
      </c>
      <c r="FN35" s="243">
        <f>係数マスタ!$A$31</f>
        <v>28</v>
      </c>
      <c r="FO35" s="113" t="str">
        <f>係数マスタ!$B31</f>
        <v/>
      </c>
      <c r="FP35" s="119"/>
      <c r="FQ35" s="120" t="e">
        <f t="shared" si="65"/>
        <v>#VALUE!</v>
      </c>
      <c r="FR35" s="119"/>
      <c r="FS35" s="120" t="e">
        <f t="shared" si="66"/>
        <v>#VALUE!</v>
      </c>
      <c r="FT35" s="119"/>
      <c r="FU35" s="120" t="e">
        <f t="shared" si="67"/>
        <v>#VALUE!</v>
      </c>
      <c r="FV35" s="119"/>
      <c r="FW35" s="120" t="e">
        <f t="shared" si="68"/>
        <v>#VALUE!</v>
      </c>
      <c r="FX35" s="119"/>
      <c r="FY35" s="244" t="e">
        <f t="shared" si="69"/>
        <v>#VALUE!</v>
      </c>
      <c r="GA35" s="243">
        <f>係数マスタ!$A$31</f>
        <v>28</v>
      </c>
      <c r="GB35" s="113" t="str">
        <f>係数マスタ!$B31</f>
        <v/>
      </c>
      <c r="GC35" s="119"/>
      <c r="GD35" s="120" t="e">
        <f t="shared" si="70"/>
        <v>#VALUE!</v>
      </c>
      <c r="GE35" s="119"/>
      <c r="GF35" s="120" t="e">
        <f t="shared" si="71"/>
        <v>#VALUE!</v>
      </c>
      <c r="GG35" s="119"/>
      <c r="GH35" s="120" t="e">
        <f t="shared" si="72"/>
        <v>#VALUE!</v>
      </c>
      <c r="GI35" s="119"/>
      <c r="GJ35" s="120" t="e">
        <f t="shared" si="73"/>
        <v>#VALUE!</v>
      </c>
      <c r="GK35" s="119"/>
      <c r="GL35" s="244" t="e">
        <f t="shared" si="74"/>
        <v>#VALUE!</v>
      </c>
      <c r="GN35" s="243">
        <f>係数マスタ!$A$31</f>
        <v>28</v>
      </c>
      <c r="GO35" s="113" t="str">
        <f>係数マスタ!$B31</f>
        <v/>
      </c>
      <c r="GP35" s="119"/>
      <c r="GQ35" s="120" t="e">
        <f t="shared" si="75"/>
        <v>#VALUE!</v>
      </c>
      <c r="GR35" s="119"/>
      <c r="GS35" s="120" t="e">
        <f t="shared" si="76"/>
        <v>#VALUE!</v>
      </c>
      <c r="GT35" s="119"/>
      <c r="GU35" s="120" t="e">
        <f t="shared" si="77"/>
        <v>#VALUE!</v>
      </c>
      <c r="GV35" s="119"/>
      <c r="GW35" s="120" t="e">
        <f t="shared" si="78"/>
        <v>#VALUE!</v>
      </c>
      <c r="GX35" s="119"/>
      <c r="GY35" s="244" t="e">
        <f t="shared" si="79"/>
        <v>#VALUE!</v>
      </c>
      <c r="HA35" s="243">
        <f>係数マスタ!$A$31</f>
        <v>28</v>
      </c>
      <c r="HB35" s="113" t="str">
        <f>係数マスタ!$B31</f>
        <v/>
      </c>
      <c r="HC35" s="119"/>
      <c r="HD35" s="120" t="e">
        <f t="shared" si="80"/>
        <v>#VALUE!</v>
      </c>
      <c r="HE35" s="119"/>
      <c r="HF35" s="120" t="e">
        <f t="shared" si="81"/>
        <v>#VALUE!</v>
      </c>
      <c r="HG35" s="119"/>
      <c r="HH35" s="120" t="e">
        <f t="shared" si="82"/>
        <v>#VALUE!</v>
      </c>
      <c r="HI35" s="119"/>
      <c r="HJ35" s="120" t="e">
        <f t="shared" si="83"/>
        <v>#VALUE!</v>
      </c>
      <c r="HK35" s="119"/>
      <c r="HL35" s="244" t="e">
        <f t="shared" si="84"/>
        <v>#VALUE!</v>
      </c>
      <c r="HN35" s="243">
        <f>係数マスタ!$A$31</f>
        <v>28</v>
      </c>
      <c r="HO35" s="113" t="str">
        <f>係数マスタ!$B31</f>
        <v/>
      </c>
      <c r="HP35" s="119"/>
      <c r="HQ35" s="120" t="e">
        <f t="shared" si="85"/>
        <v>#VALUE!</v>
      </c>
      <c r="HR35" s="119"/>
      <c r="HS35" s="120" t="e">
        <f t="shared" si="86"/>
        <v>#VALUE!</v>
      </c>
      <c r="HT35" s="119"/>
      <c r="HU35" s="120" t="e">
        <f t="shared" si="87"/>
        <v>#VALUE!</v>
      </c>
      <c r="HV35" s="119"/>
      <c r="HW35" s="120" t="e">
        <f t="shared" si="88"/>
        <v>#VALUE!</v>
      </c>
      <c r="HX35" s="119"/>
      <c r="HY35" s="244" t="e">
        <f t="shared" si="89"/>
        <v>#VALUE!</v>
      </c>
      <c r="IA35" s="243">
        <f>係数マスタ!$A$31</f>
        <v>28</v>
      </c>
      <c r="IB35" s="113" t="str">
        <f>係数マスタ!$B31</f>
        <v/>
      </c>
      <c r="IC35" s="119"/>
      <c r="ID35" s="120" t="e">
        <f t="shared" si="90"/>
        <v>#VALUE!</v>
      </c>
      <c r="IE35" s="119"/>
      <c r="IF35" s="120" t="e">
        <f t="shared" si="91"/>
        <v>#VALUE!</v>
      </c>
      <c r="IG35" s="119"/>
      <c r="IH35" s="120" t="e">
        <f t="shared" si="92"/>
        <v>#VALUE!</v>
      </c>
      <c r="II35" s="119"/>
      <c r="IJ35" s="120" t="e">
        <f t="shared" si="93"/>
        <v>#VALUE!</v>
      </c>
      <c r="IK35" s="119"/>
      <c r="IL35" s="244" t="e">
        <f t="shared" si="94"/>
        <v>#VALUE!</v>
      </c>
      <c r="IN35" s="243">
        <f>係数マスタ!$A$31</f>
        <v>28</v>
      </c>
      <c r="IO35" s="113" t="str">
        <f>係数マスタ!$B31</f>
        <v/>
      </c>
      <c r="IP35" s="119"/>
      <c r="IQ35" s="120" t="e">
        <f t="shared" si="95"/>
        <v>#VALUE!</v>
      </c>
      <c r="IR35" s="119"/>
      <c r="IS35" s="120" t="e">
        <f t="shared" si="96"/>
        <v>#VALUE!</v>
      </c>
      <c r="IT35" s="119"/>
      <c r="IU35" s="120" t="e">
        <f t="shared" si="97"/>
        <v>#VALUE!</v>
      </c>
      <c r="IV35" s="119"/>
      <c r="IW35" s="120" t="e">
        <f t="shared" si="98"/>
        <v>#VALUE!</v>
      </c>
      <c r="IX35" s="119"/>
      <c r="IY35" s="244" t="e">
        <f t="shared" si="99"/>
        <v>#VALUE!</v>
      </c>
      <c r="JA35" s="243">
        <f>係数マスタ!$A$31</f>
        <v>28</v>
      </c>
      <c r="JB35" s="113" t="str">
        <f>係数マスタ!$B31</f>
        <v/>
      </c>
      <c r="JC35" s="119"/>
      <c r="JD35" s="120" t="e">
        <f t="shared" si="100"/>
        <v>#VALUE!</v>
      </c>
      <c r="JE35" s="119"/>
      <c r="JF35" s="120" t="e">
        <f t="shared" si="101"/>
        <v>#VALUE!</v>
      </c>
      <c r="JG35" s="119"/>
      <c r="JH35" s="120" t="e">
        <f t="shared" si="102"/>
        <v>#VALUE!</v>
      </c>
      <c r="JI35" s="119"/>
      <c r="JJ35" s="120" t="e">
        <f t="shared" si="103"/>
        <v>#VALUE!</v>
      </c>
      <c r="JK35" s="119"/>
      <c r="JL35" s="244" t="e">
        <f t="shared" si="104"/>
        <v>#VALUE!</v>
      </c>
      <c r="JN35" s="243">
        <f>係数マスタ!$A$31</f>
        <v>28</v>
      </c>
      <c r="JO35" s="113" t="str">
        <f>係数マスタ!$B31</f>
        <v/>
      </c>
      <c r="JP35" s="119"/>
      <c r="JQ35" s="120" t="e">
        <f t="shared" si="105"/>
        <v>#VALUE!</v>
      </c>
      <c r="JR35" s="119"/>
      <c r="JS35" s="120" t="e">
        <f t="shared" si="106"/>
        <v>#VALUE!</v>
      </c>
      <c r="JT35" s="119"/>
      <c r="JU35" s="120" t="e">
        <f t="shared" si="107"/>
        <v>#VALUE!</v>
      </c>
      <c r="JV35" s="119"/>
      <c r="JW35" s="120" t="e">
        <f t="shared" si="108"/>
        <v>#VALUE!</v>
      </c>
      <c r="JX35" s="119"/>
      <c r="JY35" s="244" t="e">
        <f t="shared" si="109"/>
        <v>#VALUE!</v>
      </c>
      <c r="KA35" s="243">
        <f>係数マスタ!$A$31</f>
        <v>28</v>
      </c>
      <c r="KB35" s="113" t="str">
        <f>係数マスタ!$B31</f>
        <v/>
      </c>
      <c r="KC35" s="119"/>
      <c r="KD35" s="120" t="e">
        <f t="shared" si="110"/>
        <v>#VALUE!</v>
      </c>
      <c r="KE35" s="119"/>
      <c r="KF35" s="120" t="e">
        <f t="shared" si="111"/>
        <v>#VALUE!</v>
      </c>
      <c r="KG35" s="119"/>
      <c r="KH35" s="120" t="e">
        <f t="shared" si="112"/>
        <v>#VALUE!</v>
      </c>
      <c r="KI35" s="119"/>
      <c r="KJ35" s="120" t="e">
        <f t="shared" si="113"/>
        <v>#VALUE!</v>
      </c>
      <c r="KK35" s="119"/>
      <c r="KL35" s="244" t="e">
        <f t="shared" si="114"/>
        <v>#VALUE!</v>
      </c>
      <c r="KN35" s="243">
        <f>係数マスタ!$A$31</f>
        <v>28</v>
      </c>
      <c r="KO35" s="113" t="str">
        <f>係数マスタ!$B31</f>
        <v/>
      </c>
      <c r="KP35" s="119"/>
      <c r="KQ35" s="120" t="e">
        <f t="shared" si="115"/>
        <v>#VALUE!</v>
      </c>
      <c r="KR35" s="119"/>
      <c r="KS35" s="120" t="e">
        <f t="shared" si="116"/>
        <v>#VALUE!</v>
      </c>
      <c r="KT35" s="119"/>
      <c r="KU35" s="120" t="e">
        <f t="shared" si="117"/>
        <v>#VALUE!</v>
      </c>
      <c r="KV35" s="119"/>
      <c r="KW35" s="120" t="e">
        <f t="shared" si="118"/>
        <v>#VALUE!</v>
      </c>
      <c r="KX35" s="119"/>
      <c r="KY35" s="244" t="e">
        <f t="shared" si="119"/>
        <v>#VALUE!</v>
      </c>
      <c r="LA35" s="243">
        <f>係数マスタ!$A$31</f>
        <v>28</v>
      </c>
      <c r="LB35" s="113" t="str">
        <f>係数マスタ!$B31</f>
        <v/>
      </c>
      <c r="LC35" s="119"/>
      <c r="LD35" s="120" t="e">
        <f t="shared" si="120"/>
        <v>#VALUE!</v>
      </c>
      <c r="LE35" s="119"/>
      <c r="LF35" s="120" t="e">
        <f t="shared" si="121"/>
        <v>#VALUE!</v>
      </c>
      <c r="LG35" s="119"/>
      <c r="LH35" s="120" t="e">
        <f t="shared" si="122"/>
        <v>#VALUE!</v>
      </c>
      <c r="LI35" s="119"/>
      <c r="LJ35" s="120" t="e">
        <f t="shared" si="123"/>
        <v>#VALUE!</v>
      </c>
      <c r="LK35" s="119"/>
      <c r="LL35" s="244" t="e">
        <f t="shared" si="124"/>
        <v>#VALUE!</v>
      </c>
      <c r="LN35" s="243">
        <f>係数マスタ!$A$31</f>
        <v>28</v>
      </c>
      <c r="LO35" s="113" t="str">
        <f>係数マスタ!$B31</f>
        <v/>
      </c>
      <c r="LP35" s="119"/>
      <c r="LQ35" s="120" t="e">
        <f t="shared" si="125"/>
        <v>#VALUE!</v>
      </c>
      <c r="LR35" s="119"/>
      <c r="LS35" s="120" t="e">
        <f t="shared" si="126"/>
        <v>#VALUE!</v>
      </c>
      <c r="LT35" s="119"/>
      <c r="LU35" s="120" t="e">
        <f t="shared" si="127"/>
        <v>#VALUE!</v>
      </c>
      <c r="LV35" s="119"/>
      <c r="LW35" s="120" t="e">
        <f t="shared" si="128"/>
        <v>#VALUE!</v>
      </c>
      <c r="LX35" s="119"/>
      <c r="LY35" s="244" t="e">
        <f t="shared" si="129"/>
        <v>#VALUE!</v>
      </c>
      <c r="MA35" s="243">
        <f>係数マスタ!$A$31</f>
        <v>28</v>
      </c>
      <c r="MB35" s="113" t="str">
        <f>係数マスタ!$B31</f>
        <v/>
      </c>
      <c r="MC35" s="119"/>
      <c r="MD35" s="120" t="e">
        <f t="shared" si="130"/>
        <v>#VALUE!</v>
      </c>
      <c r="ME35" s="119"/>
      <c r="MF35" s="120" t="e">
        <f t="shared" si="131"/>
        <v>#VALUE!</v>
      </c>
      <c r="MG35" s="119"/>
      <c r="MH35" s="120" t="e">
        <f t="shared" si="132"/>
        <v>#VALUE!</v>
      </c>
      <c r="MI35" s="119"/>
      <c r="MJ35" s="120" t="e">
        <f t="shared" si="133"/>
        <v>#VALUE!</v>
      </c>
      <c r="MK35" s="119"/>
      <c r="ML35" s="244" t="e">
        <f t="shared" si="134"/>
        <v>#VALUE!</v>
      </c>
      <c r="MN35" s="243">
        <f>係数マスタ!$A$31</f>
        <v>28</v>
      </c>
      <c r="MO35" s="113" t="str">
        <f>係数マスタ!$B31</f>
        <v/>
      </c>
      <c r="MP35" s="119"/>
      <c r="MQ35" s="120" t="e">
        <f t="shared" si="135"/>
        <v>#VALUE!</v>
      </c>
      <c r="MR35" s="119"/>
      <c r="MS35" s="120" t="e">
        <f t="shared" si="136"/>
        <v>#VALUE!</v>
      </c>
      <c r="MT35" s="119"/>
      <c r="MU35" s="120" t="e">
        <f t="shared" si="137"/>
        <v>#VALUE!</v>
      </c>
      <c r="MV35" s="119"/>
      <c r="MW35" s="120" t="e">
        <f t="shared" si="138"/>
        <v>#VALUE!</v>
      </c>
      <c r="MX35" s="119"/>
      <c r="MY35" s="244" t="e">
        <f t="shared" si="139"/>
        <v>#VALUE!</v>
      </c>
      <c r="NA35" s="243">
        <f>係数マスタ!$A$31</f>
        <v>28</v>
      </c>
      <c r="NB35" s="113" t="str">
        <f>係数マスタ!$B31</f>
        <v/>
      </c>
      <c r="NC35" s="119"/>
      <c r="ND35" s="120" t="e">
        <f t="shared" si="140"/>
        <v>#VALUE!</v>
      </c>
      <c r="NE35" s="119"/>
      <c r="NF35" s="120" t="e">
        <f t="shared" si="141"/>
        <v>#VALUE!</v>
      </c>
      <c r="NG35" s="119"/>
      <c r="NH35" s="120" t="e">
        <f t="shared" si="142"/>
        <v>#VALUE!</v>
      </c>
      <c r="NI35" s="119"/>
      <c r="NJ35" s="120" t="e">
        <f t="shared" si="143"/>
        <v>#VALUE!</v>
      </c>
      <c r="NK35" s="119"/>
      <c r="NL35" s="244" t="e">
        <f t="shared" si="144"/>
        <v>#VALUE!</v>
      </c>
      <c r="NN35" s="243">
        <f>係数マスタ!$A$31</f>
        <v>28</v>
      </c>
      <c r="NO35" s="113" t="str">
        <f>係数マスタ!$B31</f>
        <v/>
      </c>
      <c r="NP35" s="119"/>
      <c r="NQ35" s="120" t="e">
        <f t="shared" si="145"/>
        <v>#VALUE!</v>
      </c>
      <c r="NR35" s="119"/>
      <c r="NS35" s="120" t="e">
        <f t="shared" si="146"/>
        <v>#VALUE!</v>
      </c>
      <c r="NT35" s="119"/>
      <c r="NU35" s="120" t="e">
        <f t="shared" si="147"/>
        <v>#VALUE!</v>
      </c>
      <c r="NV35" s="119"/>
      <c r="NW35" s="120" t="e">
        <f t="shared" si="148"/>
        <v>#VALUE!</v>
      </c>
      <c r="NX35" s="119"/>
      <c r="NY35" s="244" t="e">
        <f t="shared" si="149"/>
        <v>#VALUE!</v>
      </c>
      <c r="OA35" s="243">
        <f>係数マスタ!$A$31</f>
        <v>28</v>
      </c>
      <c r="OB35" s="113" t="str">
        <f>係数マスタ!$B31</f>
        <v/>
      </c>
      <c r="OC35" s="119"/>
      <c r="OD35" s="120" t="e">
        <f t="shared" si="150"/>
        <v>#VALUE!</v>
      </c>
      <c r="OE35" s="119"/>
      <c r="OF35" s="120" t="e">
        <f t="shared" si="151"/>
        <v>#VALUE!</v>
      </c>
      <c r="OG35" s="119"/>
      <c r="OH35" s="120" t="e">
        <f t="shared" si="152"/>
        <v>#VALUE!</v>
      </c>
      <c r="OI35" s="119"/>
      <c r="OJ35" s="120" t="e">
        <f t="shared" si="153"/>
        <v>#VALUE!</v>
      </c>
      <c r="OK35" s="119"/>
      <c r="OL35" s="244" t="e">
        <f t="shared" si="154"/>
        <v>#VALUE!</v>
      </c>
      <c r="ON35" s="243">
        <f>係数マスタ!$A$31</f>
        <v>28</v>
      </c>
      <c r="OO35" s="113" t="str">
        <f>係数マスタ!$B31</f>
        <v/>
      </c>
      <c r="OP35" s="119"/>
      <c r="OQ35" s="120" t="e">
        <f t="shared" si="155"/>
        <v>#VALUE!</v>
      </c>
      <c r="OR35" s="119"/>
      <c r="OS35" s="120" t="e">
        <f t="shared" si="156"/>
        <v>#VALUE!</v>
      </c>
      <c r="OT35" s="119"/>
      <c r="OU35" s="120" t="e">
        <f t="shared" si="157"/>
        <v>#VALUE!</v>
      </c>
      <c r="OV35" s="119"/>
      <c r="OW35" s="120" t="e">
        <f t="shared" si="158"/>
        <v>#VALUE!</v>
      </c>
      <c r="OX35" s="119"/>
      <c r="OY35" s="244" t="e">
        <f t="shared" si="159"/>
        <v>#VALUE!</v>
      </c>
      <c r="PA35" s="243">
        <f>係数マスタ!$A$31</f>
        <v>28</v>
      </c>
      <c r="PB35" s="113" t="str">
        <f>係数マスタ!$B31</f>
        <v/>
      </c>
      <c r="PC35" s="119"/>
      <c r="PD35" s="120" t="e">
        <f t="shared" si="160"/>
        <v>#VALUE!</v>
      </c>
      <c r="PE35" s="119"/>
      <c r="PF35" s="120" t="e">
        <f t="shared" si="161"/>
        <v>#VALUE!</v>
      </c>
      <c r="PG35" s="119"/>
      <c r="PH35" s="120" t="e">
        <f t="shared" si="162"/>
        <v>#VALUE!</v>
      </c>
      <c r="PI35" s="119"/>
      <c r="PJ35" s="120" t="e">
        <f t="shared" si="163"/>
        <v>#VALUE!</v>
      </c>
      <c r="PK35" s="119"/>
      <c r="PL35" s="244" t="e">
        <f t="shared" si="164"/>
        <v>#VALUE!</v>
      </c>
      <c r="PN35" s="243">
        <f>係数マスタ!$A$31</f>
        <v>28</v>
      </c>
      <c r="PO35" s="113" t="str">
        <f>係数マスタ!$B31</f>
        <v/>
      </c>
      <c r="PP35" s="119"/>
      <c r="PQ35" s="120" t="e">
        <f t="shared" si="165"/>
        <v>#VALUE!</v>
      </c>
      <c r="PR35" s="119"/>
      <c r="PS35" s="120" t="e">
        <f t="shared" si="166"/>
        <v>#VALUE!</v>
      </c>
      <c r="PT35" s="119"/>
      <c r="PU35" s="120" t="e">
        <f t="shared" si="167"/>
        <v>#VALUE!</v>
      </c>
      <c r="PV35" s="119"/>
      <c r="PW35" s="120" t="e">
        <f t="shared" si="168"/>
        <v>#VALUE!</v>
      </c>
      <c r="PX35" s="119"/>
      <c r="PY35" s="244" t="e">
        <f t="shared" si="169"/>
        <v>#VALUE!</v>
      </c>
      <c r="QA35" s="243">
        <f>係数マスタ!$A$31</f>
        <v>28</v>
      </c>
      <c r="QB35" s="113" t="str">
        <f>係数マスタ!$B31</f>
        <v/>
      </c>
      <c r="QC35" s="119"/>
      <c r="QD35" s="120" t="e">
        <f t="shared" si="170"/>
        <v>#VALUE!</v>
      </c>
      <c r="QE35" s="119"/>
      <c r="QF35" s="120" t="e">
        <f t="shared" si="171"/>
        <v>#VALUE!</v>
      </c>
      <c r="QG35" s="119"/>
      <c r="QH35" s="120" t="e">
        <f t="shared" si="172"/>
        <v>#VALUE!</v>
      </c>
      <c r="QI35" s="119"/>
      <c r="QJ35" s="120" t="e">
        <f t="shared" si="173"/>
        <v>#VALUE!</v>
      </c>
      <c r="QK35" s="119"/>
      <c r="QL35" s="244" t="e">
        <f t="shared" si="174"/>
        <v>#VALUE!</v>
      </c>
      <c r="QN35" s="243">
        <f>係数マスタ!$A$31</f>
        <v>28</v>
      </c>
      <c r="QO35" s="113" t="str">
        <f>係数マスタ!$B31</f>
        <v/>
      </c>
      <c r="QP35" s="119"/>
      <c r="QQ35" s="120" t="e">
        <f t="shared" si="175"/>
        <v>#VALUE!</v>
      </c>
      <c r="QR35" s="119"/>
      <c r="QS35" s="120" t="e">
        <f t="shared" si="176"/>
        <v>#VALUE!</v>
      </c>
      <c r="QT35" s="119"/>
      <c r="QU35" s="120" t="e">
        <f t="shared" si="177"/>
        <v>#VALUE!</v>
      </c>
      <c r="QV35" s="119"/>
      <c r="QW35" s="120" t="e">
        <f t="shared" si="178"/>
        <v>#VALUE!</v>
      </c>
      <c r="QX35" s="119"/>
      <c r="QY35" s="244" t="e">
        <f t="shared" si="179"/>
        <v>#VALUE!</v>
      </c>
      <c r="RA35" s="243">
        <f>係数マスタ!$A$31</f>
        <v>28</v>
      </c>
      <c r="RB35" s="113" t="str">
        <f>係数マスタ!$B31</f>
        <v/>
      </c>
      <c r="RC35" s="119"/>
      <c r="RD35" s="120" t="e">
        <f t="shared" si="180"/>
        <v>#VALUE!</v>
      </c>
      <c r="RE35" s="119"/>
      <c r="RF35" s="120" t="e">
        <f t="shared" si="181"/>
        <v>#VALUE!</v>
      </c>
      <c r="RG35" s="119"/>
      <c r="RH35" s="120" t="e">
        <f t="shared" si="182"/>
        <v>#VALUE!</v>
      </c>
      <c r="RI35" s="119"/>
      <c r="RJ35" s="120" t="e">
        <f t="shared" si="183"/>
        <v>#VALUE!</v>
      </c>
      <c r="RK35" s="119"/>
      <c r="RL35" s="244" t="e">
        <f t="shared" si="184"/>
        <v>#VALUE!</v>
      </c>
      <c r="RN35" s="243">
        <f>係数マスタ!$A$31</f>
        <v>28</v>
      </c>
      <c r="RO35" s="113" t="str">
        <f>係数マスタ!$B31</f>
        <v/>
      </c>
      <c r="RP35" s="119"/>
      <c r="RQ35" s="120" t="e">
        <f t="shared" si="185"/>
        <v>#VALUE!</v>
      </c>
      <c r="RR35" s="119"/>
      <c r="RS35" s="120" t="e">
        <f t="shared" si="186"/>
        <v>#VALUE!</v>
      </c>
      <c r="RT35" s="119"/>
      <c r="RU35" s="120" t="e">
        <f t="shared" si="187"/>
        <v>#VALUE!</v>
      </c>
      <c r="RV35" s="119"/>
      <c r="RW35" s="120" t="e">
        <f t="shared" si="188"/>
        <v>#VALUE!</v>
      </c>
      <c r="RX35" s="119"/>
      <c r="RY35" s="244" t="e">
        <f t="shared" si="189"/>
        <v>#VALUE!</v>
      </c>
      <c r="SA35" s="243">
        <f>係数マスタ!$A$31</f>
        <v>28</v>
      </c>
      <c r="SB35" s="113" t="str">
        <f>係数マスタ!$B31</f>
        <v/>
      </c>
      <c r="SC35" s="119"/>
      <c r="SD35" s="120" t="e">
        <f t="shared" si="190"/>
        <v>#VALUE!</v>
      </c>
      <c r="SE35" s="119"/>
      <c r="SF35" s="120" t="e">
        <f t="shared" si="191"/>
        <v>#VALUE!</v>
      </c>
      <c r="SG35" s="119"/>
      <c r="SH35" s="120" t="e">
        <f t="shared" si="192"/>
        <v>#VALUE!</v>
      </c>
      <c r="SI35" s="119"/>
      <c r="SJ35" s="120" t="e">
        <f t="shared" si="193"/>
        <v>#VALUE!</v>
      </c>
      <c r="SK35" s="119"/>
      <c r="SL35" s="244" t="e">
        <f t="shared" si="194"/>
        <v>#VALUE!</v>
      </c>
      <c r="SN35" s="243">
        <f>係数マスタ!$A$31</f>
        <v>28</v>
      </c>
      <c r="SO35" s="113" t="str">
        <f>係数マスタ!$B31</f>
        <v/>
      </c>
      <c r="SP35" s="119"/>
      <c r="SQ35" s="120" t="e">
        <f t="shared" si="195"/>
        <v>#VALUE!</v>
      </c>
      <c r="SR35" s="119"/>
      <c r="SS35" s="120" t="e">
        <f t="shared" si="196"/>
        <v>#VALUE!</v>
      </c>
      <c r="ST35" s="119"/>
      <c r="SU35" s="120" t="e">
        <f t="shared" si="197"/>
        <v>#VALUE!</v>
      </c>
      <c r="SV35" s="119"/>
      <c r="SW35" s="120" t="e">
        <f t="shared" si="198"/>
        <v>#VALUE!</v>
      </c>
      <c r="SX35" s="119"/>
      <c r="SY35" s="244" t="e">
        <f t="shared" si="199"/>
        <v>#VALUE!</v>
      </c>
      <c r="TA35" s="243">
        <f>係数マスタ!$A$31</f>
        <v>28</v>
      </c>
      <c r="TB35" s="113" t="str">
        <f>係数マスタ!$B31</f>
        <v/>
      </c>
      <c r="TC35" s="119"/>
      <c r="TD35" s="120" t="e">
        <f t="shared" si="200"/>
        <v>#VALUE!</v>
      </c>
      <c r="TE35" s="119"/>
      <c r="TF35" s="120" t="e">
        <f t="shared" si="201"/>
        <v>#VALUE!</v>
      </c>
      <c r="TG35" s="119"/>
      <c r="TH35" s="120" t="e">
        <f t="shared" si="202"/>
        <v>#VALUE!</v>
      </c>
      <c r="TI35" s="119"/>
      <c r="TJ35" s="120" t="e">
        <f t="shared" si="203"/>
        <v>#VALUE!</v>
      </c>
      <c r="TK35" s="119"/>
      <c r="TL35" s="244" t="e">
        <f t="shared" si="204"/>
        <v>#VALUE!</v>
      </c>
      <c r="TN35" s="243">
        <f>係数マスタ!$A$31</f>
        <v>28</v>
      </c>
      <c r="TO35" s="113" t="str">
        <f>係数マスタ!$B31</f>
        <v/>
      </c>
      <c r="TP35" s="119"/>
      <c r="TQ35" s="120" t="e">
        <f t="shared" si="205"/>
        <v>#VALUE!</v>
      </c>
      <c r="TR35" s="119"/>
      <c r="TS35" s="120" t="e">
        <f t="shared" si="206"/>
        <v>#VALUE!</v>
      </c>
      <c r="TT35" s="119"/>
      <c r="TU35" s="120" t="e">
        <f t="shared" si="207"/>
        <v>#VALUE!</v>
      </c>
      <c r="TV35" s="119"/>
      <c r="TW35" s="120" t="e">
        <f t="shared" si="208"/>
        <v>#VALUE!</v>
      </c>
      <c r="TX35" s="119"/>
      <c r="TY35" s="244" t="e">
        <f t="shared" si="209"/>
        <v>#VALUE!</v>
      </c>
      <c r="UA35" s="243">
        <f>係数マスタ!$A$31</f>
        <v>28</v>
      </c>
      <c r="UB35" s="113" t="str">
        <f>係数マスタ!$B31</f>
        <v/>
      </c>
      <c r="UC35" s="119"/>
      <c r="UD35" s="120" t="e">
        <f t="shared" si="210"/>
        <v>#VALUE!</v>
      </c>
      <c r="UE35" s="119"/>
      <c r="UF35" s="120" t="e">
        <f t="shared" si="211"/>
        <v>#VALUE!</v>
      </c>
      <c r="UG35" s="119"/>
      <c r="UH35" s="120" t="e">
        <f t="shared" si="212"/>
        <v>#VALUE!</v>
      </c>
      <c r="UI35" s="119"/>
      <c r="UJ35" s="120" t="e">
        <f t="shared" si="213"/>
        <v>#VALUE!</v>
      </c>
      <c r="UK35" s="119"/>
      <c r="UL35" s="244" t="e">
        <f t="shared" si="214"/>
        <v>#VALUE!</v>
      </c>
      <c r="UN35" s="243">
        <f>係数マスタ!$A$31</f>
        <v>28</v>
      </c>
      <c r="UO35" s="113" t="str">
        <f>係数マスタ!$B31</f>
        <v/>
      </c>
      <c r="UP35" s="119"/>
      <c r="UQ35" s="120" t="e">
        <f t="shared" si="215"/>
        <v>#VALUE!</v>
      </c>
      <c r="UR35" s="119"/>
      <c r="US35" s="120" t="e">
        <f t="shared" si="216"/>
        <v>#VALUE!</v>
      </c>
      <c r="UT35" s="119"/>
      <c r="UU35" s="120" t="e">
        <f t="shared" si="217"/>
        <v>#VALUE!</v>
      </c>
      <c r="UV35" s="119"/>
      <c r="UW35" s="120" t="e">
        <f t="shared" si="218"/>
        <v>#VALUE!</v>
      </c>
      <c r="UX35" s="119"/>
      <c r="UY35" s="244" t="e">
        <f t="shared" si="219"/>
        <v>#VALUE!</v>
      </c>
      <c r="VA35" s="243">
        <f>係数マスタ!$A$31</f>
        <v>28</v>
      </c>
      <c r="VB35" s="113" t="str">
        <f>係数マスタ!$B31</f>
        <v/>
      </c>
      <c r="VC35" s="119"/>
      <c r="VD35" s="120" t="e">
        <f t="shared" si="220"/>
        <v>#VALUE!</v>
      </c>
      <c r="VE35" s="119"/>
      <c r="VF35" s="120" t="e">
        <f t="shared" si="221"/>
        <v>#VALUE!</v>
      </c>
      <c r="VG35" s="119"/>
      <c r="VH35" s="120" t="e">
        <f t="shared" si="222"/>
        <v>#VALUE!</v>
      </c>
      <c r="VI35" s="119"/>
      <c r="VJ35" s="120" t="e">
        <f t="shared" si="223"/>
        <v>#VALUE!</v>
      </c>
      <c r="VK35" s="119"/>
      <c r="VL35" s="244" t="e">
        <f t="shared" si="224"/>
        <v>#VALUE!</v>
      </c>
      <c r="VN35" s="243">
        <f>係数マスタ!$A$31</f>
        <v>28</v>
      </c>
      <c r="VO35" s="113" t="str">
        <f>係数マスタ!$B31</f>
        <v/>
      </c>
      <c r="VP35" s="119"/>
      <c r="VQ35" s="120" t="e">
        <f t="shared" si="225"/>
        <v>#VALUE!</v>
      </c>
      <c r="VR35" s="119"/>
      <c r="VS35" s="120" t="e">
        <f t="shared" si="226"/>
        <v>#VALUE!</v>
      </c>
      <c r="VT35" s="119"/>
      <c r="VU35" s="120" t="e">
        <f t="shared" si="227"/>
        <v>#VALUE!</v>
      </c>
      <c r="VV35" s="119"/>
      <c r="VW35" s="120" t="e">
        <f t="shared" si="228"/>
        <v>#VALUE!</v>
      </c>
      <c r="VX35" s="119"/>
      <c r="VY35" s="244" t="e">
        <f t="shared" si="229"/>
        <v>#VALUE!</v>
      </c>
      <c r="WA35" s="243">
        <f>係数マスタ!$A$31</f>
        <v>28</v>
      </c>
      <c r="WB35" s="113" t="str">
        <f>係数マスタ!$B31</f>
        <v/>
      </c>
      <c r="WC35" s="119"/>
      <c r="WD35" s="120" t="e">
        <f t="shared" si="230"/>
        <v>#VALUE!</v>
      </c>
      <c r="WE35" s="119"/>
      <c r="WF35" s="120" t="e">
        <f t="shared" si="231"/>
        <v>#VALUE!</v>
      </c>
      <c r="WG35" s="119"/>
      <c r="WH35" s="120" t="e">
        <f t="shared" si="232"/>
        <v>#VALUE!</v>
      </c>
      <c r="WI35" s="119"/>
      <c r="WJ35" s="120" t="e">
        <f t="shared" si="233"/>
        <v>#VALUE!</v>
      </c>
      <c r="WK35" s="119"/>
      <c r="WL35" s="244" t="e">
        <f t="shared" si="234"/>
        <v>#VALUE!</v>
      </c>
      <c r="WN35" s="243">
        <f>係数マスタ!$A$31</f>
        <v>28</v>
      </c>
      <c r="WO35" s="113" t="str">
        <f>係数マスタ!$B31</f>
        <v/>
      </c>
      <c r="WP35" s="119"/>
      <c r="WQ35" s="120" t="e">
        <f t="shared" si="235"/>
        <v>#VALUE!</v>
      </c>
      <c r="WR35" s="119"/>
      <c r="WS35" s="120" t="e">
        <f t="shared" si="236"/>
        <v>#VALUE!</v>
      </c>
      <c r="WT35" s="119"/>
      <c r="WU35" s="120" t="e">
        <f t="shared" si="237"/>
        <v>#VALUE!</v>
      </c>
      <c r="WV35" s="119"/>
      <c r="WW35" s="120" t="e">
        <f t="shared" si="238"/>
        <v>#VALUE!</v>
      </c>
      <c r="WX35" s="119"/>
      <c r="WY35" s="244" t="e">
        <f t="shared" si="239"/>
        <v>#VALUE!</v>
      </c>
      <c r="XA35" s="243">
        <f>係数マスタ!$A$31</f>
        <v>28</v>
      </c>
      <c r="XB35" s="113" t="str">
        <f>係数マスタ!$B31</f>
        <v/>
      </c>
      <c r="XC35" s="119"/>
      <c r="XD35" s="120" t="e">
        <f t="shared" si="240"/>
        <v>#VALUE!</v>
      </c>
      <c r="XE35" s="119"/>
      <c r="XF35" s="120" t="e">
        <f t="shared" si="241"/>
        <v>#VALUE!</v>
      </c>
      <c r="XG35" s="119"/>
      <c r="XH35" s="120" t="e">
        <f t="shared" si="242"/>
        <v>#VALUE!</v>
      </c>
      <c r="XI35" s="119"/>
      <c r="XJ35" s="120" t="e">
        <f t="shared" si="243"/>
        <v>#VALUE!</v>
      </c>
      <c r="XK35" s="119"/>
      <c r="XL35" s="244" t="e">
        <f t="shared" si="244"/>
        <v>#VALUE!</v>
      </c>
      <c r="XN35" s="243">
        <f>係数マスタ!$A$31</f>
        <v>28</v>
      </c>
      <c r="XO35" s="113" t="str">
        <f>係数マスタ!$B31</f>
        <v/>
      </c>
      <c r="XP35" s="119"/>
      <c r="XQ35" s="120" t="e">
        <f t="shared" si="245"/>
        <v>#VALUE!</v>
      </c>
      <c r="XR35" s="119"/>
      <c r="XS35" s="120" t="e">
        <f t="shared" si="246"/>
        <v>#VALUE!</v>
      </c>
      <c r="XT35" s="119"/>
      <c r="XU35" s="120" t="e">
        <f t="shared" si="247"/>
        <v>#VALUE!</v>
      </c>
      <c r="XV35" s="119"/>
      <c r="XW35" s="120" t="e">
        <f t="shared" si="248"/>
        <v>#VALUE!</v>
      </c>
      <c r="XX35" s="119"/>
      <c r="XY35" s="244" t="e">
        <f t="shared" si="249"/>
        <v>#VALUE!</v>
      </c>
    </row>
    <row r="36" spans="1:649" ht="14" customHeight="1">
      <c r="A36" s="243">
        <f>係数マスタ!$A$32</f>
        <v>29</v>
      </c>
      <c r="B36" s="113" t="str">
        <f>係数マスタ!$B32</f>
        <v/>
      </c>
      <c r="C36" s="119"/>
      <c r="D36" s="120" t="e">
        <f t="shared" si="0"/>
        <v>#VALUE!</v>
      </c>
      <c r="E36" s="119"/>
      <c r="F36" s="120" t="e">
        <f t="shared" si="1"/>
        <v>#VALUE!</v>
      </c>
      <c r="G36" s="119"/>
      <c r="H36" s="120" t="e">
        <f t="shared" si="2"/>
        <v>#VALUE!</v>
      </c>
      <c r="I36" s="119"/>
      <c r="J36" s="120" t="e">
        <f t="shared" si="3"/>
        <v>#VALUE!</v>
      </c>
      <c r="K36" s="119"/>
      <c r="L36" s="244" t="e">
        <f t="shared" si="4"/>
        <v>#VALUE!</v>
      </c>
      <c r="N36" s="243">
        <f>係数マスタ!$A$32</f>
        <v>29</v>
      </c>
      <c r="O36" s="113" t="str">
        <f>係数マスタ!$B32</f>
        <v/>
      </c>
      <c r="P36" s="119"/>
      <c r="Q36" s="120" t="e">
        <f t="shared" si="5"/>
        <v>#VALUE!</v>
      </c>
      <c r="R36" s="119"/>
      <c r="S36" s="120" t="e">
        <f t="shared" si="6"/>
        <v>#VALUE!</v>
      </c>
      <c r="T36" s="119"/>
      <c r="U36" s="120" t="e">
        <f t="shared" si="7"/>
        <v>#VALUE!</v>
      </c>
      <c r="V36" s="119"/>
      <c r="W36" s="120" t="e">
        <f t="shared" si="8"/>
        <v>#VALUE!</v>
      </c>
      <c r="X36" s="119"/>
      <c r="Y36" s="244" t="e">
        <f t="shared" si="9"/>
        <v>#VALUE!</v>
      </c>
      <c r="AA36" s="243">
        <f>係数マスタ!$A$32</f>
        <v>29</v>
      </c>
      <c r="AB36" s="113" t="str">
        <f>係数マスタ!$B32</f>
        <v/>
      </c>
      <c r="AC36" s="119"/>
      <c r="AD36" s="120" t="e">
        <f t="shared" si="10"/>
        <v>#VALUE!</v>
      </c>
      <c r="AE36" s="119"/>
      <c r="AF36" s="120" t="e">
        <f t="shared" si="11"/>
        <v>#VALUE!</v>
      </c>
      <c r="AG36" s="119"/>
      <c r="AH36" s="120" t="e">
        <f t="shared" si="12"/>
        <v>#VALUE!</v>
      </c>
      <c r="AI36" s="119"/>
      <c r="AJ36" s="120" t="e">
        <f t="shared" si="13"/>
        <v>#VALUE!</v>
      </c>
      <c r="AK36" s="119"/>
      <c r="AL36" s="244" t="e">
        <f t="shared" si="14"/>
        <v>#VALUE!</v>
      </c>
      <c r="AN36" s="243">
        <f>係数マスタ!$A$32</f>
        <v>29</v>
      </c>
      <c r="AO36" s="113" t="str">
        <f>係数マスタ!$B32</f>
        <v/>
      </c>
      <c r="AP36" s="119"/>
      <c r="AQ36" s="120" t="e">
        <f t="shared" si="15"/>
        <v>#VALUE!</v>
      </c>
      <c r="AR36" s="119"/>
      <c r="AS36" s="120" t="e">
        <f t="shared" si="16"/>
        <v>#VALUE!</v>
      </c>
      <c r="AT36" s="119"/>
      <c r="AU36" s="120" t="e">
        <f t="shared" si="17"/>
        <v>#VALUE!</v>
      </c>
      <c r="AV36" s="119"/>
      <c r="AW36" s="120" t="e">
        <f t="shared" si="18"/>
        <v>#VALUE!</v>
      </c>
      <c r="AX36" s="119"/>
      <c r="AY36" s="244" t="e">
        <f t="shared" si="19"/>
        <v>#VALUE!</v>
      </c>
      <c r="BA36" s="243">
        <f>係数マスタ!$A$32</f>
        <v>29</v>
      </c>
      <c r="BB36" s="113" t="str">
        <f>係数マスタ!$B32</f>
        <v/>
      </c>
      <c r="BC36" s="119"/>
      <c r="BD36" s="120" t="e">
        <f t="shared" si="20"/>
        <v>#VALUE!</v>
      </c>
      <c r="BE36" s="119"/>
      <c r="BF36" s="120" t="e">
        <f t="shared" si="21"/>
        <v>#VALUE!</v>
      </c>
      <c r="BG36" s="119"/>
      <c r="BH36" s="120" t="e">
        <f t="shared" si="22"/>
        <v>#VALUE!</v>
      </c>
      <c r="BI36" s="119"/>
      <c r="BJ36" s="120" t="e">
        <f t="shared" si="23"/>
        <v>#VALUE!</v>
      </c>
      <c r="BK36" s="119"/>
      <c r="BL36" s="244" t="e">
        <f t="shared" si="24"/>
        <v>#VALUE!</v>
      </c>
      <c r="BN36" s="243">
        <f>係数マスタ!$A$32</f>
        <v>29</v>
      </c>
      <c r="BO36" s="113" t="str">
        <f>係数マスタ!$B32</f>
        <v/>
      </c>
      <c r="BP36" s="119"/>
      <c r="BQ36" s="120" t="e">
        <f t="shared" si="25"/>
        <v>#VALUE!</v>
      </c>
      <c r="BR36" s="119"/>
      <c r="BS36" s="120" t="e">
        <f t="shared" si="26"/>
        <v>#VALUE!</v>
      </c>
      <c r="BT36" s="119"/>
      <c r="BU36" s="120" t="e">
        <f t="shared" si="27"/>
        <v>#VALUE!</v>
      </c>
      <c r="BV36" s="119"/>
      <c r="BW36" s="120" t="e">
        <f t="shared" si="28"/>
        <v>#VALUE!</v>
      </c>
      <c r="BX36" s="119"/>
      <c r="BY36" s="244" t="e">
        <f t="shared" si="29"/>
        <v>#VALUE!</v>
      </c>
      <c r="CA36" s="243">
        <f>係数マスタ!$A$32</f>
        <v>29</v>
      </c>
      <c r="CB36" s="113" t="str">
        <f>係数マスタ!$B32</f>
        <v/>
      </c>
      <c r="CC36" s="119"/>
      <c r="CD36" s="120" t="e">
        <f t="shared" si="30"/>
        <v>#VALUE!</v>
      </c>
      <c r="CE36" s="119"/>
      <c r="CF36" s="120" t="e">
        <f t="shared" si="31"/>
        <v>#VALUE!</v>
      </c>
      <c r="CG36" s="119"/>
      <c r="CH36" s="120" t="e">
        <f t="shared" si="32"/>
        <v>#VALUE!</v>
      </c>
      <c r="CI36" s="119"/>
      <c r="CJ36" s="120" t="e">
        <f t="shared" si="33"/>
        <v>#VALUE!</v>
      </c>
      <c r="CK36" s="119"/>
      <c r="CL36" s="244" t="e">
        <f t="shared" si="34"/>
        <v>#VALUE!</v>
      </c>
      <c r="CN36" s="243">
        <f>係数マスタ!$A$32</f>
        <v>29</v>
      </c>
      <c r="CO36" s="113" t="str">
        <f>係数マスタ!$B32</f>
        <v/>
      </c>
      <c r="CP36" s="119"/>
      <c r="CQ36" s="120" t="e">
        <f t="shared" si="35"/>
        <v>#VALUE!</v>
      </c>
      <c r="CR36" s="119"/>
      <c r="CS36" s="120" t="e">
        <f t="shared" si="36"/>
        <v>#VALUE!</v>
      </c>
      <c r="CT36" s="119"/>
      <c r="CU36" s="120" t="e">
        <f t="shared" si="37"/>
        <v>#VALUE!</v>
      </c>
      <c r="CV36" s="119"/>
      <c r="CW36" s="120" t="e">
        <f t="shared" si="38"/>
        <v>#VALUE!</v>
      </c>
      <c r="CX36" s="119"/>
      <c r="CY36" s="244" t="e">
        <f t="shared" si="39"/>
        <v>#VALUE!</v>
      </c>
      <c r="DA36" s="243">
        <f>係数マスタ!$A$32</f>
        <v>29</v>
      </c>
      <c r="DB36" s="113" t="str">
        <f>係数マスタ!$B32</f>
        <v/>
      </c>
      <c r="DC36" s="119"/>
      <c r="DD36" s="120" t="e">
        <f t="shared" si="40"/>
        <v>#VALUE!</v>
      </c>
      <c r="DE36" s="119"/>
      <c r="DF36" s="120" t="e">
        <f t="shared" si="41"/>
        <v>#VALUE!</v>
      </c>
      <c r="DG36" s="119"/>
      <c r="DH36" s="120" t="e">
        <f t="shared" si="42"/>
        <v>#VALUE!</v>
      </c>
      <c r="DI36" s="119"/>
      <c r="DJ36" s="120" t="e">
        <f t="shared" si="43"/>
        <v>#VALUE!</v>
      </c>
      <c r="DK36" s="119"/>
      <c r="DL36" s="244" t="e">
        <f t="shared" si="44"/>
        <v>#VALUE!</v>
      </c>
      <c r="DN36" s="243">
        <f>係数マスタ!$A$32</f>
        <v>29</v>
      </c>
      <c r="DO36" s="113" t="str">
        <f>係数マスタ!$B32</f>
        <v/>
      </c>
      <c r="DP36" s="119"/>
      <c r="DQ36" s="120" t="e">
        <f t="shared" si="45"/>
        <v>#VALUE!</v>
      </c>
      <c r="DR36" s="119"/>
      <c r="DS36" s="120" t="e">
        <f t="shared" si="46"/>
        <v>#VALUE!</v>
      </c>
      <c r="DT36" s="119"/>
      <c r="DU36" s="120" t="e">
        <f t="shared" si="47"/>
        <v>#VALUE!</v>
      </c>
      <c r="DV36" s="119"/>
      <c r="DW36" s="120" t="e">
        <f t="shared" si="48"/>
        <v>#VALUE!</v>
      </c>
      <c r="DX36" s="119"/>
      <c r="DY36" s="244" t="e">
        <f t="shared" si="49"/>
        <v>#VALUE!</v>
      </c>
      <c r="EA36" s="243">
        <f>係数マスタ!$A$32</f>
        <v>29</v>
      </c>
      <c r="EB36" s="113" t="str">
        <f>係数マスタ!$B32</f>
        <v/>
      </c>
      <c r="EC36" s="119"/>
      <c r="ED36" s="120" t="e">
        <f t="shared" si="50"/>
        <v>#VALUE!</v>
      </c>
      <c r="EE36" s="119"/>
      <c r="EF36" s="120" t="e">
        <f t="shared" si="51"/>
        <v>#VALUE!</v>
      </c>
      <c r="EG36" s="119"/>
      <c r="EH36" s="120" t="e">
        <f t="shared" si="52"/>
        <v>#VALUE!</v>
      </c>
      <c r="EI36" s="119"/>
      <c r="EJ36" s="120" t="e">
        <f t="shared" si="53"/>
        <v>#VALUE!</v>
      </c>
      <c r="EK36" s="119"/>
      <c r="EL36" s="244" t="e">
        <f t="shared" si="54"/>
        <v>#VALUE!</v>
      </c>
      <c r="EN36" s="243">
        <f>係数マスタ!$A$32</f>
        <v>29</v>
      </c>
      <c r="EO36" s="113" t="str">
        <f>係数マスタ!$B32</f>
        <v/>
      </c>
      <c r="EP36" s="119"/>
      <c r="EQ36" s="120" t="e">
        <f t="shared" si="55"/>
        <v>#VALUE!</v>
      </c>
      <c r="ER36" s="119"/>
      <c r="ES36" s="120" t="e">
        <f t="shared" si="56"/>
        <v>#VALUE!</v>
      </c>
      <c r="ET36" s="119"/>
      <c r="EU36" s="120" t="e">
        <f t="shared" si="57"/>
        <v>#VALUE!</v>
      </c>
      <c r="EV36" s="119"/>
      <c r="EW36" s="120" t="e">
        <f t="shared" si="58"/>
        <v>#VALUE!</v>
      </c>
      <c r="EX36" s="119"/>
      <c r="EY36" s="244" t="e">
        <f t="shared" si="59"/>
        <v>#VALUE!</v>
      </c>
      <c r="FA36" s="243">
        <f>係数マスタ!$A$32</f>
        <v>29</v>
      </c>
      <c r="FB36" s="113" t="str">
        <f>係数マスタ!$B32</f>
        <v/>
      </c>
      <c r="FC36" s="119"/>
      <c r="FD36" s="120" t="e">
        <f t="shared" si="60"/>
        <v>#VALUE!</v>
      </c>
      <c r="FE36" s="119"/>
      <c r="FF36" s="120" t="e">
        <f t="shared" si="61"/>
        <v>#VALUE!</v>
      </c>
      <c r="FG36" s="119"/>
      <c r="FH36" s="120" t="e">
        <f t="shared" si="62"/>
        <v>#VALUE!</v>
      </c>
      <c r="FI36" s="119"/>
      <c r="FJ36" s="120" t="e">
        <f t="shared" si="63"/>
        <v>#VALUE!</v>
      </c>
      <c r="FK36" s="119"/>
      <c r="FL36" s="244" t="e">
        <f t="shared" si="64"/>
        <v>#VALUE!</v>
      </c>
      <c r="FN36" s="243">
        <f>係数マスタ!$A$32</f>
        <v>29</v>
      </c>
      <c r="FO36" s="113" t="str">
        <f>係数マスタ!$B32</f>
        <v/>
      </c>
      <c r="FP36" s="119"/>
      <c r="FQ36" s="120" t="e">
        <f t="shared" si="65"/>
        <v>#VALUE!</v>
      </c>
      <c r="FR36" s="119"/>
      <c r="FS36" s="120" t="e">
        <f t="shared" si="66"/>
        <v>#VALUE!</v>
      </c>
      <c r="FT36" s="119"/>
      <c r="FU36" s="120" t="e">
        <f t="shared" si="67"/>
        <v>#VALUE!</v>
      </c>
      <c r="FV36" s="119"/>
      <c r="FW36" s="120" t="e">
        <f t="shared" si="68"/>
        <v>#VALUE!</v>
      </c>
      <c r="FX36" s="119"/>
      <c r="FY36" s="244" t="e">
        <f t="shared" si="69"/>
        <v>#VALUE!</v>
      </c>
      <c r="GA36" s="243">
        <f>係数マスタ!$A$32</f>
        <v>29</v>
      </c>
      <c r="GB36" s="113" t="str">
        <f>係数マスタ!$B32</f>
        <v/>
      </c>
      <c r="GC36" s="119"/>
      <c r="GD36" s="120" t="e">
        <f t="shared" si="70"/>
        <v>#VALUE!</v>
      </c>
      <c r="GE36" s="119"/>
      <c r="GF36" s="120" t="e">
        <f t="shared" si="71"/>
        <v>#VALUE!</v>
      </c>
      <c r="GG36" s="119"/>
      <c r="GH36" s="120" t="e">
        <f t="shared" si="72"/>
        <v>#VALUE!</v>
      </c>
      <c r="GI36" s="119"/>
      <c r="GJ36" s="120" t="e">
        <f t="shared" si="73"/>
        <v>#VALUE!</v>
      </c>
      <c r="GK36" s="119"/>
      <c r="GL36" s="244" t="e">
        <f t="shared" si="74"/>
        <v>#VALUE!</v>
      </c>
      <c r="GN36" s="243">
        <f>係数マスタ!$A$32</f>
        <v>29</v>
      </c>
      <c r="GO36" s="113" t="str">
        <f>係数マスタ!$B32</f>
        <v/>
      </c>
      <c r="GP36" s="119"/>
      <c r="GQ36" s="120" t="e">
        <f t="shared" si="75"/>
        <v>#VALUE!</v>
      </c>
      <c r="GR36" s="119"/>
      <c r="GS36" s="120" t="e">
        <f t="shared" si="76"/>
        <v>#VALUE!</v>
      </c>
      <c r="GT36" s="119"/>
      <c r="GU36" s="120" t="e">
        <f t="shared" si="77"/>
        <v>#VALUE!</v>
      </c>
      <c r="GV36" s="119"/>
      <c r="GW36" s="120" t="e">
        <f t="shared" si="78"/>
        <v>#VALUE!</v>
      </c>
      <c r="GX36" s="119"/>
      <c r="GY36" s="244" t="e">
        <f t="shared" si="79"/>
        <v>#VALUE!</v>
      </c>
      <c r="HA36" s="243">
        <f>係数マスタ!$A$32</f>
        <v>29</v>
      </c>
      <c r="HB36" s="113" t="str">
        <f>係数マスタ!$B32</f>
        <v/>
      </c>
      <c r="HC36" s="119"/>
      <c r="HD36" s="120" t="e">
        <f t="shared" si="80"/>
        <v>#VALUE!</v>
      </c>
      <c r="HE36" s="119"/>
      <c r="HF36" s="120" t="e">
        <f t="shared" si="81"/>
        <v>#VALUE!</v>
      </c>
      <c r="HG36" s="119"/>
      <c r="HH36" s="120" t="e">
        <f t="shared" si="82"/>
        <v>#VALUE!</v>
      </c>
      <c r="HI36" s="119"/>
      <c r="HJ36" s="120" t="e">
        <f t="shared" si="83"/>
        <v>#VALUE!</v>
      </c>
      <c r="HK36" s="119"/>
      <c r="HL36" s="244" t="e">
        <f t="shared" si="84"/>
        <v>#VALUE!</v>
      </c>
      <c r="HN36" s="243">
        <f>係数マスタ!$A$32</f>
        <v>29</v>
      </c>
      <c r="HO36" s="113" t="str">
        <f>係数マスタ!$B32</f>
        <v/>
      </c>
      <c r="HP36" s="119"/>
      <c r="HQ36" s="120" t="e">
        <f t="shared" si="85"/>
        <v>#VALUE!</v>
      </c>
      <c r="HR36" s="119"/>
      <c r="HS36" s="120" t="e">
        <f t="shared" si="86"/>
        <v>#VALUE!</v>
      </c>
      <c r="HT36" s="119"/>
      <c r="HU36" s="120" t="e">
        <f t="shared" si="87"/>
        <v>#VALUE!</v>
      </c>
      <c r="HV36" s="119"/>
      <c r="HW36" s="120" t="e">
        <f t="shared" si="88"/>
        <v>#VALUE!</v>
      </c>
      <c r="HX36" s="119"/>
      <c r="HY36" s="244" t="e">
        <f t="shared" si="89"/>
        <v>#VALUE!</v>
      </c>
      <c r="IA36" s="243">
        <f>係数マスタ!$A$32</f>
        <v>29</v>
      </c>
      <c r="IB36" s="113" t="str">
        <f>係数マスタ!$B32</f>
        <v/>
      </c>
      <c r="IC36" s="119"/>
      <c r="ID36" s="120" t="e">
        <f t="shared" si="90"/>
        <v>#VALUE!</v>
      </c>
      <c r="IE36" s="119"/>
      <c r="IF36" s="120" t="e">
        <f t="shared" si="91"/>
        <v>#VALUE!</v>
      </c>
      <c r="IG36" s="119"/>
      <c r="IH36" s="120" t="e">
        <f t="shared" si="92"/>
        <v>#VALUE!</v>
      </c>
      <c r="II36" s="119"/>
      <c r="IJ36" s="120" t="e">
        <f t="shared" si="93"/>
        <v>#VALUE!</v>
      </c>
      <c r="IK36" s="119"/>
      <c r="IL36" s="244" t="e">
        <f t="shared" si="94"/>
        <v>#VALUE!</v>
      </c>
      <c r="IN36" s="243">
        <f>係数マスタ!$A$32</f>
        <v>29</v>
      </c>
      <c r="IO36" s="113" t="str">
        <f>係数マスタ!$B32</f>
        <v/>
      </c>
      <c r="IP36" s="119"/>
      <c r="IQ36" s="120" t="e">
        <f t="shared" si="95"/>
        <v>#VALUE!</v>
      </c>
      <c r="IR36" s="119"/>
      <c r="IS36" s="120" t="e">
        <f t="shared" si="96"/>
        <v>#VALUE!</v>
      </c>
      <c r="IT36" s="119"/>
      <c r="IU36" s="120" t="e">
        <f t="shared" si="97"/>
        <v>#VALUE!</v>
      </c>
      <c r="IV36" s="119"/>
      <c r="IW36" s="120" t="e">
        <f t="shared" si="98"/>
        <v>#VALUE!</v>
      </c>
      <c r="IX36" s="119"/>
      <c r="IY36" s="244" t="e">
        <f t="shared" si="99"/>
        <v>#VALUE!</v>
      </c>
      <c r="JA36" s="243">
        <f>係数マスタ!$A$32</f>
        <v>29</v>
      </c>
      <c r="JB36" s="113" t="str">
        <f>係数マスタ!$B32</f>
        <v/>
      </c>
      <c r="JC36" s="119"/>
      <c r="JD36" s="120" t="e">
        <f t="shared" si="100"/>
        <v>#VALUE!</v>
      </c>
      <c r="JE36" s="119"/>
      <c r="JF36" s="120" t="e">
        <f t="shared" si="101"/>
        <v>#VALUE!</v>
      </c>
      <c r="JG36" s="119"/>
      <c r="JH36" s="120" t="e">
        <f t="shared" si="102"/>
        <v>#VALUE!</v>
      </c>
      <c r="JI36" s="119"/>
      <c r="JJ36" s="120" t="e">
        <f t="shared" si="103"/>
        <v>#VALUE!</v>
      </c>
      <c r="JK36" s="119"/>
      <c r="JL36" s="244" t="e">
        <f t="shared" si="104"/>
        <v>#VALUE!</v>
      </c>
      <c r="JN36" s="243">
        <f>係数マスタ!$A$32</f>
        <v>29</v>
      </c>
      <c r="JO36" s="113" t="str">
        <f>係数マスタ!$B32</f>
        <v/>
      </c>
      <c r="JP36" s="119"/>
      <c r="JQ36" s="120" t="e">
        <f t="shared" si="105"/>
        <v>#VALUE!</v>
      </c>
      <c r="JR36" s="119"/>
      <c r="JS36" s="120" t="e">
        <f t="shared" si="106"/>
        <v>#VALUE!</v>
      </c>
      <c r="JT36" s="119"/>
      <c r="JU36" s="120" t="e">
        <f t="shared" si="107"/>
        <v>#VALUE!</v>
      </c>
      <c r="JV36" s="119"/>
      <c r="JW36" s="120" t="e">
        <f t="shared" si="108"/>
        <v>#VALUE!</v>
      </c>
      <c r="JX36" s="119"/>
      <c r="JY36" s="244" t="e">
        <f t="shared" si="109"/>
        <v>#VALUE!</v>
      </c>
      <c r="KA36" s="243">
        <f>係数マスタ!$A$32</f>
        <v>29</v>
      </c>
      <c r="KB36" s="113" t="str">
        <f>係数マスタ!$B32</f>
        <v/>
      </c>
      <c r="KC36" s="119"/>
      <c r="KD36" s="120" t="e">
        <f t="shared" si="110"/>
        <v>#VALUE!</v>
      </c>
      <c r="KE36" s="119"/>
      <c r="KF36" s="120" t="e">
        <f t="shared" si="111"/>
        <v>#VALUE!</v>
      </c>
      <c r="KG36" s="119"/>
      <c r="KH36" s="120" t="e">
        <f t="shared" si="112"/>
        <v>#VALUE!</v>
      </c>
      <c r="KI36" s="119"/>
      <c r="KJ36" s="120" t="e">
        <f t="shared" si="113"/>
        <v>#VALUE!</v>
      </c>
      <c r="KK36" s="119"/>
      <c r="KL36" s="244" t="e">
        <f t="shared" si="114"/>
        <v>#VALUE!</v>
      </c>
      <c r="KN36" s="243">
        <f>係数マスタ!$A$32</f>
        <v>29</v>
      </c>
      <c r="KO36" s="113" t="str">
        <f>係数マスタ!$B32</f>
        <v/>
      </c>
      <c r="KP36" s="119"/>
      <c r="KQ36" s="120" t="e">
        <f t="shared" si="115"/>
        <v>#VALUE!</v>
      </c>
      <c r="KR36" s="119"/>
      <c r="KS36" s="120" t="e">
        <f t="shared" si="116"/>
        <v>#VALUE!</v>
      </c>
      <c r="KT36" s="119"/>
      <c r="KU36" s="120" t="e">
        <f t="shared" si="117"/>
        <v>#VALUE!</v>
      </c>
      <c r="KV36" s="119"/>
      <c r="KW36" s="120" t="e">
        <f t="shared" si="118"/>
        <v>#VALUE!</v>
      </c>
      <c r="KX36" s="119"/>
      <c r="KY36" s="244" t="e">
        <f t="shared" si="119"/>
        <v>#VALUE!</v>
      </c>
      <c r="LA36" s="243">
        <f>係数マスタ!$A$32</f>
        <v>29</v>
      </c>
      <c r="LB36" s="113" t="str">
        <f>係数マスタ!$B32</f>
        <v/>
      </c>
      <c r="LC36" s="119"/>
      <c r="LD36" s="120" t="e">
        <f t="shared" si="120"/>
        <v>#VALUE!</v>
      </c>
      <c r="LE36" s="119"/>
      <c r="LF36" s="120" t="e">
        <f t="shared" si="121"/>
        <v>#VALUE!</v>
      </c>
      <c r="LG36" s="119"/>
      <c r="LH36" s="120" t="e">
        <f t="shared" si="122"/>
        <v>#VALUE!</v>
      </c>
      <c r="LI36" s="119"/>
      <c r="LJ36" s="120" t="e">
        <f t="shared" si="123"/>
        <v>#VALUE!</v>
      </c>
      <c r="LK36" s="119"/>
      <c r="LL36" s="244" t="e">
        <f t="shared" si="124"/>
        <v>#VALUE!</v>
      </c>
      <c r="LN36" s="243">
        <f>係数マスタ!$A$32</f>
        <v>29</v>
      </c>
      <c r="LO36" s="113" t="str">
        <f>係数マスタ!$B32</f>
        <v/>
      </c>
      <c r="LP36" s="119"/>
      <c r="LQ36" s="120" t="e">
        <f t="shared" si="125"/>
        <v>#VALUE!</v>
      </c>
      <c r="LR36" s="119"/>
      <c r="LS36" s="120" t="e">
        <f t="shared" si="126"/>
        <v>#VALUE!</v>
      </c>
      <c r="LT36" s="119"/>
      <c r="LU36" s="120" t="e">
        <f t="shared" si="127"/>
        <v>#VALUE!</v>
      </c>
      <c r="LV36" s="119"/>
      <c r="LW36" s="120" t="e">
        <f t="shared" si="128"/>
        <v>#VALUE!</v>
      </c>
      <c r="LX36" s="119"/>
      <c r="LY36" s="244" t="e">
        <f t="shared" si="129"/>
        <v>#VALUE!</v>
      </c>
      <c r="MA36" s="243">
        <f>係数マスタ!$A$32</f>
        <v>29</v>
      </c>
      <c r="MB36" s="113" t="str">
        <f>係数マスタ!$B32</f>
        <v/>
      </c>
      <c r="MC36" s="119"/>
      <c r="MD36" s="120" t="e">
        <f t="shared" si="130"/>
        <v>#VALUE!</v>
      </c>
      <c r="ME36" s="119"/>
      <c r="MF36" s="120" t="e">
        <f t="shared" si="131"/>
        <v>#VALUE!</v>
      </c>
      <c r="MG36" s="119"/>
      <c r="MH36" s="120" t="e">
        <f t="shared" si="132"/>
        <v>#VALUE!</v>
      </c>
      <c r="MI36" s="119"/>
      <c r="MJ36" s="120" t="e">
        <f t="shared" si="133"/>
        <v>#VALUE!</v>
      </c>
      <c r="MK36" s="119"/>
      <c r="ML36" s="244" t="e">
        <f t="shared" si="134"/>
        <v>#VALUE!</v>
      </c>
      <c r="MN36" s="243">
        <f>係数マスタ!$A$32</f>
        <v>29</v>
      </c>
      <c r="MO36" s="113" t="str">
        <f>係数マスタ!$B32</f>
        <v/>
      </c>
      <c r="MP36" s="119"/>
      <c r="MQ36" s="120" t="e">
        <f t="shared" si="135"/>
        <v>#VALUE!</v>
      </c>
      <c r="MR36" s="119"/>
      <c r="MS36" s="120" t="e">
        <f t="shared" si="136"/>
        <v>#VALUE!</v>
      </c>
      <c r="MT36" s="119"/>
      <c r="MU36" s="120" t="e">
        <f t="shared" si="137"/>
        <v>#VALUE!</v>
      </c>
      <c r="MV36" s="119"/>
      <c r="MW36" s="120" t="e">
        <f t="shared" si="138"/>
        <v>#VALUE!</v>
      </c>
      <c r="MX36" s="119"/>
      <c r="MY36" s="244" t="e">
        <f t="shared" si="139"/>
        <v>#VALUE!</v>
      </c>
      <c r="NA36" s="243">
        <f>係数マスタ!$A$32</f>
        <v>29</v>
      </c>
      <c r="NB36" s="113" t="str">
        <f>係数マスタ!$B32</f>
        <v/>
      </c>
      <c r="NC36" s="119"/>
      <c r="ND36" s="120" t="e">
        <f t="shared" si="140"/>
        <v>#VALUE!</v>
      </c>
      <c r="NE36" s="119"/>
      <c r="NF36" s="120" t="e">
        <f t="shared" si="141"/>
        <v>#VALUE!</v>
      </c>
      <c r="NG36" s="119"/>
      <c r="NH36" s="120" t="e">
        <f t="shared" si="142"/>
        <v>#VALUE!</v>
      </c>
      <c r="NI36" s="119"/>
      <c r="NJ36" s="120" t="e">
        <f t="shared" si="143"/>
        <v>#VALUE!</v>
      </c>
      <c r="NK36" s="119"/>
      <c r="NL36" s="244" t="e">
        <f t="shared" si="144"/>
        <v>#VALUE!</v>
      </c>
      <c r="NN36" s="243">
        <f>係数マスタ!$A$32</f>
        <v>29</v>
      </c>
      <c r="NO36" s="113" t="str">
        <f>係数マスタ!$B32</f>
        <v/>
      </c>
      <c r="NP36" s="119"/>
      <c r="NQ36" s="120" t="e">
        <f t="shared" si="145"/>
        <v>#VALUE!</v>
      </c>
      <c r="NR36" s="119"/>
      <c r="NS36" s="120" t="e">
        <f t="shared" si="146"/>
        <v>#VALUE!</v>
      </c>
      <c r="NT36" s="119"/>
      <c r="NU36" s="120" t="e">
        <f t="shared" si="147"/>
        <v>#VALUE!</v>
      </c>
      <c r="NV36" s="119"/>
      <c r="NW36" s="120" t="e">
        <f t="shared" si="148"/>
        <v>#VALUE!</v>
      </c>
      <c r="NX36" s="119"/>
      <c r="NY36" s="244" t="e">
        <f t="shared" si="149"/>
        <v>#VALUE!</v>
      </c>
      <c r="OA36" s="243">
        <f>係数マスタ!$A$32</f>
        <v>29</v>
      </c>
      <c r="OB36" s="113" t="str">
        <f>係数マスタ!$B32</f>
        <v/>
      </c>
      <c r="OC36" s="119"/>
      <c r="OD36" s="120" t="e">
        <f t="shared" si="150"/>
        <v>#VALUE!</v>
      </c>
      <c r="OE36" s="119"/>
      <c r="OF36" s="120" t="e">
        <f t="shared" si="151"/>
        <v>#VALUE!</v>
      </c>
      <c r="OG36" s="119"/>
      <c r="OH36" s="120" t="e">
        <f t="shared" si="152"/>
        <v>#VALUE!</v>
      </c>
      <c r="OI36" s="119"/>
      <c r="OJ36" s="120" t="e">
        <f t="shared" si="153"/>
        <v>#VALUE!</v>
      </c>
      <c r="OK36" s="119"/>
      <c r="OL36" s="244" t="e">
        <f t="shared" si="154"/>
        <v>#VALUE!</v>
      </c>
      <c r="ON36" s="243">
        <f>係数マスタ!$A$32</f>
        <v>29</v>
      </c>
      <c r="OO36" s="113" t="str">
        <f>係数マスタ!$B32</f>
        <v/>
      </c>
      <c r="OP36" s="119"/>
      <c r="OQ36" s="120" t="e">
        <f t="shared" si="155"/>
        <v>#VALUE!</v>
      </c>
      <c r="OR36" s="119"/>
      <c r="OS36" s="120" t="e">
        <f t="shared" si="156"/>
        <v>#VALUE!</v>
      </c>
      <c r="OT36" s="119"/>
      <c r="OU36" s="120" t="e">
        <f t="shared" si="157"/>
        <v>#VALUE!</v>
      </c>
      <c r="OV36" s="119"/>
      <c r="OW36" s="120" t="e">
        <f t="shared" si="158"/>
        <v>#VALUE!</v>
      </c>
      <c r="OX36" s="119"/>
      <c r="OY36" s="244" t="e">
        <f t="shared" si="159"/>
        <v>#VALUE!</v>
      </c>
      <c r="PA36" s="243">
        <f>係数マスタ!$A$32</f>
        <v>29</v>
      </c>
      <c r="PB36" s="113" t="str">
        <f>係数マスタ!$B32</f>
        <v/>
      </c>
      <c r="PC36" s="119"/>
      <c r="PD36" s="120" t="e">
        <f t="shared" si="160"/>
        <v>#VALUE!</v>
      </c>
      <c r="PE36" s="119"/>
      <c r="PF36" s="120" t="e">
        <f t="shared" si="161"/>
        <v>#VALUE!</v>
      </c>
      <c r="PG36" s="119"/>
      <c r="PH36" s="120" t="e">
        <f t="shared" si="162"/>
        <v>#VALUE!</v>
      </c>
      <c r="PI36" s="119"/>
      <c r="PJ36" s="120" t="e">
        <f t="shared" si="163"/>
        <v>#VALUE!</v>
      </c>
      <c r="PK36" s="119"/>
      <c r="PL36" s="244" t="e">
        <f t="shared" si="164"/>
        <v>#VALUE!</v>
      </c>
      <c r="PN36" s="243">
        <f>係数マスタ!$A$32</f>
        <v>29</v>
      </c>
      <c r="PO36" s="113" t="str">
        <f>係数マスタ!$B32</f>
        <v/>
      </c>
      <c r="PP36" s="119"/>
      <c r="PQ36" s="120" t="e">
        <f t="shared" si="165"/>
        <v>#VALUE!</v>
      </c>
      <c r="PR36" s="119"/>
      <c r="PS36" s="120" t="e">
        <f t="shared" si="166"/>
        <v>#VALUE!</v>
      </c>
      <c r="PT36" s="119"/>
      <c r="PU36" s="120" t="e">
        <f t="shared" si="167"/>
        <v>#VALUE!</v>
      </c>
      <c r="PV36" s="119"/>
      <c r="PW36" s="120" t="e">
        <f t="shared" si="168"/>
        <v>#VALUE!</v>
      </c>
      <c r="PX36" s="119"/>
      <c r="PY36" s="244" t="e">
        <f t="shared" si="169"/>
        <v>#VALUE!</v>
      </c>
      <c r="QA36" s="243">
        <f>係数マスタ!$A$32</f>
        <v>29</v>
      </c>
      <c r="QB36" s="113" t="str">
        <f>係数マスタ!$B32</f>
        <v/>
      </c>
      <c r="QC36" s="119"/>
      <c r="QD36" s="120" t="e">
        <f t="shared" si="170"/>
        <v>#VALUE!</v>
      </c>
      <c r="QE36" s="119"/>
      <c r="QF36" s="120" t="e">
        <f t="shared" si="171"/>
        <v>#VALUE!</v>
      </c>
      <c r="QG36" s="119"/>
      <c r="QH36" s="120" t="e">
        <f t="shared" si="172"/>
        <v>#VALUE!</v>
      </c>
      <c r="QI36" s="119"/>
      <c r="QJ36" s="120" t="e">
        <f t="shared" si="173"/>
        <v>#VALUE!</v>
      </c>
      <c r="QK36" s="119"/>
      <c r="QL36" s="244" t="e">
        <f t="shared" si="174"/>
        <v>#VALUE!</v>
      </c>
      <c r="QN36" s="243">
        <f>係数マスタ!$A$32</f>
        <v>29</v>
      </c>
      <c r="QO36" s="113" t="str">
        <f>係数マスタ!$B32</f>
        <v/>
      </c>
      <c r="QP36" s="119"/>
      <c r="QQ36" s="120" t="e">
        <f t="shared" si="175"/>
        <v>#VALUE!</v>
      </c>
      <c r="QR36" s="119"/>
      <c r="QS36" s="120" t="e">
        <f t="shared" si="176"/>
        <v>#VALUE!</v>
      </c>
      <c r="QT36" s="119"/>
      <c r="QU36" s="120" t="e">
        <f t="shared" si="177"/>
        <v>#VALUE!</v>
      </c>
      <c r="QV36" s="119"/>
      <c r="QW36" s="120" t="e">
        <f t="shared" si="178"/>
        <v>#VALUE!</v>
      </c>
      <c r="QX36" s="119"/>
      <c r="QY36" s="244" t="e">
        <f t="shared" si="179"/>
        <v>#VALUE!</v>
      </c>
      <c r="RA36" s="243">
        <f>係数マスタ!$A$32</f>
        <v>29</v>
      </c>
      <c r="RB36" s="113" t="str">
        <f>係数マスタ!$B32</f>
        <v/>
      </c>
      <c r="RC36" s="119"/>
      <c r="RD36" s="120" t="e">
        <f t="shared" si="180"/>
        <v>#VALUE!</v>
      </c>
      <c r="RE36" s="119"/>
      <c r="RF36" s="120" t="e">
        <f t="shared" si="181"/>
        <v>#VALUE!</v>
      </c>
      <c r="RG36" s="119"/>
      <c r="RH36" s="120" t="e">
        <f t="shared" si="182"/>
        <v>#VALUE!</v>
      </c>
      <c r="RI36" s="119"/>
      <c r="RJ36" s="120" t="e">
        <f t="shared" si="183"/>
        <v>#VALUE!</v>
      </c>
      <c r="RK36" s="119"/>
      <c r="RL36" s="244" t="e">
        <f t="shared" si="184"/>
        <v>#VALUE!</v>
      </c>
      <c r="RN36" s="243">
        <f>係数マスタ!$A$32</f>
        <v>29</v>
      </c>
      <c r="RO36" s="113" t="str">
        <f>係数マスタ!$B32</f>
        <v/>
      </c>
      <c r="RP36" s="119"/>
      <c r="RQ36" s="120" t="e">
        <f t="shared" si="185"/>
        <v>#VALUE!</v>
      </c>
      <c r="RR36" s="119"/>
      <c r="RS36" s="120" t="e">
        <f t="shared" si="186"/>
        <v>#VALUE!</v>
      </c>
      <c r="RT36" s="119"/>
      <c r="RU36" s="120" t="e">
        <f t="shared" si="187"/>
        <v>#VALUE!</v>
      </c>
      <c r="RV36" s="119"/>
      <c r="RW36" s="120" t="e">
        <f t="shared" si="188"/>
        <v>#VALUE!</v>
      </c>
      <c r="RX36" s="119"/>
      <c r="RY36" s="244" t="e">
        <f t="shared" si="189"/>
        <v>#VALUE!</v>
      </c>
      <c r="SA36" s="243">
        <f>係数マスタ!$A$32</f>
        <v>29</v>
      </c>
      <c r="SB36" s="113" t="str">
        <f>係数マスタ!$B32</f>
        <v/>
      </c>
      <c r="SC36" s="119"/>
      <c r="SD36" s="120" t="e">
        <f t="shared" si="190"/>
        <v>#VALUE!</v>
      </c>
      <c r="SE36" s="119"/>
      <c r="SF36" s="120" t="e">
        <f t="shared" si="191"/>
        <v>#VALUE!</v>
      </c>
      <c r="SG36" s="119"/>
      <c r="SH36" s="120" t="e">
        <f t="shared" si="192"/>
        <v>#VALUE!</v>
      </c>
      <c r="SI36" s="119"/>
      <c r="SJ36" s="120" t="e">
        <f t="shared" si="193"/>
        <v>#VALUE!</v>
      </c>
      <c r="SK36" s="119"/>
      <c r="SL36" s="244" t="e">
        <f t="shared" si="194"/>
        <v>#VALUE!</v>
      </c>
      <c r="SN36" s="243">
        <f>係数マスタ!$A$32</f>
        <v>29</v>
      </c>
      <c r="SO36" s="113" t="str">
        <f>係数マスタ!$B32</f>
        <v/>
      </c>
      <c r="SP36" s="119"/>
      <c r="SQ36" s="120" t="e">
        <f t="shared" si="195"/>
        <v>#VALUE!</v>
      </c>
      <c r="SR36" s="119"/>
      <c r="SS36" s="120" t="e">
        <f t="shared" si="196"/>
        <v>#VALUE!</v>
      </c>
      <c r="ST36" s="119"/>
      <c r="SU36" s="120" t="e">
        <f t="shared" si="197"/>
        <v>#VALUE!</v>
      </c>
      <c r="SV36" s="119"/>
      <c r="SW36" s="120" t="e">
        <f t="shared" si="198"/>
        <v>#VALUE!</v>
      </c>
      <c r="SX36" s="119"/>
      <c r="SY36" s="244" t="e">
        <f t="shared" si="199"/>
        <v>#VALUE!</v>
      </c>
      <c r="TA36" s="243">
        <f>係数マスタ!$A$32</f>
        <v>29</v>
      </c>
      <c r="TB36" s="113" t="str">
        <f>係数マスタ!$B32</f>
        <v/>
      </c>
      <c r="TC36" s="119"/>
      <c r="TD36" s="120" t="e">
        <f t="shared" si="200"/>
        <v>#VALUE!</v>
      </c>
      <c r="TE36" s="119"/>
      <c r="TF36" s="120" t="e">
        <f t="shared" si="201"/>
        <v>#VALUE!</v>
      </c>
      <c r="TG36" s="119"/>
      <c r="TH36" s="120" t="e">
        <f t="shared" si="202"/>
        <v>#VALUE!</v>
      </c>
      <c r="TI36" s="119"/>
      <c r="TJ36" s="120" t="e">
        <f t="shared" si="203"/>
        <v>#VALUE!</v>
      </c>
      <c r="TK36" s="119"/>
      <c r="TL36" s="244" t="e">
        <f t="shared" si="204"/>
        <v>#VALUE!</v>
      </c>
      <c r="TN36" s="243">
        <f>係数マスタ!$A$32</f>
        <v>29</v>
      </c>
      <c r="TO36" s="113" t="str">
        <f>係数マスタ!$B32</f>
        <v/>
      </c>
      <c r="TP36" s="119"/>
      <c r="TQ36" s="120" t="e">
        <f t="shared" si="205"/>
        <v>#VALUE!</v>
      </c>
      <c r="TR36" s="119"/>
      <c r="TS36" s="120" t="e">
        <f t="shared" si="206"/>
        <v>#VALUE!</v>
      </c>
      <c r="TT36" s="119"/>
      <c r="TU36" s="120" t="e">
        <f t="shared" si="207"/>
        <v>#VALUE!</v>
      </c>
      <c r="TV36" s="119"/>
      <c r="TW36" s="120" t="e">
        <f t="shared" si="208"/>
        <v>#VALUE!</v>
      </c>
      <c r="TX36" s="119"/>
      <c r="TY36" s="244" t="e">
        <f t="shared" si="209"/>
        <v>#VALUE!</v>
      </c>
      <c r="UA36" s="243">
        <f>係数マスタ!$A$32</f>
        <v>29</v>
      </c>
      <c r="UB36" s="113" t="str">
        <f>係数マスタ!$B32</f>
        <v/>
      </c>
      <c r="UC36" s="119"/>
      <c r="UD36" s="120" t="e">
        <f t="shared" si="210"/>
        <v>#VALUE!</v>
      </c>
      <c r="UE36" s="119"/>
      <c r="UF36" s="120" t="e">
        <f t="shared" si="211"/>
        <v>#VALUE!</v>
      </c>
      <c r="UG36" s="119"/>
      <c r="UH36" s="120" t="e">
        <f t="shared" si="212"/>
        <v>#VALUE!</v>
      </c>
      <c r="UI36" s="119"/>
      <c r="UJ36" s="120" t="e">
        <f t="shared" si="213"/>
        <v>#VALUE!</v>
      </c>
      <c r="UK36" s="119"/>
      <c r="UL36" s="244" t="e">
        <f t="shared" si="214"/>
        <v>#VALUE!</v>
      </c>
      <c r="UN36" s="243">
        <f>係数マスタ!$A$32</f>
        <v>29</v>
      </c>
      <c r="UO36" s="113" t="str">
        <f>係数マスタ!$B32</f>
        <v/>
      </c>
      <c r="UP36" s="119"/>
      <c r="UQ36" s="120" t="e">
        <f t="shared" si="215"/>
        <v>#VALUE!</v>
      </c>
      <c r="UR36" s="119"/>
      <c r="US36" s="120" t="e">
        <f t="shared" si="216"/>
        <v>#VALUE!</v>
      </c>
      <c r="UT36" s="119"/>
      <c r="UU36" s="120" t="e">
        <f t="shared" si="217"/>
        <v>#VALUE!</v>
      </c>
      <c r="UV36" s="119"/>
      <c r="UW36" s="120" t="e">
        <f t="shared" si="218"/>
        <v>#VALUE!</v>
      </c>
      <c r="UX36" s="119"/>
      <c r="UY36" s="244" t="e">
        <f t="shared" si="219"/>
        <v>#VALUE!</v>
      </c>
      <c r="VA36" s="243">
        <f>係数マスタ!$A$32</f>
        <v>29</v>
      </c>
      <c r="VB36" s="113" t="str">
        <f>係数マスタ!$B32</f>
        <v/>
      </c>
      <c r="VC36" s="119"/>
      <c r="VD36" s="120" t="e">
        <f t="shared" si="220"/>
        <v>#VALUE!</v>
      </c>
      <c r="VE36" s="119"/>
      <c r="VF36" s="120" t="e">
        <f t="shared" si="221"/>
        <v>#VALUE!</v>
      </c>
      <c r="VG36" s="119"/>
      <c r="VH36" s="120" t="e">
        <f t="shared" si="222"/>
        <v>#VALUE!</v>
      </c>
      <c r="VI36" s="119"/>
      <c r="VJ36" s="120" t="e">
        <f t="shared" si="223"/>
        <v>#VALUE!</v>
      </c>
      <c r="VK36" s="119"/>
      <c r="VL36" s="244" t="e">
        <f t="shared" si="224"/>
        <v>#VALUE!</v>
      </c>
      <c r="VN36" s="243">
        <f>係数マスタ!$A$32</f>
        <v>29</v>
      </c>
      <c r="VO36" s="113" t="str">
        <f>係数マスタ!$B32</f>
        <v/>
      </c>
      <c r="VP36" s="119"/>
      <c r="VQ36" s="120" t="e">
        <f t="shared" si="225"/>
        <v>#VALUE!</v>
      </c>
      <c r="VR36" s="119"/>
      <c r="VS36" s="120" t="e">
        <f t="shared" si="226"/>
        <v>#VALUE!</v>
      </c>
      <c r="VT36" s="119"/>
      <c r="VU36" s="120" t="e">
        <f t="shared" si="227"/>
        <v>#VALUE!</v>
      </c>
      <c r="VV36" s="119"/>
      <c r="VW36" s="120" t="e">
        <f t="shared" si="228"/>
        <v>#VALUE!</v>
      </c>
      <c r="VX36" s="119"/>
      <c r="VY36" s="244" t="e">
        <f t="shared" si="229"/>
        <v>#VALUE!</v>
      </c>
      <c r="WA36" s="243">
        <f>係数マスタ!$A$32</f>
        <v>29</v>
      </c>
      <c r="WB36" s="113" t="str">
        <f>係数マスタ!$B32</f>
        <v/>
      </c>
      <c r="WC36" s="119"/>
      <c r="WD36" s="120" t="e">
        <f t="shared" si="230"/>
        <v>#VALUE!</v>
      </c>
      <c r="WE36" s="119"/>
      <c r="WF36" s="120" t="e">
        <f t="shared" si="231"/>
        <v>#VALUE!</v>
      </c>
      <c r="WG36" s="119"/>
      <c r="WH36" s="120" t="e">
        <f t="shared" si="232"/>
        <v>#VALUE!</v>
      </c>
      <c r="WI36" s="119"/>
      <c r="WJ36" s="120" t="e">
        <f t="shared" si="233"/>
        <v>#VALUE!</v>
      </c>
      <c r="WK36" s="119"/>
      <c r="WL36" s="244" t="e">
        <f t="shared" si="234"/>
        <v>#VALUE!</v>
      </c>
      <c r="WN36" s="243">
        <f>係数マスタ!$A$32</f>
        <v>29</v>
      </c>
      <c r="WO36" s="113" t="str">
        <f>係数マスタ!$B32</f>
        <v/>
      </c>
      <c r="WP36" s="119"/>
      <c r="WQ36" s="120" t="e">
        <f t="shared" si="235"/>
        <v>#VALUE!</v>
      </c>
      <c r="WR36" s="119"/>
      <c r="WS36" s="120" t="e">
        <f t="shared" si="236"/>
        <v>#VALUE!</v>
      </c>
      <c r="WT36" s="119"/>
      <c r="WU36" s="120" t="e">
        <f t="shared" si="237"/>
        <v>#VALUE!</v>
      </c>
      <c r="WV36" s="119"/>
      <c r="WW36" s="120" t="e">
        <f t="shared" si="238"/>
        <v>#VALUE!</v>
      </c>
      <c r="WX36" s="119"/>
      <c r="WY36" s="244" t="e">
        <f t="shared" si="239"/>
        <v>#VALUE!</v>
      </c>
      <c r="XA36" s="243">
        <f>係数マスタ!$A$32</f>
        <v>29</v>
      </c>
      <c r="XB36" s="113" t="str">
        <f>係数マスタ!$B32</f>
        <v/>
      </c>
      <c r="XC36" s="119"/>
      <c r="XD36" s="120" t="e">
        <f t="shared" si="240"/>
        <v>#VALUE!</v>
      </c>
      <c r="XE36" s="119"/>
      <c r="XF36" s="120" t="e">
        <f t="shared" si="241"/>
        <v>#VALUE!</v>
      </c>
      <c r="XG36" s="119"/>
      <c r="XH36" s="120" t="e">
        <f t="shared" si="242"/>
        <v>#VALUE!</v>
      </c>
      <c r="XI36" s="119"/>
      <c r="XJ36" s="120" t="e">
        <f t="shared" si="243"/>
        <v>#VALUE!</v>
      </c>
      <c r="XK36" s="119"/>
      <c r="XL36" s="244" t="e">
        <f t="shared" si="244"/>
        <v>#VALUE!</v>
      </c>
      <c r="XN36" s="243">
        <f>係数マスタ!$A$32</f>
        <v>29</v>
      </c>
      <c r="XO36" s="113" t="str">
        <f>係数マスタ!$B32</f>
        <v/>
      </c>
      <c r="XP36" s="119"/>
      <c r="XQ36" s="120" t="e">
        <f t="shared" si="245"/>
        <v>#VALUE!</v>
      </c>
      <c r="XR36" s="119"/>
      <c r="XS36" s="120" t="e">
        <f t="shared" si="246"/>
        <v>#VALUE!</v>
      </c>
      <c r="XT36" s="119"/>
      <c r="XU36" s="120" t="e">
        <f t="shared" si="247"/>
        <v>#VALUE!</v>
      </c>
      <c r="XV36" s="119"/>
      <c r="XW36" s="120" t="e">
        <f t="shared" si="248"/>
        <v>#VALUE!</v>
      </c>
      <c r="XX36" s="119"/>
      <c r="XY36" s="244" t="e">
        <f t="shared" si="249"/>
        <v>#VALUE!</v>
      </c>
    </row>
    <row r="37" spans="1:649" ht="14" customHeight="1">
      <c r="A37" s="243">
        <f>係数マスタ!$A$33</f>
        <v>30</v>
      </c>
      <c r="B37" s="113" t="str">
        <f>係数マスタ!$B33</f>
        <v/>
      </c>
      <c r="C37" s="119"/>
      <c r="D37" s="120" t="e">
        <f t="shared" si="0"/>
        <v>#VALUE!</v>
      </c>
      <c r="E37" s="119"/>
      <c r="F37" s="120" t="e">
        <f t="shared" si="1"/>
        <v>#VALUE!</v>
      </c>
      <c r="G37" s="119"/>
      <c r="H37" s="120" t="e">
        <f t="shared" si="2"/>
        <v>#VALUE!</v>
      </c>
      <c r="I37" s="119"/>
      <c r="J37" s="120" t="e">
        <f t="shared" si="3"/>
        <v>#VALUE!</v>
      </c>
      <c r="K37" s="119"/>
      <c r="L37" s="244" t="e">
        <f t="shared" si="4"/>
        <v>#VALUE!</v>
      </c>
      <c r="N37" s="243">
        <f>係数マスタ!$A$33</f>
        <v>30</v>
      </c>
      <c r="O37" s="113" t="str">
        <f>係数マスタ!$B33</f>
        <v/>
      </c>
      <c r="P37" s="119"/>
      <c r="Q37" s="120" t="e">
        <f t="shared" si="5"/>
        <v>#VALUE!</v>
      </c>
      <c r="R37" s="119"/>
      <c r="S37" s="120" t="e">
        <f t="shared" si="6"/>
        <v>#VALUE!</v>
      </c>
      <c r="T37" s="119"/>
      <c r="U37" s="120" t="e">
        <f t="shared" si="7"/>
        <v>#VALUE!</v>
      </c>
      <c r="V37" s="119"/>
      <c r="W37" s="120" t="e">
        <f t="shared" si="8"/>
        <v>#VALUE!</v>
      </c>
      <c r="X37" s="119"/>
      <c r="Y37" s="244" t="e">
        <f t="shared" si="9"/>
        <v>#VALUE!</v>
      </c>
      <c r="AA37" s="243">
        <f>係数マスタ!$A$33</f>
        <v>30</v>
      </c>
      <c r="AB37" s="113" t="str">
        <f>係数マスタ!$B33</f>
        <v/>
      </c>
      <c r="AC37" s="119"/>
      <c r="AD37" s="120" t="e">
        <f t="shared" si="10"/>
        <v>#VALUE!</v>
      </c>
      <c r="AE37" s="119"/>
      <c r="AF37" s="120" t="e">
        <f t="shared" si="11"/>
        <v>#VALUE!</v>
      </c>
      <c r="AG37" s="119"/>
      <c r="AH37" s="120" t="e">
        <f t="shared" si="12"/>
        <v>#VALUE!</v>
      </c>
      <c r="AI37" s="119"/>
      <c r="AJ37" s="120" t="e">
        <f t="shared" si="13"/>
        <v>#VALUE!</v>
      </c>
      <c r="AK37" s="119"/>
      <c r="AL37" s="244" t="e">
        <f t="shared" si="14"/>
        <v>#VALUE!</v>
      </c>
      <c r="AN37" s="243">
        <f>係数マスタ!$A$33</f>
        <v>30</v>
      </c>
      <c r="AO37" s="113" t="str">
        <f>係数マスタ!$B33</f>
        <v/>
      </c>
      <c r="AP37" s="119"/>
      <c r="AQ37" s="120" t="e">
        <f t="shared" si="15"/>
        <v>#VALUE!</v>
      </c>
      <c r="AR37" s="119"/>
      <c r="AS37" s="120" t="e">
        <f t="shared" si="16"/>
        <v>#VALUE!</v>
      </c>
      <c r="AT37" s="119"/>
      <c r="AU37" s="120" t="e">
        <f t="shared" si="17"/>
        <v>#VALUE!</v>
      </c>
      <c r="AV37" s="119"/>
      <c r="AW37" s="120" t="e">
        <f t="shared" si="18"/>
        <v>#VALUE!</v>
      </c>
      <c r="AX37" s="119"/>
      <c r="AY37" s="244" t="e">
        <f t="shared" si="19"/>
        <v>#VALUE!</v>
      </c>
      <c r="BA37" s="243">
        <f>係数マスタ!$A$33</f>
        <v>30</v>
      </c>
      <c r="BB37" s="113" t="str">
        <f>係数マスタ!$B33</f>
        <v/>
      </c>
      <c r="BC37" s="119"/>
      <c r="BD37" s="120" t="e">
        <f t="shared" si="20"/>
        <v>#VALUE!</v>
      </c>
      <c r="BE37" s="119"/>
      <c r="BF37" s="120" t="e">
        <f t="shared" si="21"/>
        <v>#VALUE!</v>
      </c>
      <c r="BG37" s="119"/>
      <c r="BH37" s="120" t="e">
        <f t="shared" si="22"/>
        <v>#VALUE!</v>
      </c>
      <c r="BI37" s="119"/>
      <c r="BJ37" s="120" t="e">
        <f t="shared" si="23"/>
        <v>#VALUE!</v>
      </c>
      <c r="BK37" s="119"/>
      <c r="BL37" s="244" t="e">
        <f t="shared" si="24"/>
        <v>#VALUE!</v>
      </c>
      <c r="BN37" s="243">
        <f>係数マスタ!$A$33</f>
        <v>30</v>
      </c>
      <c r="BO37" s="113" t="str">
        <f>係数マスタ!$B33</f>
        <v/>
      </c>
      <c r="BP37" s="119"/>
      <c r="BQ37" s="120" t="e">
        <f t="shared" si="25"/>
        <v>#VALUE!</v>
      </c>
      <c r="BR37" s="119"/>
      <c r="BS37" s="120" t="e">
        <f t="shared" si="26"/>
        <v>#VALUE!</v>
      </c>
      <c r="BT37" s="119"/>
      <c r="BU37" s="120" t="e">
        <f t="shared" si="27"/>
        <v>#VALUE!</v>
      </c>
      <c r="BV37" s="119"/>
      <c r="BW37" s="120" t="e">
        <f t="shared" si="28"/>
        <v>#VALUE!</v>
      </c>
      <c r="BX37" s="119"/>
      <c r="BY37" s="244" t="e">
        <f t="shared" si="29"/>
        <v>#VALUE!</v>
      </c>
      <c r="CA37" s="243">
        <f>係数マスタ!$A$33</f>
        <v>30</v>
      </c>
      <c r="CB37" s="113" t="str">
        <f>係数マスタ!$B33</f>
        <v/>
      </c>
      <c r="CC37" s="119"/>
      <c r="CD37" s="120" t="e">
        <f t="shared" si="30"/>
        <v>#VALUE!</v>
      </c>
      <c r="CE37" s="119"/>
      <c r="CF37" s="120" t="e">
        <f t="shared" si="31"/>
        <v>#VALUE!</v>
      </c>
      <c r="CG37" s="119"/>
      <c r="CH37" s="120" t="e">
        <f t="shared" si="32"/>
        <v>#VALUE!</v>
      </c>
      <c r="CI37" s="119"/>
      <c r="CJ37" s="120" t="e">
        <f t="shared" si="33"/>
        <v>#VALUE!</v>
      </c>
      <c r="CK37" s="119"/>
      <c r="CL37" s="244" t="e">
        <f t="shared" si="34"/>
        <v>#VALUE!</v>
      </c>
      <c r="CN37" s="243">
        <f>係数マスタ!$A$33</f>
        <v>30</v>
      </c>
      <c r="CO37" s="113" t="str">
        <f>係数マスタ!$B33</f>
        <v/>
      </c>
      <c r="CP37" s="119"/>
      <c r="CQ37" s="120" t="e">
        <f t="shared" si="35"/>
        <v>#VALUE!</v>
      </c>
      <c r="CR37" s="119"/>
      <c r="CS37" s="120" t="e">
        <f t="shared" si="36"/>
        <v>#VALUE!</v>
      </c>
      <c r="CT37" s="119"/>
      <c r="CU37" s="120" t="e">
        <f t="shared" si="37"/>
        <v>#VALUE!</v>
      </c>
      <c r="CV37" s="119"/>
      <c r="CW37" s="120" t="e">
        <f t="shared" si="38"/>
        <v>#VALUE!</v>
      </c>
      <c r="CX37" s="119"/>
      <c r="CY37" s="244" t="e">
        <f t="shared" si="39"/>
        <v>#VALUE!</v>
      </c>
      <c r="DA37" s="243">
        <f>係数マスタ!$A$33</f>
        <v>30</v>
      </c>
      <c r="DB37" s="113" t="str">
        <f>係数マスタ!$B33</f>
        <v/>
      </c>
      <c r="DC37" s="119"/>
      <c r="DD37" s="120" t="e">
        <f t="shared" si="40"/>
        <v>#VALUE!</v>
      </c>
      <c r="DE37" s="119"/>
      <c r="DF37" s="120" t="e">
        <f t="shared" si="41"/>
        <v>#VALUE!</v>
      </c>
      <c r="DG37" s="119"/>
      <c r="DH37" s="120" t="e">
        <f t="shared" si="42"/>
        <v>#VALUE!</v>
      </c>
      <c r="DI37" s="119"/>
      <c r="DJ37" s="120" t="e">
        <f t="shared" si="43"/>
        <v>#VALUE!</v>
      </c>
      <c r="DK37" s="119"/>
      <c r="DL37" s="244" t="e">
        <f t="shared" si="44"/>
        <v>#VALUE!</v>
      </c>
      <c r="DN37" s="243">
        <f>係数マスタ!$A$33</f>
        <v>30</v>
      </c>
      <c r="DO37" s="113" t="str">
        <f>係数マスタ!$B33</f>
        <v/>
      </c>
      <c r="DP37" s="119"/>
      <c r="DQ37" s="120" t="e">
        <f t="shared" si="45"/>
        <v>#VALUE!</v>
      </c>
      <c r="DR37" s="119"/>
      <c r="DS37" s="120" t="e">
        <f t="shared" si="46"/>
        <v>#VALUE!</v>
      </c>
      <c r="DT37" s="119"/>
      <c r="DU37" s="120" t="e">
        <f t="shared" si="47"/>
        <v>#VALUE!</v>
      </c>
      <c r="DV37" s="119"/>
      <c r="DW37" s="120" t="e">
        <f t="shared" si="48"/>
        <v>#VALUE!</v>
      </c>
      <c r="DX37" s="119"/>
      <c r="DY37" s="244" t="e">
        <f t="shared" si="49"/>
        <v>#VALUE!</v>
      </c>
      <c r="EA37" s="243">
        <f>係数マスタ!$A$33</f>
        <v>30</v>
      </c>
      <c r="EB37" s="113" t="str">
        <f>係数マスタ!$B33</f>
        <v/>
      </c>
      <c r="EC37" s="119"/>
      <c r="ED37" s="120" t="e">
        <f t="shared" si="50"/>
        <v>#VALUE!</v>
      </c>
      <c r="EE37" s="119"/>
      <c r="EF37" s="120" t="e">
        <f t="shared" si="51"/>
        <v>#VALUE!</v>
      </c>
      <c r="EG37" s="119"/>
      <c r="EH37" s="120" t="e">
        <f t="shared" si="52"/>
        <v>#VALUE!</v>
      </c>
      <c r="EI37" s="119"/>
      <c r="EJ37" s="120" t="e">
        <f t="shared" si="53"/>
        <v>#VALUE!</v>
      </c>
      <c r="EK37" s="119"/>
      <c r="EL37" s="244" t="e">
        <f t="shared" si="54"/>
        <v>#VALUE!</v>
      </c>
      <c r="EN37" s="243">
        <f>係数マスタ!$A$33</f>
        <v>30</v>
      </c>
      <c r="EO37" s="113" t="str">
        <f>係数マスタ!$B33</f>
        <v/>
      </c>
      <c r="EP37" s="119"/>
      <c r="EQ37" s="120" t="e">
        <f t="shared" si="55"/>
        <v>#VALUE!</v>
      </c>
      <c r="ER37" s="119"/>
      <c r="ES37" s="120" t="e">
        <f t="shared" si="56"/>
        <v>#VALUE!</v>
      </c>
      <c r="ET37" s="119"/>
      <c r="EU37" s="120" t="e">
        <f t="shared" si="57"/>
        <v>#VALUE!</v>
      </c>
      <c r="EV37" s="119"/>
      <c r="EW37" s="120" t="e">
        <f t="shared" si="58"/>
        <v>#VALUE!</v>
      </c>
      <c r="EX37" s="119"/>
      <c r="EY37" s="244" t="e">
        <f t="shared" si="59"/>
        <v>#VALUE!</v>
      </c>
      <c r="FA37" s="243">
        <f>係数マスタ!$A$33</f>
        <v>30</v>
      </c>
      <c r="FB37" s="113" t="str">
        <f>係数マスタ!$B33</f>
        <v/>
      </c>
      <c r="FC37" s="119"/>
      <c r="FD37" s="120" t="e">
        <f t="shared" si="60"/>
        <v>#VALUE!</v>
      </c>
      <c r="FE37" s="119"/>
      <c r="FF37" s="120" t="e">
        <f t="shared" si="61"/>
        <v>#VALUE!</v>
      </c>
      <c r="FG37" s="119"/>
      <c r="FH37" s="120" t="e">
        <f t="shared" si="62"/>
        <v>#VALUE!</v>
      </c>
      <c r="FI37" s="119"/>
      <c r="FJ37" s="120" t="e">
        <f t="shared" si="63"/>
        <v>#VALUE!</v>
      </c>
      <c r="FK37" s="119"/>
      <c r="FL37" s="244" t="e">
        <f t="shared" si="64"/>
        <v>#VALUE!</v>
      </c>
      <c r="FN37" s="243">
        <f>係数マスタ!$A$33</f>
        <v>30</v>
      </c>
      <c r="FO37" s="113" t="str">
        <f>係数マスタ!$B33</f>
        <v/>
      </c>
      <c r="FP37" s="119"/>
      <c r="FQ37" s="120" t="e">
        <f t="shared" si="65"/>
        <v>#VALUE!</v>
      </c>
      <c r="FR37" s="119"/>
      <c r="FS37" s="120" t="e">
        <f t="shared" si="66"/>
        <v>#VALUE!</v>
      </c>
      <c r="FT37" s="119"/>
      <c r="FU37" s="120" t="e">
        <f t="shared" si="67"/>
        <v>#VALUE!</v>
      </c>
      <c r="FV37" s="119"/>
      <c r="FW37" s="120" t="e">
        <f t="shared" si="68"/>
        <v>#VALUE!</v>
      </c>
      <c r="FX37" s="119"/>
      <c r="FY37" s="244" t="e">
        <f t="shared" si="69"/>
        <v>#VALUE!</v>
      </c>
      <c r="GA37" s="243">
        <f>係数マスタ!$A$33</f>
        <v>30</v>
      </c>
      <c r="GB37" s="113" t="str">
        <f>係数マスタ!$B33</f>
        <v/>
      </c>
      <c r="GC37" s="119"/>
      <c r="GD37" s="120" t="e">
        <f t="shared" si="70"/>
        <v>#VALUE!</v>
      </c>
      <c r="GE37" s="119"/>
      <c r="GF37" s="120" t="e">
        <f t="shared" si="71"/>
        <v>#VALUE!</v>
      </c>
      <c r="GG37" s="119"/>
      <c r="GH37" s="120" t="e">
        <f t="shared" si="72"/>
        <v>#VALUE!</v>
      </c>
      <c r="GI37" s="119"/>
      <c r="GJ37" s="120" t="e">
        <f t="shared" si="73"/>
        <v>#VALUE!</v>
      </c>
      <c r="GK37" s="119"/>
      <c r="GL37" s="244" t="e">
        <f t="shared" si="74"/>
        <v>#VALUE!</v>
      </c>
      <c r="GN37" s="243">
        <f>係数マスタ!$A$33</f>
        <v>30</v>
      </c>
      <c r="GO37" s="113" t="str">
        <f>係数マスタ!$B33</f>
        <v/>
      </c>
      <c r="GP37" s="119"/>
      <c r="GQ37" s="120" t="e">
        <f t="shared" si="75"/>
        <v>#VALUE!</v>
      </c>
      <c r="GR37" s="119"/>
      <c r="GS37" s="120" t="e">
        <f t="shared" si="76"/>
        <v>#VALUE!</v>
      </c>
      <c r="GT37" s="119"/>
      <c r="GU37" s="120" t="e">
        <f t="shared" si="77"/>
        <v>#VALUE!</v>
      </c>
      <c r="GV37" s="119"/>
      <c r="GW37" s="120" t="e">
        <f t="shared" si="78"/>
        <v>#VALUE!</v>
      </c>
      <c r="GX37" s="119"/>
      <c r="GY37" s="244" t="e">
        <f t="shared" si="79"/>
        <v>#VALUE!</v>
      </c>
      <c r="HA37" s="243">
        <f>係数マスタ!$A$33</f>
        <v>30</v>
      </c>
      <c r="HB37" s="113" t="str">
        <f>係数マスタ!$B33</f>
        <v/>
      </c>
      <c r="HC37" s="119"/>
      <c r="HD37" s="120" t="e">
        <f t="shared" si="80"/>
        <v>#VALUE!</v>
      </c>
      <c r="HE37" s="119"/>
      <c r="HF37" s="120" t="e">
        <f t="shared" si="81"/>
        <v>#VALUE!</v>
      </c>
      <c r="HG37" s="119"/>
      <c r="HH37" s="120" t="e">
        <f t="shared" si="82"/>
        <v>#VALUE!</v>
      </c>
      <c r="HI37" s="119"/>
      <c r="HJ37" s="120" t="e">
        <f t="shared" si="83"/>
        <v>#VALUE!</v>
      </c>
      <c r="HK37" s="119"/>
      <c r="HL37" s="244" t="e">
        <f t="shared" si="84"/>
        <v>#VALUE!</v>
      </c>
      <c r="HN37" s="243">
        <f>係数マスタ!$A$33</f>
        <v>30</v>
      </c>
      <c r="HO37" s="113" t="str">
        <f>係数マスタ!$B33</f>
        <v/>
      </c>
      <c r="HP37" s="119"/>
      <c r="HQ37" s="120" t="e">
        <f t="shared" si="85"/>
        <v>#VALUE!</v>
      </c>
      <c r="HR37" s="119"/>
      <c r="HS37" s="120" t="e">
        <f t="shared" si="86"/>
        <v>#VALUE!</v>
      </c>
      <c r="HT37" s="119"/>
      <c r="HU37" s="120" t="e">
        <f t="shared" si="87"/>
        <v>#VALUE!</v>
      </c>
      <c r="HV37" s="119"/>
      <c r="HW37" s="120" t="e">
        <f t="shared" si="88"/>
        <v>#VALUE!</v>
      </c>
      <c r="HX37" s="119"/>
      <c r="HY37" s="244" t="e">
        <f t="shared" si="89"/>
        <v>#VALUE!</v>
      </c>
      <c r="IA37" s="243">
        <f>係数マスタ!$A$33</f>
        <v>30</v>
      </c>
      <c r="IB37" s="113" t="str">
        <f>係数マスタ!$B33</f>
        <v/>
      </c>
      <c r="IC37" s="119"/>
      <c r="ID37" s="120" t="e">
        <f t="shared" si="90"/>
        <v>#VALUE!</v>
      </c>
      <c r="IE37" s="119"/>
      <c r="IF37" s="120" t="e">
        <f t="shared" si="91"/>
        <v>#VALUE!</v>
      </c>
      <c r="IG37" s="119"/>
      <c r="IH37" s="120" t="e">
        <f t="shared" si="92"/>
        <v>#VALUE!</v>
      </c>
      <c r="II37" s="119"/>
      <c r="IJ37" s="120" t="e">
        <f t="shared" si="93"/>
        <v>#VALUE!</v>
      </c>
      <c r="IK37" s="119"/>
      <c r="IL37" s="244" t="e">
        <f t="shared" si="94"/>
        <v>#VALUE!</v>
      </c>
      <c r="IN37" s="243">
        <f>係数マスタ!$A$33</f>
        <v>30</v>
      </c>
      <c r="IO37" s="113" t="str">
        <f>係数マスタ!$B33</f>
        <v/>
      </c>
      <c r="IP37" s="119"/>
      <c r="IQ37" s="120" t="e">
        <f t="shared" si="95"/>
        <v>#VALUE!</v>
      </c>
      <c r="IR37" s="119"/>
      <c r="IS37" s="120" t="e">
        <f t="shared" si="96"/>
        <v>#VALUE!</v>
      </c>
      <c r="IT37" s="119"/>
      <c r="IU37" s="120" t="e">
        <f t="shared" si="97"/>
        <v>#VALUE!</v>
      </c>
      <c r="IV37" s="119"/>
      <c r="IW37" s="120" t="e">
        <f t="shared" si="98"/>
        <v>#VALUE!</v>
      </c>
      <c r="IX37" s="119"/>
      <c r="IY37" s="244" t="e">
        <f t="shared" si="99"/>
        <v>#VALUE!</v>
      </c>
      <c r="JA37" s="243">
        <f>係数マスタ!$A$33</f>
        <v>30</v>
      </c>
      <c r="JB37" s="113" t="str">
        <f>係数マスタ!$B33</f>
        <v/>
      </c>
      <c r="JC37" s="119"/>
      <c r="JD37" s="120" t="e">
        <f t="shared" si="100"/>
        <v>#VALUE!</v>
      </c>
      <c r="JE37" s="119"/>
      <c r="JF37" s="120" t="e">
        <f t="shared" si="101"/>
        <v>#VALUE!</v>
      </c>
      <c r="JG37" s="119"/>
      <c r="JH37" s="120" t="e">
        <f t="shared" si="102"/>
        <v>#VALUE!</v>
      </c>
      <c r="JI37" s="119"/>
      <c r="JJ37" s="120" t="e">
        <f t="shared" si="103"/>
        <v>#VALUE!</v>
      </c>
      <c r="JK37" s="119"/>
      <c r="JL37" s="244" t="e">
        <f t="shared" si="104"/>
        <v>#VALUE!</v>
      </c>
      <c r="JN37" s="243">
        <f>係数マスタ!$A$33</f>
        <v>30</v>
      </c>
      <c r="JO37" s="113" t="str">
        <f>係数マスタ!$B33</f>
        <v/>
      </c>
      <c r="JP37" s="119"/>
      <c r="JQ37" s="120" t="e">
        <f t="shared" si="105"/>
        <v>#VALUE!</v>
      </c>
      <c r="JR37" s="119"/>
      <c r="JS37" s="120" t="e">
        <f t="shared" si="106"/>
        <v>#VALUE!</v>
      </c>
      <c r="JT37" s="119"/>
      <c r="JU37" s="120" t="e">
        <f t="shared" si="107"/>
        <v>#VALUE!</v>
      </c>
      <c r="JV37" s="119"/>
      <c r="JW37" s="120" t="e">
        <f t="shared" si="108"/>
        <v>#VALUE!</v>
      </c>
      <c r="JX37" s="119"/>
      <c r="JY37" s="244" t="e">
        <f t="shared" si="109"/>
        <v>#VALUE!</v>
      </c>
      <c r="KA37" s="243">
        <f>係数マスタ!$A$33</f>
        <v>30</v>
      </c>
      <c r="KB37" s="113" t="str">
        <f>係数マスタ!$B33</f>
        <v/>
      </c>
      <c r="KC37" s="119"/>
      <c r="KD37" s="120" t="e">
        <f t="shared" si="110"/>
        <v>#VALUE!</v>
      </c>
      <c r="KE37" s="119"/>
      <c r="KF37" s="120" t="e">
        <f t="shared" si="111"/>
        <v>#VALUE!</v>
      </c>
      <c r="KG37" s="119"/>
      <c r="KH37" s="120" t="e">
        <f t="shared" si="112"/>
        <v>#VALUE!</v>
      </c>
      <c r="KI37" s="119"/>
      <c r="KJ37" s="120" t="e">
        <f t="shared" si="113"/>
        <v>#VALUE!</v>
      </c>
      <c r="KK37" s="119"/>
      <c r="KL37" s="244" t="e">
        <f t="shared" si="114"/>
        <v>#VALUE!</v>
      </c>
      <c r="KN37" s="243">
        <f>係数マスタ!$A$33</f>
        <v>30</v>
      </c>
      <c r="KO37" s="113" t="str">
        <f>係数マスタ!$B33</f>
        <v/>
      </c>
      <c r="KP37" s="119"/>
      <c r="KQ37" s="120" t="e">
        <f t="shared" si="115"/>
        <v>#VALUE!</v>
      </c>
      <c r="KR37" s="119"/>
      <c r="KS37" s="120" t="e">
        <f t="shared" si="116"/>
        <v>#VALUE!</v>
      </c>
      <c r="KT37" s="119"/>
      <c r="KU37" s="120" t="e">
        <f t="shared" si="117"/>
        <v>#VALUE!</v>
      </c>
      <c r="KV37" s="119"/>
      <c r="KW37" s="120" t="e">
        <f t="shared" si="118"/>
        <v>#VALUE!</v>
      </c>
      <c r="KX37" s="119"/>
      <c r="KY37" s="244" t="e">
        <f t="shared" si="119"/>
        <v>#VALUE!</v>
      </c>
      <c r="LA37" s="243">
        <f>係数マスタ!$A$33</f>
        <v>30</v>
      </c>
      <c r="LB37" s="113" t="str">
        <f>係数マスタ!$B33</f>
        <v/>
      </c>
      <c r="LC37" s="119"/>
      <c r="LD37" s="120" t="e">
        <f t="shared" si="120"/>
        <v>#VALUE!</v>
      </c>
      <c r="LE37" s="119"/>
      <c r="LF37" s="120" t="e">
        <f t="shared" si="121"/>
        <v>#VALUE!</v>
      </c>
      <c r="LG37" s="119"/>
      <c r="LH37" s="120" t="e">
        <f t="shared" si="122"/>
        <v>#VALUE!</v>
      </c>
      <c r="LI37" s="119"/>
      <c r="LJ37" s="120" t="e">
        <f t="shared" si="123"/>
        <v>#VALUE!</v>
      </c>
      <c r="LK37" s="119"/>
      <c r="LL37" s="244" t="e">
        <f t="shared" si="124"/>
        <v>#VALUE!</v>
      </c>
      <c r="LN37" s="243">
        <f>係数マスタ!$A$33</f>
        <v>30</v>
      </c>
      <c r="LO37" s="113" t="str">
        <f>係数マスタ!$B33</f>
        <v/>
      </c>
      <c r="LP37" s="119"/>
      <c r="LQ37" s="120" t="e">
        <f t="shared" si="125"/>
        <v>#VALUE!</v>
      </c>
      <c r="LR37" s="119"/>
      <c r="LS37" s="120" t="e">
        <f t="shared" si="126"/>
        <v>#VALUE!</v>
      </c>
      <c r="LT37" s="119"/>
      <c r="LU37" s="120" t="e">
        <f t="shared" si="127"/>
        <v>#VALUE!</v>
      </c>
      <c r="LV37" s="119"/>
      <c r="LW37" s="120" t="e">
        <f t="shared" si="128"/>
        <v>#VALUE!</v>
      </c>
      <c r="LX37" s="119"/>
      <c r="LY37" s="244" t="e">
        <f t="shared" si="129"/>
        <v>#VALUE!</v>
      </c>
      <c r="MA37" s="243">
        <f>係数マスタ!$A$33</f>
        <v>30</v>
      </c>
      <c r="MB37" s="113" t="str">
        <f>係数マスタ!$B33</f>
        <v/>
      </c>
      <c r="MC37" s="119"/>
      <c r="MD37" s="120" t="e">
        <f t="shared" si="130"/>
        <v>#VALUE!</v>
      </c>
      <c r="ME37" s="119"/>
      <c r="MF37" s="120" t="e">
        <f t="shared" si="131"/>
        <v>#VALUE!</v>
      </c>
      <c r="MG37" s="119"/>
      <c r="MH37" s="120" t="e">
        <f t="shared" si="132"/>
        <v>#VALUE!</v>
      </c>
      <c r="MI37" s="119"/>
      <c r="MJ37" s="120" t="e">
        <f t="shared" si="133"/>
        <v>#VALUE!</v>
      </c>
      <c r="MK37" s="119"/>
      <c r="ML37" s="244" t="e">
        <f t="shared" si="134"/>
        <v>#VALUE!</v>
      </c>
      <c r="MN37" s="243">
        <f>係数マスタ!$A$33</f>
        <v>30</v>
      </c>
      <c r="MO37" s="113" t="str">
        <f>係数マスタ!$B33</f>
        <v/>
      </c>
      <c r="MP37" s="119"/>
      <c r="MQ37" s="120" t="e">
        <f t="shared" si="135"/>
        <v>#VALUE!</v>
      </c>
      <c r="MR37" s="119"/>
      <c r="MS37" s="120" t="e">
        <f t="shared" si="136"/>
        <v>#VALUE!</v>
      </c>
      <c r="MT37" s="119"/>
      <c r="MU37" s="120" t="e">
        <f t="shared" si="137"/>
        <v>#VALUE!</v>
      </c>
      <c r="MV37" s="119"/>
      <c r="MW37" s="120" t="e">
        <f t="shared" si="138"/>
        <v>#VALUE!</v>
      </c>
      <c r="MX37" s="119"/>
      <c r="MY37" s="244" t="e">
        <f t="shared" si="139"/>
        <v>#VALUE!</v>
      </c>
      <c r="NA37" s="243">
        <f>係数マスタ!$A$33</f>
        <v>30</v>
      </c>
      <c r="NB37" s="113" t="str">
        <f>係数マスタ!$B33</f>
        <v/>
      </c>
      <c r="NC37" s="119"/>
      <c r="ND37" s="120" t="e">
        <f t="shared" si="140"/>
        <v>#VALUE!</v>
      </c>
      <c r="NE37" s="119"/>
      <c r="NF37" s="120" t="e">
        <f t="shared" si="141"/>
        <v>#VALUE!</v>
      </c>
      <c r="NG37" s="119"/>
      <c r="NH37" s="120" t="e">
        <f t="shared" si="142"/>
        <v>#VALUE!</v>
      </c>
      <c r="NI37" s="119"/>
      <c r="NJ37" s="120" t="e">
        <f t="shared" si="143"/>
        <v>#VALUE!</v>
      </c>
      <c r="NK37" s="119"/>
      <c r="NL37" s="244" t="e">
        <f t="shared" si="144"/>
        <v>#VALUE!</v>
      </c>
      <c r="NN37" s="243">
        <f>係数マスタ!$A$33</f>
        <v>30</v>
      </c>
      <c r="NO37" s="113" t="str">
        <f>係数マスタ!$B33</f>
        <v/>
      </c>
      <c r="NP37" s="119"/>
      <c r="NQ37" s="120" t="e">
        <f t="shared" si="145"/>
        <v>#VALUE!</v>
      </c>
      <c r="NR37" s="119"/>
      <c r="NS37" s="120" t="e">
        <f t="shared" si="146"/>
        <v>#VALUE!</v>
      </c>
      <c r="NT37" s="119"/>
      <c r="NU37" s="120" t="e">
        <f t="shared" si="147"/>
        <v>#VALUE!</v>
      </c>
      <c r="NV37" s="119"/>
      <c r="NW37" s="120" t="e">
        <f t="shared" si="148"/>
        <v>#VALUE!</v>
      </c>
      <c r="NX37" s="119"/>
      <c r="NY37" s="244" t="e">
        <f t="shared" si="149"/>
        <v>#VALUE!</v>
      </c>
      <c r="OA37" s="243">
        <f>係数マスタ!$A$33</f>
        <v>30</v>
      </c>
      <c r="OB37" s="113" t="str">
        <f>係数マスタ!$B33</f>
        <v/>
      </c>
      <c r="OC37" s="119"/>
      <c r="OD37" s="120" t="e">
        <f t="shared" si="150"/>
        <v>#VALUE!</v>
      </c>
      <c r="OE37" s="119"/>
      <c r="OF37" s="120" t="e">
        <f t="shared" si="151"/>
        <v>#VALUE!</v>
      </c>
      <c r="OG37" s="119"/>
      <c r="OH37" s="120" t="e">
        <f t="shared" si="152"/>
        <v>#VALUE!</v>
      </c>
      <c r="OI37" s="119"/>
      <c r="OJ37" s="120" t="e">
        <f t="shared" si="153"/>
        <v>#VALUE!</v>
      </c>
      <c r="OK37" s="119"/>
      <c r="OL37" s="244" t="e">
        <f t="shared" si="154"/>
        <v>#VALUE!</v>
      </c>
      <c r="ON37" s="243">
        <f>係数マスタ!$A$33</f>
        <v>30</v>
      </c>
      <c r="OO37" s="113" t="str">
        <f>係数マスタ!$B33</f>
        <v/>
      </c>
      <c r="OP37" s="119"/>
      <c r="OQ37" s="120" t="e">
        <f t="shared" si="155"/>
        <v>#VALUE!</v>
      </c>
      <c r="OR37" s="119"/>
      <c r="OS37" s="120" t="e">
        <f t="shared" si="156"/>
        <v>#VALUE!</v>
      </c>
      <c r="OT37" s="119"/>
      <c r="OU37" s="120" t="e">
        <f t="shared" si="157"/>
        <v>#VALUE!</v>
      </c>
      <c r="OV37" s="119"/>
      <c r="OW37" s="120" t="e">
        <f t="shared" si="158"/>
        <v>#VALUE!</v>
      </c>
      <c r="OX37" s="119"/>
      <c r="OY37" s="244" t="e">
        <f t="shared" si="159"/>
        <v>#VALUE!</v>
      </c>
      <c r="PA37" s="243">
        <f>係数マスタ!$A$33</f>
        <v>30</v>
      </c>
      <c r="PB37" s="113" t="str">
        <f>係数マスタ!$B33</f>
        <v/>
      </c>
      <c r="PC37" s="119"/>
      <c r="PD37" s="120" t="e">
        <f t="shared" si="160"/>
        <v>#VALUE!</v>
      </c>
      <c r="PE37" s="119"/>
      <c r="PF37" s="120" t="e">
        <f t="shared" si="161"/>
        <v>#VALUE!</v>
      </c>
      <c r="PG37" s="119"/>
      <c r="PH37" s="120" t="e">
        <f t="shared" si="162"/>
        <v>#VALUE!</v>
      </c>
      <c r="PI37" s="119"/>
      <c r="PJ37" s="120" t="e">
        <f t="shared" si="163"/>
        <v>#VALUE!</v>
      </c>
      <c r="PK37" s="119"/>
      <c r="PL37" s="244" t="e">
        <f t="shared" si="164"/>
        <v>#VALUE!</v>
      </c>
      <c r="PN37" s="243">
        <f>係数マスタ!$A$33</f>
        <v>30</v>
      </c>
      <c r="PO37" s="113" t="str">
        <f>係数マスタ!$B33</f>
        <v/>
      </c>
      <c r="PP37" s="119"/>
      <c r="PQ37" s="120" t="e">
        <f t="shared" si="165"/>
        <v>#VALUE!</v>
      </c>
      <c r="PR37" s="119"/>
      <c r="PS37" s="120" t="e">
        <f t="shared" si="166"/>
        <v>#VALUE!</v>
      </c>
      <c r="PT37" s="119"/>
      <c r="PU37" s="120" t="e">
        <f t="shared" si="167"/>
        <v>#VALUE!</v>
      </c>
      <c r="PV37" s="119"/>
      <c r="PW37" s="120" t="e">
        <f t="shared" si="168"/>
        <v>#VALUE!</v>
      </c>
      <c r="PX37" s="119"/>
      <c r="PY37" s="244" t="e">
        <f t="shared" si="169"/>
        <v>#VALUE!</v>
      </c>
      <c r="QA37" s="243">
        <f>係数マスタ!$A$33</f>
        <v>30</v>
      </c>
      <c r="QB37" s="113" t="str">
        <f>係数マスタ!$B33</f>
        <v/>
      </c>
      <c r="QC37" s="119"/>
      <c r="QD37" s="120" t="e">
        <f t="shared" si="170"/>
        <v>#VALUE!</v>
      </c>
      <c r="QE37" s="119"/>
      <c r="QF37" s="120" t="e">
        <f t="shared" si="171"/>
        <v>#VALUE!</v>
      </c>
      <c r="QG37" s="119"/>
      <c r="QH37" s="120" t="e">
        <f t="shared" si="172"/>
        <v>#VALUE!</v>
      </c>
      <c r="QI37" s="119"/>
      <c r="QJ37" s="120" t="e">
        <f t="shared" si="173"/>
        <v>#VALUE!</v>
      </c>
      <c r="QK37" s="119"/>
      <c r="QL37" s="244" t="e">
        <f t="shared" si="174"/>
        <v>#VALUE!</v>
      </c>
      <c r="QN37" s="243">
        <f>係数マスタ!$A$33</f>
        <v>30</v>
      </c>
      <c r="QO37" s="113" t="str">
        <f>係数マスタ!$B33</f>
        <v/>
      </c>
      <c r="QP37" s="119"/>
      <c r="QQ37" s="120" t="e">
        <f t="shared" si="175"/>
        <v>#VALUE!</v>
      </c>
      <c r="QR37" s="119"/>
      <c r="QS37" s="120" t="e">
        <f t="shared" si="176"/>
        <v>#VALUE!</v>
      </c>
      <c r="QT37" s="119"/>
      <c r="QU37" s="120" t="e">
        <f t="shared" si="177"/>
        <v>#VALUE!</v>
      </c>
      <c r="QV37" s="119"/>
      <c r="QW37" s="120" t="e">
        <f t="shared" si="178"/>
        <v>#VALUE!</v>
      </c>
      <c r="QX37" s="119"/>
      <c r="QY37" s="244" t="e">
        <f t="shared" si="179"/>
        <v>#VALUE!</v>
      </c>
      <c r="RA37" s="243">
        <f>係数マスタ!$A$33</f>
        <v>30</v>
      </c>
      <c r="RB37" s="113" t="str">
        <f>係数マスタ!$B33</f>
        <v/>
      </c>
      <c r="RC37" s="119"/>
      <c r="RD37" s="120" t="e">
        <f t="shared" si="180"/>
        <v>#VALUE!</v>
      </c>
      <c r="RE37" s="119"/>
      <c r="RF37" s="120" t="e">
        <f t="shared" si="181"/>
        <v>#VALUE!</v>
      </c>
      <c r="RG37" s="119"/>
      <c r="RH37" s="120" t="e">
        <f t="shared" si="182"/>
        <v>#VALUE!</v>
      </c>
      <c r="RI37" s="119"/>
      <c r="RJ37" s="120" t="e">
        <f t="shared" si="183"/>
        <v>#VALUE!</v>
      </c>
      <c r="RK37" s="119"/>
      <c r="RL37" s="244" t="e">
        <f t="shared" si="184"/>
        <v>#VALUE!</v>
      </c>
      <c r="RN37" s="243">
        <f>係数マスタ!$A$33</f>
        <v>30</v>
      </c>
      <c r="RO37" s="113" t="str">
        <f>係数マスタ!$B33</f>
        <v/>
      </c>
      <c r="RP37" s="119"/>
      <c r="RQ37" s="120" t="e">
        <f t="shared" si="185"/>
        <v>#VALUE!</v>
      </c>
      <c r="RR37" s="119"/>
      <c r="RS37" s="120" t="e">
        <f t="shared" si="186"/>
        <v>#VALUE!</v>
      </c>
      <c r="RT37" s="119"/>
      <c r="RU37" s="120" t="e">
        <f t="shared" si="187"/>
        <v>#VALUE!</v>
      </c>
      <c r="RV37" s="119"/>
      <c r="RW37" s="120" t="e">
        <f t="shared" si="188"/>
        <v>#VALUE!</v>
      </c>
      <c r="RX37" s="119"/>
      <c r="RY37" s="244" t="e">
        <f t="shared" si="189"/>
        <v>#VALUE!</v>
      </c>
      <c r="SA37" s="243">
        <f>係数マスタ!$A$33</f>
        <v>30</v>
      </c>
      <c r="SB37" s="113" t="str">
        <f>係数マスタ!$B33</f>
        <v/>
      </c>
      <c r="SC37" s="119"/>
      <c r="SD37" s="120" t="e">
        <f t="shared" si="190"/>
        <v>#VALUE!</v>
      </c>
      <c r="SE37" s="119"/>
      <c r="SF37" s="120" t="e">
        <f t="shared" si="191"/>
        <v>#VALUE!</v>
      </c>
      <c r="SG37" s="119"/>
      <c r="SH37" s="120" t="e">
        <f t="shared" si="192"/>
        <v>#VALUE!</v>
      </c>
      <c r="SI37" s="119"/>
      <c r="SJ37" s="120" t="e">
        <f t="shared" si="193"/>
        <v>#VALUE!</v>
      </c>
      <c r="SK37" s="119"/>
      <c r="SL37" s="244" t="e">
        <f t="shared" si="194"/>
        <v>#VALUE!</v>
      </c>
      <c r="SN37" s="243">
        <f>係数マスタ!$A$33</f>
        <v>30</v>
      </c>
      <c r="SO37" s="113" t="str">
        <f>係数マスタ!$B33</f>
        <v/>
      </c>
      <c r="SP37" s="119"/>
      <c r="SQ37" s="120" t="e">
        <f t="shared" si="195"/>
        <v>#VALUE!</v>
      </c>
      <c r="SR37" s="119"/>
      <c r="SS37" s="120" t="e">
        <f t="shared" si="196"/>
        <v>#VALUE!</v>
      </c>
      <c r="ST37" s="119"/>
      <c r="SU37" s="120" t="e">
        <f t="shared" si="197"/>
        <v>#VALUE!</v>
      </c>
      <c r="SV37" s="119"/>
      <c r="SW37" s="120" t="e">
        <f t="shared" si="198"/>
        <v>#VALUE!</v>
      </c>
      <c r="SX37" s="119"/>
      <c r="SY37" s="244" t="e">
        <f t="shared" si="199"/>
        <v>#VALUE!</v>
      </c>
      <c r="TA37" s="243">
        <f>係数マスタ!$A$33</f>
        <v>30</v>
      </c>
      <c r="TB37" s="113" t="str">
        <f>係数マスタ!$B33</f>
        <v/>
      </c>
      <c r="TC37" s="119"/>
      <c r="TD37" s="120" t="e">
        <f t="shared" si="200"/>
        <v>#VALUE!</v>
      </c>
      <c r="TE37" s="119"/>
      <c r="TF37" s="120" t="e">
        <f t="shared" si="201"/>
        <v>#VALUE!</v>
      </c>
      <c r="TG37" s="119"/>
      <c r="TH37" s="120" t="e">
        <f t="shared" si="202"/>
        <v>#VALUE!</v>
      </c>
      <c r="TI37" s="119"/>
      <c r="TJ37" s="120" t="e">
        <f t="shared" si="203"/>
        <v>#VALUE!</v>
      </c>
      <c r="TK37" s="119"/>
      <c r="TL37" s="244" t="e">
        <f t="shared" si="204"/>
        <v>#VALUE!</v>
      </c>
      <c r="TN37" s="243">
        <f>係数マスタ!$A$33</f>
        <v>30</v>
      </c>
      <c r="TO37" s="113" t="str">
        <f>係数マスタ!$B33</f>
        <v/>
      </c>
      <c r="TP37" s="119"/>
      <c r="TQ37" s="120" t="e">
        <f t="shared" si="205"/>
        <v>#VALUE!</v>
      </c>
      <c r="TR37" s="119"/>
      <c r="TS37" s="120" t="e">
        <f t="shared" si="206"/>
        <v>#VALUE!</v>
      </c>
      <c r="TT37" s="119"/>
      <c r="TU37" s="120" t="e">
        <f t="shared" si="207"/>
        <v>#VALUE!</v>
      </c>
      <c r="TV37" s="119"/>
      <c r="TW37" s="120" t="e">
        <f t="shared" si="208"/>
        <v>#VALUE!</v>
      </c>
      <c r="TX37" s="119"/>
      <c r="TY37" s="244" t="e">
        <f t="shared" si="209"/>
        <v>#VALUE!</v>
      </c>
      <c r="UA37" s="243">
        <f>係数マスタ!$A$33</f>
        <v>30</v>
      </c>
      <c r="UB37" s="113" t="str">
        <f>係数マスタ!$B33</f>
        <v/>
      </c>
      <c r="UC37" s="119"/>
      <c r="UD37" s="120" t="e">
        <f t="shared" si="210"/>
        <v>#VALUE!</v>
      </c>
      <c r="UE37" s="119"/>
      <c r="UF37" s="120" t="e">
        <f t="shared" si="211"/>
        <v>#VALUE!</v>
      </c>
      <c r="UG37" s="119"/>
      <c r="UH37" s="120" t="e">
        <f t="shared" si="212"/>
        <v>#VALUE!</v>
      </c>
      <c r="UI37" s="119"/>
      <c r="UJ37" s="120" t="e">
        <f t="shared" si="213"/>
        <v>#VALUE!</v>
      </c>
      <c r="UK37" s="119"/>
      <c r="UL37" s="244" t="e">
        <f t="shared" si="214"/>
        <v>#VALUE!</v>
      </c>
      <c r="UN37" s="243">
        <f>係数マスタ!$A$33</f>
        <v>30</v>
      </c>
      <c r="UO37" s="113" t="str">
        <f>係数マスタ!$B33</f>
        <v/>
      </c>
      <c r="UP37" s="119"/>
      <c r="UQ37" s="120" t="e">
        <f t="shared" si="215"/>
        <v>#VALUE!</v>
      </c>
      <c r="UR37" s="119"/>
      <c r="US37" s="120" t="e">
        <f t="shared" si="216"/>
        <v>#VALUE!</v>
      </c>
      <c r="UT37" s="119"/>
      <c r="UU37" s="120" t="e">
        <f t="shared" si="217"/>
        <v>#VALUE!</v>
      </c>
      <c r="UV37" s="119"/>
      <c r="UW37" s="120" t="e">
        <f t="shared" si="218"/>
        <v>#VALUE!</v>
      </c>
      <c r="UX37" s="119"/>
      <c r="UY37" s="244" t="e">
        <f t="shared" si="219"/>
        <v>#VALUE!</v>
      </c>
      <c r="VA37" s="243">
        <f>係数マスタ!$A$33</f>
        <v>30</v>
      </c>
      <c r="VB37" s="113" t="str">
        <f>係数マスタ!$B33</f>
        <v/>
      </c>
      <c r="VC37" s="119"/>
      <c r="VD37" s="120" t="e">
        <f t="shared" si="220"/>
        <v>#VALUE!</v>
      </c>
      <c r="VE37" s="119"/>
      <c r="VF37" s="120" t="e">
        <f t="shared" si="221"/>
        <v>#VALUE!</v>
      </c>
      <c r="VG37" s="119"/>
      <c r="VH37" s="120" t="e">
        <f t="shared" si="222"/>
        <v>#VALUE!</v>
      </c>
      <c r="VI37" s="119"/>
      <c r="VJ37" s="120" t="e">
        <f t="shared" si="223"/>
        <v>#VALUE!</v>
      </c>
      <c r="VK37" s="119"/>
      <c r="VL37" s="244" t="e">
        <f t="shared" si="224"/>
        <v>#VALUE!</v>
      </c>
      <c r="VN37" s="243">
        <f>係数マスタ!$A$33</f>
        <v>30</v>
      </c>
      <c r="VO37" s="113" t="str">
        <f>係数マスタ!$B33</f>
        <v/>
      </c>
      <c r="VP37" s="119"/>
      <c r="VQ37" s="120" t="e">
        <f t="shared" si="225"/>
        <v>#VALUE!</v>
      </c>
      <c r="VR37" s="119"/>
      <c r="VS37" s="120" t="e">
        <f t="shared" si="226"/>
        <v>#VALUE!</v>
      </c>
      <c r="VT37" s="119"/>
      <c r="VU37" s="120" t="e">
        <f t="shared" si="227"/>
        <v>#VALUE!</v>
      </c>
      <c r="VV37" s="119"/>
      <c r="VW37" s="120" t="e">
        <f t="shared" si="228"/>
        <v>#VALUE!</v>
      </c>
      <c r="VX37" s="119"/>
      <c r="VY37" s="244" t="e">
        <f t="shared" si="229"/>
        <v>#VALUE!</v>
      </c>
      <c r="WA37" s="243">
        <f>係数マスタ!$A$33</f>
        <v>30</v>
      </c>
      <c r="WB37" s="113" t="str">
        <f>係数マスタ!$B33</f>
        <v/>
      </c>
      <c r="WC37" s="119"/>
      <c r="WD37" s="120" t="e">
        <f t="shared" si="230"/>
        <v>#VALUE!</v>
      </c>
      <c r="WE37" s="119"/>
      <c r="WF37" s="120" t="e">
        <f t="shared" si="231"/>
        <v>#VALUE!</v>
      </c>
      <c r="WG37" s="119"/>
      <c r="WH37" s="120" t="e">
        <f t="shared" si="232"/>
        <v>#VALUE!</v>
      </c>
      <c r="WI37" s="119"/>
      <c r="WJ37" s="120" t="e">
        <f t="shared" si="233"/>
        <v>#VALUE!</v>
      </c>
      <c r="WK37" s="119"/>
      <c r="WL37" s="244" t="e">
        <f t="shared" si="234"/>
        <v>#VALUE!</v>
      </c>
      <c r="WN37" s="243">
        <f>係数マスタ!$A$33</f>
        <v>30</v>
      </c>
      <c r="WO37" s="113" t="str">
        <f>係数マスタ!$B33</f>
        <v/>
      </c>
      <c r="WP37" s="119"/>
      <c r="WQ37" s="120" t="e">
        <f t="shared" si="235"/>
        <v>#VALUE!</v>
      </c>
      <c r="WR37" s="119"/>
      <c r="WS37" s="120" t="e">
        <f t="shared" si="236"/>
        <v>#VALUE!</v>
      </c>
      <c r="WT37" s="119"/>
      <c r="WU37" s="120" t="e">
        <f t="shared" si="237"/>
        <v>#VALUE!</v>
      </c>
      <c r="WV37" s="119"/>
      <c r="WW37" s="120" t="e">
        <f t="shared" si="238"/>
        <v>#VALUE!</v>
      </c>
      <c r="WX37" s="119"/>
      <c r="WY37" s="244" t="e">
        <f t="shared" si="239"/>
        <v>#VALUE!</v>
      </c>
      <c r="XA37" s="243">
        <f>係数マスタ!$A$33</f>
        <v>30</v>
      </c>
      <c r="XB37" s="113" t="str">
        <f>係数マスタ!$B33</f>
        <v/>
      </c>
      <c r="XC37" s="119"/>
      <c r="XD37" s="120" t="e">
        <f t="shared" si="240"/>
        <v>#VALUE!</v>
      </c>
      <c r="XE37" s="119"/>
      <c r="XF37" s="120" t="e">
        <f t="shared" si="241"/>
        <v>#VALUE!</v>
      </c>
      <c r="XG37" s="119"/>
      <c r="XH37" s="120" t="e">
        <f t="shared" si="242"/>
        <v>#VALUE!</v>
      </c>
      <c r="XI37" s="119"/>
      <c r="XJ37" s="120" t="e">
        <f t="shared" si="243"/>
        <v>#VALUE!</v>
      </c>
      <c r="XK37" s="119"/>
      <c r="XL37" s="244" t="e">
        <f t="shared" si="244"/>
        <v>#VALUE!</v>
      </c>
      <c r="XN37" s="243">
        <f>係数マスタ!$A$33</f>
        <v>30</v>
      </c>
      <c r="XO37" s="113" t="str">
        <f>係数マスタ!$B33</f>
        <v/>
      </c>
      <c r="XP37" s="119"/>
      <c r="XQ37" s="120" t="e">
        <f t="shared" si="245"/>
        <v>#VALUE!</v>
      </c>
      <c r="XR37" s="119"/>
      <c r="XS37" s="120" t="e">
        <f t="shared" si="246"/>
        <v>#VALUE!</v>
      </c>
      <c r="XT37" s="119"/>
      <c r="XU37" s="120" t="e">
        <f t="shared" si="247"/>
        <v>#VALUE!</v>
      </c>
      <c r="XV37" s="119"/>
      <c r="XW37" s="120" t="e">
        <f t="shared" si="248"/>
        <v>#VALUE!</v>
      </c>
      <c r="XX37" s="119"/>
      <c r="XY37" s="244" t="e">
        <f t="shared" si="249"/>
        <v>#VALUE!</v>
      </c>
    </row>
    <row r="38" spans="1:649" ht="14" customHeight="1">
      <c r="A38" s="243">
        <f>係数マスタ!$A$34</f>
        <v>31</v>
      </c>
      <c r="B38" s="113" t="str">
        <f>係数マスタ!$B34</f>
        <v/>
      </c>
      <c r="C38" s="119"/>
      <c r="D38" s="120" t="e">
        <f t="shared" si="0"/>
        <v>#VALUE!</v>
      </c>
      <c r="E38" s="119"/>
      <c r="F38" s="120" t="e">
        <f t="shared" si="1"/>
        <v>#VALUE!</v>
      </c>
      <c r="G38" s="119"/>
      <c r="H38" s="120" t="e">
        <f t="shared" si="2"/>
        <v>#VALUE!</v>
      </c>
      <c r="I38" s="119"/>
      <c r="J38" s="120" t="e">
        <f t="shared" si="3"/>
        <v>#VALUE!</v>
      </c>
      <c r="K38" s="119"/>
      <c r="L38" s="244" t="e">
        <f t="shared" si="4"/>
        <v>#VALUE!</v>
      </c>
      <c r="N38" s="243">
        <f>係数マスタ!$A$34</f>
        <v>31</v>
      </c>
      <c r="O38" s="113" t="str">
        <f>係数マスタ!$B34</f>
        <v/>
      </c>
      <c r="P38" s="119"/>
      <c r="Q38" s="120" t="e">
        <f t="shared" si="5"/>
        <v>#VALUE!</v>
      </c>
      <c r="R38" s="119"/>
      <c r="S38" s="120" t="e">
        <f t="shared" si="6"/>
        <v>#VALUE!</v>
      </c>
      <c r="T38" s="119"/>
      <c r="U38" s="120" t="e">
        <f t="shared" si="7"/>
        <v>#VALUE!</v>
      </c>
      <c r="V38" s="119"/>
      <c r="W38" s="120" t="e">
        <f t="shared" si="8"/>
        <v>#VALUE!</v>
      </c>
      <c r="X38" s="119"/>
      <c r="Y38" s="244" t="e">
        <f t="shared" si="9"/>
        <v>#VALUE!</v>
      </c>
      <c r="AA38" s="243">
        <f>係数マスタ!$A$34</f>
        <v>31</v>
      </c>
      <c r="AB38" s="113" t="str">
        <f>係数マスタ!$B34</f>
        <v/>
      </c>
      <c r="AC38" s="119"/>
      <c r="AD38" s="120" t="e">
        <f t="shared" si="10"/>
        <v>#VALUE!</v>
      </c>
      <c r="AE38" s="119"/>
      <c r="AF38" s="120" t="e">
        <f t="shared" si="11"/>
        <v>#VALUE!</v>
      </c>
      <c r="AG38" s="119"/>
      <c r="AH38" s="120" t="e">
        <f t="shared" si="12"/>
        <v>#VALUE!</v>
      </c>
      <c r="AI38" s="119"/>
      <c r="AJ38" s="120" t="e">
        <f t="shared" si="13"/>
        <v>#VALUE!</v>
      </c>
      <c r="AK38" s="119"/>
      <c r="AL38" s="244" t="e">
        <f t="shared" si="14"/>
        <v>#VALUE!</v>
      </c>
      <c r="AN38" s="243">
        <f>係数マスタ!$A$34</f>
        <v>31</v>
      </c>
      <c r="AO38" s="113" t="str">
        <f>係数マスタ!$B34</f>
        <v/>
      </c>
      <c r="AP38" s="119"/>
      <c r="AQ38" s="120" t="e">
        <f t="shared" si="15"/>
        <v>#VALUE!</v>
      </c>
      <c r="AR38" s="119"/>
      <c r="AS38" s="120" t="e">
        <f t="shared" si="16"/>
        <v>#VALUE!</v>
      </c>
      <c r="AT38" s="119"/>
      <c r="AU38" s="120" t="e">
        <f t="shared" si="17"/>
        <v>#VALUE!</v>
      </c>
      <c r="AV38" s="119"/>
      <c r="AW38" s="120" t="e">
        <f t="shared" si="18"/>
        <v>#VALUE!</v>
      </c>
      <c r="AX38" s="119"/>
      <c r="AY38" s="244" t="e">
        <f t="shared" si="19"/>
        <v>#VALUE!</v>
      </c>
      <c r="BA38" s="243">
        <f>係数マスタ!$A$34</f>
        <v>31</v>
      </c>
      <c r="BB38" s="113" t="str">
        <f>係数マスタ!$B34</f>
        <v/>
      </c>
      <c r="BC38" s="119"/>
      <c r="BD38" s="120" t="e">
        <f t="shared" si="20"/>
        <v>#VALUE!</v>
      </c>
      <c r="BE38" s="119"/>
      <c r="BF38" s="120" t="e">
        <f t="shared" si="21"/>
        <v>#VALUE!</v>
      </c>
      <c r="BG38" s="119"/>
      <c r="BH38" s="120" t="e">
        <f t="shared" si="22"/>
        <v>#VALUE!</v>
      </c>
      <c r="BI38" s="119"/>
      <c r="BJ38" s="120" t="e">
        <f t="shared" si="23"/>
        <v>#VALUE!</v>
      </c>
      <c r="BK38" s="119"/>
      <c r="BL38" s="244" t="e">
        <f t="shared" si="24"/>
        <v>#VALUE!</v>
      </c>
      <c r="BN38" s="243">
        <f>係数マスタ!$A$34</f>
        <v>31</v>
      </c>
      <c r="BO38" s="113" t="str">
        <f>係数マスタ!$B34</f>
        <v/>
      </c>
      <c r="BP38" s="119"/>
      <c r="BQ38" s="120" t="e">
        <f t="shared" si="25"/>
        <v>#VALUE!</v>
      </c>
      <c r="BR38" s="119"/>
      <c r="BS38" s="120" t="e">
        <f t="shared" si="26"/>
        <v>#VALUE!</v>
      </c>
      <c r="BT38" s="119"/>
      <c r="BU38" s="120" t="e">
        <f t="shared" si="27"/>
        <v>#VALUE!</v>
      </c>
      <c r="BV38" s="119"/>
      <c r="BW38" s="120" t="e">
        <f t="shared" si="28"/>
        <v>#VALUE!</v>
      </c>
      <c r="BX38" s="119"/>
      <c r="BY38" s="244" t="e">
        <f t="shared" si="29"/>
        <v>#VALUE!</v>
      </c>
      <c r="CA38" s="243">
        <f>係数マスタ!$A$34</f>
        <v>31</v>
      </c>
      <c r="CB38" s="113" t="str">
        <f>係数マスタ!$B34</f>
        <v/>
      </c>
      <c r="CC38" s="119"/>
      <c r="CD38" s="120" t="e">
        <f t="shared" si="30"/>
        <v>#VALUE!</v>
      </c>
      <c r="CE38" s="119"/>
      <c r="CF38" s="120" t="e">
        <f t="shared" si="31"/>
        <v>#VALUE!</v>
      </c>
      <c r="CG38" s="119"/>
      <c r="CH38" s="120" t="e">
        <f t="shared" si="32"/>
        <v>#VALUE!</v>
      </c>
      <c r="CI38" s="119"/>
      <c r="CJ38" s="120" t="e">
        <f t="shared" si="33"/>
        <v>#VALUE!</v>
      </c>
      <c r="CK38" s="119"/>
      <c r="CL38" s="244" t="e">
        <f t="shared" si="34"/>
        <v>#VALUE!</v>
      </c>
      <c r="CN38" s="243">
        <f>係数マスタ!$A$34</f>
        <v>31</v>
      </c>
      <c r="CO38" s="113" t="str">
        <f>係数マスタ!$B34</f>
        <v/>
      </c>
      <c r="CP38" s="119"/>
      <c r="CQ38" s="120" t="e">
        <f t="shared" si="35"/>
        <v>#VALUE!</v>
      </c>
      <c r="CR38" s="119"/>
      <c r="CS38" s="120" t="e">
        <f t="shared" si="36"/>
        <v>#VALUE!</v>
      </c>
      <c r="CT38" s="119"/>
      <c r="CU38" s="120" t="e">
        <f t="shared" si="37"/>
        <v>#VALUE!</v>
      </c>
      <c r="CV38" s="119"/>
      <c r="CW38" s="120" t="e">
        <f t="shared" si="38"/>
        <v>#VALUE!</v>
      </c>
      <c r="CX38" s="119"/>
      <c r="CY38" s="244" t="e">
        <f t="shared" si="39"/>
        <v>#VALUE!</v>
      </c>
      <c r="DA38" s="243">
        <f>係数マスタ!$A$34</f>
        <v>31</v>
      </c>
      <c r="DB38" s="113" t="str">
        <f>係数マスタ!$B34</f>
        <v/>
      </c>
      <c r="DC38" s="119"/>
      <c r="DD38" s="120" t="e">
        <f t="shared" si="40"/>
        <v>#VALUE!</v>
      </c>
      <c r="DE38" s="119"/>
      <c r="DF38" s="120" t="e">
        <f t="shared" si="41"/>
        <v>#VALUE!</v>
      </c>
      <c r="DG38" s="119"/>
      <c r="DH38" s="120" t="e">
        <f t="shared" si="42"/>
        <v>#VALUE!</v>
      </c>
      <c r="DI38" s="119"/>
      <c r="DJ38" s="120" t="e">
        <f t="shared" si="43"/>
        <v>#VALUE!</v>
      </c>
      <c r="DK38" s="119"/>
      <c r="DL38" s="244" t="e">
        <f t="shared" si="44"/>
        <v>#VALUE!</v>
      </c>
      <c r="DN38" s="243">
        <f>係数マスタ!$A$34</f>
        <v>31</v>
      </c>
      <c r="DO38" s="113" t="str">
        <f>係数マスタ!$B34</f>
        <v/>
      </c>
      <c r="DP38" s="119"/>
      <c r="DQ38" s="120" t="e">
        <f t="shared" si="45"/>
        <v>#VALUE!</v>
      </c>
      <c r="DR38" s="119"/>
      <c r="DS38" s="120" t="e">
        <f t="shared" si="46"/>
        <v>#VALUE!</v>
      </c>
      <c r="DT38" s="119"/>
      <c r="DU38" s="120" t="e">
        <f t="shared" si="47"/>
        <v>#VALUE!</v>
      </c>
      <c r="DV38" s="119"/>
      <c r="DW38" s="120" t="e">
        <f t="shared" si="48"/>
        <v>#VALUE!</v>
      </c>
      <c r="DX38" s="119"/>
      <c r="DY38" s="244" t="e">
        <f t="shared" si="49"/>
        <v>#VALUE!</v>
      </c>
      <c r="EA38" s="243">
        <f>係数マスタ!$A$34</f>
        <v>31</v>
      </c>
      <c r="EB38" s="113" t="str">
        <f>係数マスタ!$B34</f>
        <v/>
      </c>
      <c r="EC38" s="119"/>
      <c r="ED38" s="120" t="e">
        <f t="shared" si="50"/>
        <v>#VALUE!</v>
      </c>
      <c r="EE38" s="119"/>
      <c r="EF38" s="120" t="e">
        <f t="shared" si="51"/>
        <v>#VALUE!</v>
      </c>
      <c r="EG38" s="119"/>
      <c r="EH38" s="120" t="e">
        <f t="shared" si="52"/>
        <v>#VALUE!</v>
      </c>
      <c r="EI38" s="119"/>
      <c r="EJ38" s="120" t="e">
        <f t="shared" si="53"/>
        <v>#VALUE!</v>
      </c>
      <c r="EK38" s="119"/>
      <c r="EL38" s="244" t="e">
        <f t="shared" si="54"/>
        <v>#VALUE!</v>
      </c>
      <c r="EN38" s="243">
        <f>係数マスタ!$A$34</f>
        <v>31</v>
      </c>
      <c r="EO38" s="113" t="str">
        <f>係数マスタ!$B34</f>
        <v/>
      </c>
      <c r="EP38" s="119"/>
      <c r="EQ38" s="120" t="e">
        <f t="shared" si="55"/>
        <v>#VALUE!</v>
      </c>
      <c r="ER38" s="119"/>
      <c r="ES38" s="120" t="e">
        <f t="shared" si="56"/>
        <v>#VALUE!</v>
      </c>
      <c r="ET38" s="119"/>
      <c r="EU38" s="120" t="e">
        <f t="shared" si="57"/>
        <v>#VALUE!</v>
      </c>
      <c r="EV38" s="119"/>
      <c r="EW38" s="120" t="e">
        <f t="shared" si="58"/>
        <v>#VALUE!</v>
      </c>
      <c r="EX38" s="119"/>
      <c r="EY38" s="244" t="e">
        <f t="shared" si="59"/>
        <v>#VALUE!</v>
      </c>
      <c r="FA38" s="243">
        <f>係数マスタ!$A$34</f>
        <v>31</v>
      </c>
      <c r="FB38" s="113" t="str">
        <f>係数マスタ!$B34</f>
        <v/>
      </c>
      <c r="FC38" s="119"/>
      <c r="FD38" s="120" t="e">
        <f t="shared" si="60"/>
        <v>#VALUE!</v>
      </c>
      <c r="FE38" s="119"/>
      <c r="FF38" s="120" t="e">
        <f t="shared" si="61"/>
        <v>#VALUE!</v>
      </c>
      <c r="FG38" s="119"/>
      <c r="FH38" s="120" t="e">
        <f t="shared" si="62"/>
        <v>#VALUE!</v>
      </c>
      <c r="FI38" s="119"/>
      <c r="FJ38" s="120" t="e">
        <f t="shared" si="63"/>
        <v>#VALUE!</v>
      </c>
      <c r="FK38" s="119"/>
      <c r="FL38" s="244" t="e">
        <f t="shared" si="64"/>
        <v>#VALUE!</v>
      </c>
      <c r="FN38" s="243">
        <f>係数マスタ!$A$34</f>
        <v>31</v>
      </c>
      <c r="FO38" s="113" t="str">
        <f>係数マスタ!$B34</f>
        <v/>
      </c>
      <c r="FP38" s="119"/>
      <c r="FQ38" s="120" t="e">
        <f t="shared" si="65"/>
        <v>#VALUE!</v>
      </c>
      <c r="FR38" s="119"/>
      <c r="FS38" s="120" t="e">
        <f t="shared" si="66"/>
        <v>#VALUE!</v>
      </c>
      <c r="FT38" s="119"/>
      <c r="FU38" s="120" t="e">
        <f t="shared" si="67"/>
        <v>#VALUE!</v>
      </c>
      <c r="FV38" s="119"/>
      <c r="FW38" s="120" t="e">
        <f t="shared" si="68"/>
        <v>#VALUE!</v>
      </c>
      <c r="FX38" s="119"/>
      <c r="FY38" s="244" t="e">
        <f t="shared" si="69"/>
        <v>#VALUE!</v>
      </c>
      <c r="GA38" s="243">
        <f>係数マスタ!$A$34</f>
        <v>31</v>
      </c>
      <c r="GB38" s="113" t="str">
        <f>係数マスタ!$B34</f>
        <v/>
      </c>
      <c r="GC38" s="119"/>
      <c r="GD38" s="120" t="e">
        <f t="shared" si="70"/>
        <v>#VALUE!</v>
      </c>
      <c r="GE38" s="119"/>
      <c r="GF38" s="120" t="e">
        <f t="shared" si="71"/>
        <v>#VALUE!</v>
      </c>
      <c r="GG38" s="119"/>
      <c r="GH38" s="120" t="e">
        <f t="shared" si="72"/>
        <v>#VALUE!</v>
      </c>
      <c r="GI38" s="119"/>
      <c r="GJ38" s="120" t="e">
        <f t="shared" si="73"/>
        <v>#VALUE!</v>
      </c>
      <c r="GK38" s="119"/>
      <c r="GL38" s="244" t="e">
        <f t="shared" si="74"/>
        <v>#VALUE!</v>
      </c>
      <c r="GN38" s="243">
        <f>係数マスタ!$A$34</f>
        <v>31</v>
      </c>
      <c r="GO38" s="113" t="str">
        <f>係数マスタ!$B34</f>
        <v/>
      </c>
      <c r="GP38" s="119"/>
      <c r="GQ38" s="120" t="e">
        <f t="shared" si="75"/>
        <v>#VALUE!</v>
      </c>
      <c r="GR38" s="119"/>
      <c r="GS38" s="120" t="e">
        <f t="shared" si="76"/>
        <v>#VALUE!</v>
      </c>
      <c r="GT38" s="119"/>
      <c r="GU38" s="120" t="e">
        <f t="shared" si="77"/>
        <v>#VALUE!</v>
      </c>
      <c r="GV38" s="119"/>
      <c r="GW38" s="120" t="e">
        <f t="shared" si="78"/>
        <v>#VALUE!</v>
      </c>
      <c r="GX38" s="119"/>
      <c r="GY38" s="244" t="e">
        <f t="shared" si="79"/>
        <v>#VALUE!</v>
      </c>
      <c r="HA38" s="243">
        <f>係数マスタ!$A$34</f>
        <v>31</v>
      </c>
      <c r="HB38" s="113" t="str">
        <f>係数マスタ!$B34</f>
        <v/>
      </c>
      <c r="HC38" s="119"/>
      <c r="HD38" s="120" t="e">
        <f t="shared" si="80"/>
        <v>#VALUE!</v>
      </c>
      <c r="HE38" s="119"/>
      <c r="HF38" s="120" t="e">
        <f t="shared" si="81"/>
        <v>#VALUE!</v>
      </c>
      <c r="HG38" s="119"/>
      <c r="HH38" s="120" t="e">
        <f t="shared" si="82"/>
        <v>#VALUE!</v>
      </c>
      <c r="HI38" s="119"/>
      <c r="HJ38" s="120" t="e">
        <f t="shared" si="83"/>
        <v>#VALUE!</v>
      </c>
      <c r="HK38" s="119"/>
      <c r="HL38" s="244" t="e">
        <f t="shared" si="84"/>
        <v>#VALUE!</v>
      </c>
      <c r="HN38" s="243">
        <f>係数マスタ!$A$34</f>
        <v>31</v>
      </c>
      <c r="HO38" s="113" t="str">
        <f>係数マスタ!$B34</f>
        <v/>
      </c>
      <c r="HP38" s="119"/>
      <c r="HQ38" s="120" t="e">
        <f t="shared" si="85"/>
        <v>#VALUE!</v>
      </c>
      <c r="HR38" s="119"/>
      <c r="HS38" s="120" t="e">
        <f t="shared" si="86"/>
        <v>#VALUE!</v>
      </c>
      <c r="HT38" s="119"/>
      <c r="HU38" s="120" t="e">
        <f t="shared" si="87"/>
        <v>#VALUE!</v>
      </c>
      <c r="HV38" s="119"/>
      <c r="HW38" s="120" t="e">
        <f t="shared" si="88"/>
        <v>#VALUE!</v>
      </c>
      <c r="HX38" s="119"/>
      <c r="HY38" s="244" t="e">
        <f t="shared" si="89"/>
        <v>#VALUE!</v>
      </c>
      <c r="IA38" s="243">
        <f>係数マスタ!$A$34</f>
        <v>31</v>
      </c>
      <c r="IB38" s="113" t="str">
        <f>係数マスタ!$B34</f>
        <v/>
      </c>
      <c r="IC38" s="119"/>
      <c r="ID38" s="120" t="e">
        <f t="shared" si="90"/>
        <v>#VALUE!</v>
      </c>
      <c r="IE38" s="119"/>
      <c r="IF38" s="120" t="e">
        <f t="shared" si="91"/>
        <v>#VALUE!</v>
      </c>
      <c r="IG38" s="119"/>
      <c r="IH38" s="120" t="e">
        <f t="shared" si="92"/>
        <v>#VALUE!</v>
      </c>
      <c r="II38" s="119"/>
      <c r="IJ38" s="120" t="e">
        <f t="shared" si="93"/>
        <v>#VALUE!</v>
      </c>
      <c r="IK38" s="119"/>
      <c r="IL38" s="244" t="e">
        <f t="shared" si="94"/>
        <v>#VALUE!</v>
      </c>
      <c r="IN38" s="243">
        <f>係数マスタ!$A$34</f>
        <v>31</v>
      </c>
      <c r="IO38" s="113" t="str">
        <f>係数マスタ!$B34</f>
        <v/>
      </c>
      <c r="IP38" s="119"/>
      <c r="IQ38" s="120" t="e">
        <f t="shared" si="95"/>
        <v>#VALUE!</v>
      </c>
      <c r="IR38" s="119"/>
      <c r="IS38" s="120" t="e">
        <f t="shared" si="96"/>
        <v>#VALUE!</v>
      </c>
      <c r="IT38" s="119"/>
      <c r="IU38" s="120" t="e">
        <f t="shared" si="97"/>
        <v>#VALUE!</v>
      </c>
      <c r="IV38" s="119"/>
      <c r="IW38" s="120" t="e">
        <f t="shared" si="98"/>
        <v>#VALUE!</v>
      </c>
      <c r="IX38" s="119"/>
      <c r="IY38" s="244" t="e">
        <f t="shared" si="99"/>
        <v>#VALUE!</v>
      </c>
      <c r="JA38" s="243">
        <f>係数マスタ!$A$34</f>
        <v>31</v>
      </c>
      <c r="JB38" s="113" t="str">
        <f>係数マスタ!$B34</f>
        <v/>
      </c>
      <c r="JC38" s="119"/>
      <c r="JD38" s="120" t="e">
        <f t="shared" si="100"/>
        <v>#VALUE!</v>
      </c>
      <c r="JE38" s="119"/>
      <c r="JF38" s="120" t="e">
        <f t="shared" si="101"/>
        <v>#VALUE!</v>
      </c>
      <c r="JG38" s="119"/>
      <c r="JH38" s="120" t="e">
        <f t="shared" si="102"/>
        <v>#VALUE!</v>
      </c>
      <c r="JI38" s="119"/>
      <c r="JJ38" s="120" t="e">
        <f t="shared" si="103"/>
        <v>#VALUE!</v>
      </c>
      <c r="JK38" s="119"/>
      <c r="JL38" s="244" t="e">
        <f t="shared" si="104"/>
        <v>#VALUE!</v>
      </c>
      <c r="JN38" s="243">
        <f>係数マスタ!$A$34</f>
        <v>31</v>
      </c>
      <c r="JO38" s="113" t="str">
        <f>係数マスタ!$B34</f>
        <v/>
      </c>
      <c r="JP38" s="119"/>
      <c r="JQ38" s="120" t="e">
        <f t="shared" si="105"/>
        <v>#VALUE!</v>
      </c>
      <c r="JR38" s="119"/>
      <c r="JS38" s="120" t="e">
        <f t="shared" si="106"/>
        <v>#VALUE!</v>
      </c>
      <c r="JT38" s="119"/>
      <c r="JU38" s="120" t="e">
        <f t="shared" si="107"/>
        <v>#VALUE!</v>
      </c>
      <c r="JV38" s="119"/>
      <c r="JW38" s="120" t="e">
        <f t="shared" si="108"/>
        <v>#VALUE!</v>
      </c>
      <c r="JX38" s="119"/>
      <c r="JY38" s="244" t="e">
        <f t="shared" si="109"/>
        <v>#VALUE!</v>
      </c>
      <c r="KA38" s="243">
        <f>係数マスタ!$A$34</f>
        <v>31</v>
      </c>
      <c r="KB38" s="113" t="str">
        <f>係数マスタ!$B34</f>
        <v/>
      </c>
      <c r="KC38" s="119"/>
      <c r="KD38" s="120" t="e">
        <f t="shared" si="110"/>
        <v>#VALUE!</v>
      </c>
      <c r="KE38" s="119"/>
      <c r="KF38" s="120" t="e">
        <f t="shared" si="111"/>
        <v>#VALUE!</v>
      </c>
      <c r="KG38" s="119"/>
      <c r="KH38" s="120" t="e">
        <f t="shared" si="112"/>
        <v>#VALUE!</v>
      </c>
      <c r="KI38" s="119"/>
      <c r="KJ38" s="120" t="e">
        <f t="shared" si="113"/>
        <v>#VALUE!</v>
      </c>
      <c r="KK38" s="119"/>
      <c r="KL38" s="244" t="e">
        <f t="shared" si="114"/>
        <v>#VALUE!</v>
      </c>
      <c r="KN38" s="243">
        <f>係数マスタ!$A$34</f>
        <v>31</v>
      </c>
      <c r="KO38" s="113" t="str">
        <f>係数マスタ!$B34</f>
        <v/>
      </c>
      <c r="KP38" s="119"/>
      <c r="KQ38" s="120" t="e">
        <f t="shared" si="115"/>
        <v>#VALUE!</v>
      </c>
      <c r="KR38" s="119"/>
      <c r="KS38" s="120" t="e">
        <f t="shared" si="116"/>
        <v>#VALUE!</v>
      </c>
      <c r="KT38" s="119"/>
      <c r="KU38" s="120" t="e">
        <f t="shared" si="117"/>
        <v>#VALUE!</v>
      </c>
      <c r="KV38" s="119"/>
      <c r="KW38" s="120" t="e">
        <f t="shared" si="118"/>
        <v>#VALUE!</v>
      </c>
      <c r="KX38" s="119"/>
      <c r="KY38" s="244" t="e">
        <f t="shared" si="119"/>
        <v>#VALUE!</v>
      </c>
      <c r="LA38" s="243">
        <f>係数マスタ!$A$34</f>
        <v>31</v>
      </c>
      <c r="LB38" s="113" t="str">
        <f>係数マスタ!$B34</f>
        <v/>
      </c>
      <c r="LC38" s="119"/>
      <c r="LD38" s="120" t="e">
        <f t="shared" si="120"/>
        <v>#VALUE!</v>
      </c>
      <c r="LE38" s="119"/>
      <c r="LF38" s="120" t="e">
        <f t="shared" si="121"/>
        <v>#VALUE!</v>
      </c>
      <c r="LG38" s="119"/>
      <c r="LH38" s="120" t="e">
        <f t="shared" si="122"/>
        <v>#VALUE!</v>
      </c>
      <c r="LI38" s="119"/>
      <c r="LJ38" s="120" t="e">
        <f t="shared" si="123"/>
        <v>#VALUE!</v>
      </c>
      <c r="LK38" s="119"/>
      <c r="LL38" s="244" t="e">
        <f t="shared" si="124"/>
        <v>#VALUE!</v>
      </c>
      <c r="LN38" s="243">
        <f>係数マスタ!$A$34</f>
        <v>31</v>
      </c>
      <c r="LO38" s="113" t="str">
        <f>係数マスタ!$B34</f>
        <v/>
      </c>
      <c r="LP38" s="119"/>
      <c r="LQ38" s="120" t="e">
        <f t="shared" si="125"/>
        <v>#VALUE!</v>
      </c>
      <c r="LR38" s="119"/>
      <c r="LS38" s="120" t="e">
        <f t="shared" si="126"/>
        <v>#VALUE!</v>
      </c>
      <c r="LT38" s="119"/>
      <c r="LU38" s="120" t="e">
        <f t="shared" si="127"/>
        <v>#VALUE!</v>
      </c>
      <c r="LV38" s="119"/>
      <c r="LW38" s="120" t="e">
        <f t="shared" si="128"/>
        <v>#VALUE!</v>
      </c>
      <c r="LX38" s="119"/>
      <c r="LY38" s="244" t="e">
        <f t="shared" si="129"/>
        <v>#VALUE!</v>
      </c>
      <c r="MA38" s="243">
        <f>係数マスタ!$A$34</f>
        <v>31</v>
      </c>
      <c r="MB38" s="113" t="str">
        <f>係数マスタ!$B34</f>
        <v/>
      </c>
      <c r="MC38" s="119"/>
      <c r="MD38" s="120" t="e">
        <f t="shared" si="130"/>
        <v>#VALUE!</v>
      </c>
      <c r="ME38" s="119"/>
      <c r="MF38" s="120" t="e">
        <f t="shared" si="131"/>
        <v>#VALUE!</v>
      </c>
      <c r="MG38" s="119"/>
      <c r="MH38" s="120" t="e">
        <f t="shared" si="132"/>
        <v>#VALUE!</v>
      </c>
      <c r="MI38" s="119"/>
      <c r="MJ38" s="120" t="e">
        <f t="shared" si="133"/>
        <v>#VALUE!</v>
      </c>
      <c r="MK38" s="119"/>
      <c r="ML38" s="244" t="e">
        <f t="shared" si="134"/>
        <v>#VALUE!</v>
      </c>
      <c r="MN38" s="243">
        <f>係数マスタ!$A$34</f>
        <v>31</v>
      </c>
      <c r="MO38" s="113" t="str">
        <f>係数マスタ!$B34</f>
        <v/>
      </c>
      <c r="MP38" s="119"/>
      <c r="MQ38" s="120" t="e">
        <f t="shared" si="135"/>
        <v>#VALUE!</v>
      </c>
      <c r="MR38" s="119"/>
      <c r="MS38" s="120" t="e">
        <f t="shared" si="136"/>
        <v>#VALUE!</v>
      </c>
      <c r="MT38" s="119"/>
      <c r="MU38" s="120" t="e">
        <f t="shared" si="137"/>
        <v>#VALUE!</v>
      </c>
      <c r="MV38" s="119"/>
      <c r="MW38" s="120" t="e">
        <f t="shared" si="138"/>
        <v>#VALUE!</v>
      </c>
      <c r="MX38" s="119"/>
      <c r="MY38" s="244" t="e">
        <f t="shared" si="139"/>
        <v>#VALUE!</v>
      </c>
      <c r="NA38" s="243">
        <f>係数マスタ!$A$34</f>
        <v>31</v>
      </c>
      <c r="NB38" s="113" t="str">
        <f>係数マスタ!$B34</f>
        <v/>
      </c>
      <c r="NC38" s="119"/>
      <c r="ND38" s="120" t="e">
        <f t="shared" si="140"/>
        <v>#VALUE!</v>
      </c>
      <c r="NE38" s="119"/>
      <c r="NF38" s="120" t="e">
        <f t="shared" si="141"/>
        <v>#VALUE!</v>
      </c>
      <c r="NG38" s="119"/>
      <c r="NH38" s="120" t="e">
        <f t="shared" si="142"/>
        <v>#VALUE!</v>
      </c>
      <c r="NI38" s="119"/>
      <c r="NJ38" s="120" t="e">
        <f t="shared" si="143"/>
        <v>#VALUE!</v>
      </c>
      <c r="NK38" s="119"/>
      <c r="NL38" s="244" t="e">
        <f t="shared" si="144"/>
        <v>#VALUE!</v>
      </c>
      <c r="NN38" s="243">
        <f>係数マスタ!$A$34</f>
        <v>31</v>
      </c>
      <c r="NO38" s="113" t="str">
        <f>係数マスタ!$B34</f>
        <v/>
      </c>
      <c r="NP38" s="119"/>
      <c r="NQ38" s="120" t="e">
        <f t="shared" si="145"/>
        <v>#VALUE!</v>
      </c>
      <c r="NR38" s="119"/>
      <c r="NS38" s="120" t="e">
        <f t="shared" si="146"/>
        <v>#VALUE!</v>
      </c>
      <c r="NT38" s="119"/>
      <c r="NU38" s="120" t="e">
        <f t="shared" si="147"/>
        <v>#VALUE!</v>
      </c>
      <c r="NV38" s="119"/>
      <c r="NW38" s="120" t="e">
        <f t="shared" si="148"/>
        <v>#VALUE!</v>
      </c>
      <c r="NX38" s="119"/>
      <c r="NY38" s="244" t="e">
        <f t="shared" si="149"/>
        <v>#VALUE!</v>
      </c>
      <c r="OA38" s="243">
        <f>係数マスタ!$A$34</f>
        <v>31</v>
      </c>
      <c r="OB38" s="113" t="str">
        <f>係数マスタ!$B34</f>
        <v/>
      </c>
      <c r="OC38" s="119"/>
      <c r="OD38" s="120" t="e">
        <f t="shared" si="150"/>
        <v>#VALUE!</v>
      </c>
      <c r="OE38" s="119"/>
      <c r="OF38" s="120" t="e">
        <f t="shared" si="151"/>
        <v>#VALUE!</v>
      </c>
      <c r="OG38" s="119"/>
      <c r="OH38" s="120" t="e">
        <f t="shared" si="152"/>
        <v>#VALUE!</v>
      </c>
      <c r="OI38" s="119"/>
      <c r="OJ38" s="120" t="e">
        <f t="shared" si="153"/>
        <v>#VALUE!</v>
      </c>
      <c r="OK38" s="119"/>
      <c r="OL38" s="244" t="e">
        <f t="shared" si="154"/>
        <v>#VALUE!</v>
      </c>
      <c r="ON38" s="243">
        <f>係数マスタ!$A$34</f>
        <v>31</v>
      </c>
      <c r="OO38" s="113" t="str">
        <f>係数マスタ!$B34</f>
        <v/>
      </c>
      <c r="OP38" s="119"/>
      <c r="OQ38" s="120" t="e">
        <f t="shared" si="155"/>
        <v>#VALUE!</v>
      </c>
      <c r="OR38" s="119"/>
      <c r="OS38" s="120" t="e">
        <f t="shared" si="156"/>
        <v>#VALUE!</v>
      </c>
      <c r="OT38" s="119"/>
      <c r="OU38" s="120" t="e">
        <f t="shared" si="157"/>
        <v>#VALUE!</v>
      </c>
      <c r="OV38" s="119"/>
      <c r="OW38" s="120" t="e">
        <f t="shared" si="158"/>
        <v>#VALUE!</v>
      </c>
      <c r="OX38" s="119"/>
      <c r="OY38" s="244" t="e">
        <f t="shared" si="159"/>
        <v>#VALUE!</v>
      </c>
      <c r="PA38" s="243">
        <f>係数マスタ!$A$34</f>
        <v>31</v>
      </c>
      <c r="PB38" s="113" t="str">
        <f>係数マスタ!$B34</f>
        <v/>
      </c>
      <c r="PC38" s="119"/>
      <c r="PD38" s="120" t="e">
        <f t="shared" si="160"/>
        <v>#VALUE!</v>
      </c>
      <c r="PE38" s="119"/>
      <c r="PF38" s="120" t="e">
        <f t="shared" si="161"/>
        <v>#VALUE!</v>
      </c>
      <c r="PG38" s="119"/>
      <c r="PH38" s="120" t="e">
        <f t="shared" si="162"/>
        <v>#VALUE!</v>
      </c>
      <c r="PI38" s="119"/>
      <c r="PJ38" s="120" t="e">
        <f t="shared" si="163"/>
        <v>#VALUE!</v>
      </c>
      <c r="PK38" s="119"/>
      <c r="PL38" s="244" t="e">
        <f t="shared" si="164"/>
        <v>#VALUE!</v>
      </c>
      <c r="PN38" s="243">
        <f>係数マスタ!$A$34</f>
        <v>31</v>
      </c>
      <c r="PO38" s="113" t="str">
        <f>係数マスタ!$B34</f>
        <v/>
      </c>
      <c r="PP38" s="119"/>
      <c r="PQ38" s="120" t="e">
        <f t="shared" si="165"/>
        <v>#VALUE!</v>
      </c>
      <c r="PR38" s="119"/>
      <c r="PS38" s="120" t="e">
        <f t="shared" si="166"/>
        <v>#VALUE!</v>
      </c>
      <c r="PT38" s="119"/>
      <c r="PU38" s="120" t="e">
        <f t="shared" si="167"/>
        <v>#VALUE!</v>
      </c>
      <c r="PV38" s="119"/>
      <c r="PW38" s="120" t="e">
        <f t="shared" si="168"/>
        <v>#VALUE!</v>
      </c>
      <c r="PX38" s="119"/>
      <c r="PY38" s="244" t="e">
        <f t="shared" si="169"/>
        <v>#VALUE!</v>
      </c>
      <c r="QA38" s="243">
        <f>係数マスタ!$A$34</f>
        <v>31</v>
      </c>
      <c r="QB38" s="113" t="str">
        <f>係数マスタ!$B34</f>
        <v/>
      </c>
      <c r="QC38" s="119"/>
      <c r="QD38" s="120" t="e">
        <f t="shared" si="170"/>
        <v>#VALUE!</v>
      </c>
      <c r="QE38" s="119"/>
      <c r="QF38" s="120" t="e">
        <f t="shared" si="171"/>
        <v>#VALUE!</v>
      </c>
      <c r="QG38" s="119"/>
      <c r="QH38" s="120" t="e">
        <f t="shared" si="172"/>
        <v>#VALUE!</v>
      </c>
      <c r="QI38" s="119"/>
      <c r="QJ38" s="120" t="e">
        <f t="shared" si="173"/>
        <v>#VALUE!</v>
      </c>
      <c r="QK38" s="119"/>
      <c r="QL38" s="244" t="e">
        <f t="shared" si="174"/>
        <v>#VALUE!</v>
      </c>
      <c r="QN38" s="243">
        <f>係数マスタ!$A$34</f>
        <v>31</v>
      </c>
      <c r="QO38" s="113" t="str">
        <f>係数マスタ!$B34</f>
        <v/>
      </c>
      <c r="QP38" s="119"/>
      <c r="QQ38" s="120" t="e">
        <f t="shared" si="175"/>
        <v>#VALUE!</v>
      </c>
      <c r="QR38" s="119"/>
      <c r="QS38" s="120" t="e">
        <f t="shared" si="176"/>
        <v>#VALUE!</v>
      </c>
      <c r="QT38" s="119"/>
      <c r="QU38" s="120" t="e">
        <f t="shared" si="177"/>
        <v>#VALUE!</v>
      </c>
      <c r="QV38" s="119"/>
      <c r="QW38" s="120" t="e">
        <f t="shared" si="178"/>
        <v>#VALUE!</v>
      </c>
      <c r="QX38" s="119"/>
      <c r="QY38" s="244" t="e">
        <f t="shared" si="179"/>
        <v>#VALUE!</v>
      </c>
      <c r="RA38" s="243">
        <f>係数マスタ!$A$34</f>
        <v>31</v>
      </c>
      <c r="RB38" s="113" t="str">
        <f>係数マスタ!$B34</f>
        <v/>
      </c>
      <c r="RC38" s="119"/>
      <c r="RD38" s="120" t="e">
        <f t="shared" si="180"/>
        <v>#VALUE!</v>
      </c>
      <c r="RE38" s="119"/>
      <c r="RF38" s="120" t="e">
        <f t="shared" si="181"/>
        <v>#VALUE!</v>
      </c>
      <c r="RG38" s="119"/>
      <c r="RH38" s="120" t="e">
        <f t="shared" si="182"/>
        <v>#VALUE!</v>
      </c>
      <c r="RI38" s="119"/>
      <c r="RJ38" s="120" t="e">
        <f t="shared" si="183"/>
        <v>#VALUE!</v>
      </c>
      <c r="RK38" s="119"/>
      <c r="RL38" s="244" t="e">
        <f t="shared" si="184"/>
        <v>#VALUE!</v>
      </c>
      <c r="RN38" s="243">
        <f>係数マスタ!$A$34</f>
        <v>31</v>
      </c>
      <c r="RO38" s="113" t="str">
        <f>係数マスタ!$B34</f>
        <v/>
      </c>
      <c r="RP38" s="119"/>
      <c r="RQ38" s="120" t="e">
        <f t="shared" si="185"/>
        <v>#VALUE!</v>
      </c>
      <c r="RR38" s="119"/>
      <c r="RS38" s="120" t="e">
        <f t="shared" si="186"/>
        <v>#VALUE!</v>
      </c>
      <c r="RT38" s="119"/>
      <c r="RU38" s="120" t="e">
        <f t="shared" si="187"/>
        <v>#VALUE!</v>
      </c>
      <c r="RV38" s="119"/>
      <c r="RW38" s="120" t="e">
        <f t="shared" si="188"/>
        <v>#VALUE!</v>
      </c>
      <c r="RX38" s="119"/>
      <c r="RY38" s="244" t="e">
        <f t="shared" si="189"/>
        <v>#VALUE!</v>
      </c>
      <c r="SA38" s="243">
        <f>係数マスタ!$A$34</f>
        <v>31</v>
      </c>
      <c r="SB38" s="113" t="str">
        <f>係数マスタ!$B34</f>
        <v/>
      </c>
      <c r="SC38" s="119"/>
      <c r="SD38" s="120" t="e">
        <f t="shared" si="190"/>
        <v>#VALUE!</v>
      </c>
      <c r="SE38" s="119"/>
      <c r="SF38" s="120" t="e">
        <f t="shared" si="191"/>
        <v>#VALUE!</v>
      </c>
      <c r="SG38" s="119"/>
      <c r="SH38" s="120" t="e">
        <f t="shared" si="192"/>
        <v>#VALUE!</v>
      </c>
      <c r="SI38" s="119"/>
      <c r="SJ38" s="120" t="e">
        <f t="shared" si="193"/>
        <v>#VALUE!</v>
      </c>
      <c r="SK38" s="119"/>
      <c r="SL38" s="244" t="e">
        <f t="shared" si="194"/>
        <v>#VALUE!</v>
      </c>
      <c r="SN38" s="243">
        <f>係数マスタ!$A$34</f>
        <v>31</v>
      </c>
      <c r="SO38" s="113" t="str">
        <f>係数マスタ!$B34</f>
        <v/>
      </c>
      <c r="SP38" s="119"/>
      <c r="SQ38" s="120" t="e">
        <f t="shared" si="195"/>
        <v>#VALUE!</v>
      </c>
      <c r="SR38" s="119"/>
      <c r="SS38" s="120" t="e">
        <f t="shared" si="196"/>
        <v>#VALUE!</v>
      </c>
      <c r="ST38" s="119"/>
      <c r="SU38" s="120" t="e">
        <f t="shared" si="197"/>
        <v>#VALUE!</v>
      </c>
      <c r="SV38" s="119"/>
      <c r="SW38" s="120" t="e">
        <f t="shared" si="198"/>
        <v>#VALUE!</v>
      </c>
      <c r="SX38" s="119"/>
      <c r="SY38" s="244" t="e">
        <f t="shared" si="199"/>
        <v>#VALUE!</v>
      </c>
      <c r="TA38" s="243">
        <f>係数マスタ!$A$34</f>
        <v>31</v>
      </c>
      <c r="TB38" s="113" t="str">
        <f>係数マスタ!$B34</f>
        <v/>
      </c>
      <c r="TC38" s="119"/>
      <c r="TD38" s="120" t="e">
        <f t="shared" si="200"/>
        <v>#VALUE!</v>
      </c>
      <c r="TE38" s="119"/>
      <c r="TF38" s="120" t="e">
        <f t="shared" si="201"/>
        <v>#VALUE!</v>
      </c>
      <c r="TG38" s="119"/>
      <c r="TH38" s="120" t="e">
        <f t="shared" si="202"/>
        <v>#VALUE!</v>
      </c>
      <c r="TI38" s="119"/>
      <c r="TJ38" s="120" t="e">
        <f t="shared" si="203"/>
        <v>#VALUE!</v>
      </c>
      <c r="TK38" s="119"/>
      <c r="TL38" s="244" t="e">
        <f t="shared" si="204"/>
        <v>#VALUE!</v>
      </c>
      <c r="TN38" s="243">
        <f>係数マスタ!$A$34</f>
        <v>31</v>
      </c>
      <c r="TO38" s="113" t="str">
        <f>係数マスタ!$B34</f>
        <v/>
      </c>
      <c r="TP38" s="119"/>
      <c r="TQ38" s="120" t="e">
        <f t="shared" si="205"/>
        <v>#VALUE!</v>
      </c>
      <c r="TR38" s="119"/>
      <c r="TS38" s="120" t="e">
        <f t="shared" si="206"/>
        <v>#VALUE!</v>
      </c>
      <c r="TT38" s="119"/>
      <c r="TU38" s="120" t="e">
        <f t="shared" si="207"/>
        <v>#VALUE!</v>
      </c>
      <c r="TV38" s="119"/>
      <c r="TW38" s="120" t="e">
        <f t="shared" si="208"/>
        <v>#VALUE!</v>
      </c>
      <c r="TX38" s="119"/>
      <c r="TY38" s="244" t="e">
        <f t="shared" si="209"/>
        <v>#VALUE!</v>
      </c>
      <c r="UA38" s="243">
        <f>係数マスタ!$A$34</f>
        <v>31</v>
      </c>
      <c r="UB38" s="113" t="str">
        <f>係数マスタ!$B34</f>
        <v/>
      </c>
      <c r="UC38" s="119"/>
      <c r="UD38" s="120" t="e">
        <f t="shared" si="210"/>
        <v>#VALUE!</v>
      </c>
      <c r="UE38" s="119"/>
      <c r="UF38" s="120" t="e">
        <f t="shared" si="211"/>
        <v>#VALUE!</v>
      </c>
      <c r="UG38" s="119"/>
      <c r="UH38" s="120" t="e">
        <f t="shared" si="212"/>
        <v>#VALUE!</v>
      </c>
      <c r="UI38" s="119"/>
      <c r="UJ38" s="120" t="e">
        <f t="shared" si="213"/>
        <v>#VALUE!</v>
      </c>
      <c r="UK38" s="119"/>
      <c r="UL38" s="244" t="e">
        <f t="shared" si="214"/>
        <v>#VALUE!</v>
      </c>
      <c r="UN38" s="243">
        <f>係数マスタ!$A$34</f>
        <v>31</v>
      </c>
      <c r="UO38" s="113" t="str">
        <f>係数マスタ!$B34</f>
        <v/>
      </c>
      <c r="UP38" s="119"/>
      <c r="UQ38" s="120" t="e">
        <f t="shared" si="215"/>
        <v>#VALUE!</v>
      </c>
      <c r="UR38" s="119"/>
      <c r="US38" s="120" t="e">
        <f t="shared" si="216"/>
        <v>#VALUE!</v>
      </c>
      <c r="UT38" s="119"/>
      <c r="UU38" s="120" t="e">
        <f t="shared" si="217"/>
        <v>#VALUE!</v>
      </c>
      <c r="UV38" s="119"/>
      <c r="UW38" s="120" t="e">
        <f t="shared" si="218"/>
        <v>#VALUE!</v>
      </c>
      <c r="UX38" s="119"/>
      <c r="UY38" s="244" t="e">
        <f t="shared" si="219"/>
        <v>#VALUE!</v>
      </c>
      <c r="VA38" s="243">
        <f>係数マスタ!$A$34</f>
        <v>31</v>
      </c>
      <c r="VB38" s="113" t="str">
        <f>係数マスタ!$B34</f>
        <v/>
      </c>
      <c r="VC38" s="119"/>
      <c r="VD38" s="120" t="e">
        <f t="shared" si="220"/>
        <v>#VALUE!</v>
      </c>
      <c r="VE38" s="119"/>
      <c r="VF38" s="120" t="e">
        <f t="shared" si="221"/>
        <v>#VALUE!</v>
      </c>
      <c r="VG38" s="119"/>
      <c r="VH38" s="120" t="e">
        <f t="shared" si="222"/>
        <v>#VALUE!</v>
      </c>
      <c r="VI38" s="119"/>
      <c r="VJ38" s="120" t="e">
        <f t="shared" si="223"/>
        <v>#VALUE!</v>
      </c>
      <c r="VK38" s="119"/>
      <c r="VL38" s="244" t="e">
        <f t="shared" si="224"/>
        <v>#VALUE!</v>
      </c>
      <c r="VN38" s="243">
        <f>係数マスタ!$A$34</f>
        <v>31</v>
      </c>
      <c r="VO38" s="113" t="str">
        <f>係数マスタ!$B34</f>
        <v/>
      </c>
      <c r="VP38" s="119"/>
      <c r="VQ38" s="120" t="e">
        <f t="shared" si="225"/>
        <v>#VALUE!</v>
      </c>
      <c r="VR38" s="119"/>
      <c r="VS38" s="120" t="e">
        <f t="shared" si="226"/>
        <v>#VALUE!</v>
      </c>
      <c r="VT38" s="119"/>
      <c r="VU38" s="120" t="e">
        <f t="shared" si="227"/>
        <v>#VALUE!</v>
      </c>
      <c r="VV38" s="119"/>
      <c r="VW38" s="120" t="e">
        <f t="shared" si="228"/>
        <v>#VALUE!</v>
      </c>
      <c r="VX38" s="119"/>
      <c r="VY38" s="244" t="e">
        <f t="shared" si="229"/>
        <v>#VALUE!</v>
      </c>
      <c r="WA38" s="243">
        <f>係数マスタ!$A$34</f>
        <v>31</v>
      </c>
      <c r="WB38" s="113" t="str">
        <f>係数マスタ!$B34</f>
        <v/>
      </c>
      <c r="WC38" s="119"/>
      <c r="WD38" s="120" t="e">
        <f t="shared" si="230"/>
        <v>#VALUE!</v>
      </c>
      <c r="WE38" s="119"/>
      <c r="WF38" s="120" t="e">
        <f t="shared" si="231"/>
        <v>#VALUE!</v>
      </c>
      <c r="WG38" s="119"/>
      <c r="WH38" s="120" t="e">
        <f t="shared" si="232"/>
        <v>#VALUE!</v>
      </c>
      <c r="WI38" s="119"/>
      <c r="WJ38" s="120" t="e">
        <f t="shared" si="233"/>
        <v>#VALUE!</v>
      </c>
      <c r="WK38" s="119"/>
      <c r="WL38" s="244" t="e">
        <f t="shared" si="234"/>
        <v>#VALUE!</v>
      </c>
      <c r="WN38" s="243">
        <f>係数マスタ!$A$34</f>
        <v>31</v>
      </c>
      <c r="WO38" s="113" t="str">
        <f>係数マスタ!$B34</f>
        <v/>
      </c>
      <c r="WP38" s="119"/>
      <c r="WQ38" s="120" t="e">
        <f t="shared" si="235"/>
        <v>#VALUE!</v>
      </c>
      <c r="WR38" s="119"/>
      <c r="WS38" s="120" t="e">
        <f t="shared" si="236"/>
        <v>#VALUE!</v>
      </c>
      <c r="WT38" s="119"/>
      <c r="WU38" s="120" t="e">
        <f t="shared" si="237"/>
        <v>#VALUE!</v>
      </c>
      <c r="WV38" s="119"/>
      <c r="WW38" s="120" t="e">
        <f t="shared" si="238"/>
        <v>#VALUE!</v>
      </c>
      <c r="WX38" s="119"/>
      <c r="WY38" s="244" t="e">
        <f t="shared" si="239"/>
        <v>#VALUE!</v>
      </c>
      <c r="XA38" s="243">
        <f>係数マスタ!$A$34</f>
        <v>31</v>
      </c>
      <c r="XB38" s="113" t="str">
        <f>係数マスタ!$B34</f>
        <v/>
      </c>
      <c r="XC38" s="119"/>
      <c r="XD38" s="120" t="e">
        <f t="shared" si="240"/>
        <v>#VALUE!</v>
      </c>
      <c r="XE38" s="119"/>
      <c r="XF38" s="120" t="e">
        <f t="shared" si="241"/>
        <v>#VALUE!</v>
      </c>
      <c r="XG38" s="119"/>
      <c r="XH38" s="120" t="e">
        <f t="shared" si="242"/>
        <v>#VALUE!</v>
      </c>
      <c r="XI38" s="119"/>
      <c r="XJ38" s="120" t="e">
        <f t="shared" si="243"/>
        <v>#VALUE!</v>
      </c>
      <c r="XK38" s="119"/>
      <c r="XL38" s="244" t="e">
        <f t="shared" si="244"/>
        <v>#VALUE!</v>
      </c>
      <c r="XN38" s="243">
        <f>係数マスタ!$A$34</f>
        <v>31</v>
      </c>
      <c r="XO38" s="113" t="str">
        <f>係数マスタ!$B34</f>
        <v/>
      </c>
      <c r="XP38" s="119"/>
      <c r="XQ38" s="120" t="e">
        <f t="shared" si="245"/>
        <v>#VALUE!</v>
      </c>
      <c r="XR38" s="119"/>
      <c r="XS38" s="120" t="e">
        <f t="shared" si="246"/>
        <v>#VALUE!</v>
      </c>
      <c r="XT38" s="119"/>
      <c r="XU38" s="120" t="e">
        <f t="shared" si="247"/>
        <v>#VALUE!</v>
      </c>
      <c r="XV38" s="119"/>
      <c r="XW38" s="120" t="e">
        <f t="shared" si="248"/>
        <v>#VALUE!</v>
      </c>
      <c r="XX38" s="119"/>
      <c r="XY38" s="244" t="e">
        <f t="shared" si="249"/>
        <v>#VALUE!</v>
      </c>
    </row>
    <row r="39" spans="1:649" ht="14" customHeight="1">
      <c r="A39" s="243">
        <f>係数マスタ!$A$35</f>
        <v>32</v>
      </c>
      <c r="B39" s="113" t="str">
        <f>係数マスタ!$B35</f>
        <v/>
      </c>
      <c r="C39" s="119"/>
      <c r="D39" s="120" t="e">
        <f t="shared" si="0"/>
        <v>#VALUE!</v>
      </c>
      <c r="E39" s="119"/>
      <c r="F39" s="120" t="e">
        <f t="shared" si="1"/>
        <v>#VALUE!</v>
      </c>
      <c r="G39" s="119"/>
      <c r="H39" s="120" t="e">
        <f t="shared" si="2"/>
        <v>#VALUE!</v>
      </c>
      <c r="I39" s="119"/>
      <c r="J39" s="120" t="e">
        <f t="shared" si="3"/>
        <v>#VALUE!</v>
      </c>
      <c r="K39" s="119"/>
      <c r="L39" s="244" t="e">
        <f t="shared" si="4"/>
        <v>#VALUE!</v>
      </c>
      <c r="N39" s="243">
        <f>係数マスタ!$A$35</f>
        <v>32</v>
      </c>
      <c r="O39" s="113" t="str">
        <f>係数マスタ!$B35</f>
        <v/>
      </c>
      <c r="P39" s="119"/>
      <c r="Q39" s="120" t="e">
        <f t="shared" si="5"/>
        <v>#VALUE!</v>
      </c>
      <c r="R39" s="119"/>
      <c r="S39" s="120" t="e">
        <f t="shared" si="6"/>
        <v>#VALUE!</v>
      </c>
      <c r="T39" s="119"/>
      <c r="U39" s="120" t="e">
        <f t="shared" si="7"/>
        <v>#VALUE!</v>
      </c>
      <c r="V39" s="119"/>
      <c r="W39" s="120" t="e">
        <f t="shared" si="8"/>
        <v>#VALUE!</v>
      </c>
      <c r="X39" s="119"/>
      <c r="Y39" s="244" t="e">
        <f t="shared" si="9"/>
        <v>#VALUE!</v>
      </c>
      <c r="AA39" s="243">
        <f>係数マスタ!$A$35</f>
        <v>32</v>
      </c>
      <c r="AB39" s="113" t="str">
        <f>係数マスタ!$B35</f>
        <v/>
      </c>
      <c r="AC39" s="119"/>
      <c r="AD39" s="120" t="e">
        <f t="shared" si="10"/>
        <v>#VALUE!</v>
      </c>
      <c r="AE39" s="119"/>
      <c r="AF39" s="120" t="e">
        <f t="shared" si="11"/>
        <v>#VALUE!</v>
      </c>
      <c r="AG39" s="119"/>
      <c r="AH39" s="120" t="e">
        <f t="shared" si="12"/>
        <v>#VALUE!</v>
      </c>
      <c r="AI39" s="119"/>
      <c r="AJ39" s="120" t="e">
        <f t="shared" si="13"/>
        <v>#VALUE!</v>
      </c>
      <c r="AK39" s="119"/>
      <c r="AL39" s="244" t="e">
        <f t="shared" si="14"/>
        <v>#VALUE!</v>
      </c>
      <c r="AN39" s="243">
        <f>係数マスタ!$A$35</f>
        <v>32</v>
      </c>
      <c r="AO39" s="113" t="str">
        <f>係数マスタ!$B35</f>
        <v/>
      </c>
      <c r="AP39" s="119"/>
      <c r="AQ39" s="120" t="e">
        <f t="shared" si="15"/>
        <v>#VALUE!</v>
      </c>
      <c r="AR39" s="119"/>
      <c r="AS39" s="120" t="e">
        <f t="shared" si="16"/>
        <v>#VALUE!</v>
      </c>
      <c r="AT39" s="119"/>
      <c r="AU39" s="120" t="e">
        <f t="shared" si="17"/>
        <v>#VALUE!</v>
      </c>
      <c r="AV39" s="119"/>
      <c r="AW39" s="120" t="e">
        <f t="shared" si="18"/>
        <v>#VALUE!</v>
      </c>
      <c r="AX39" s="119"/>
      <c r="AY39" s="244" t="e">
        <f t="shared" si="19"/>
        <v>#VALUE!</v>
      </c>
      <c r="BA39" s="243">
        <f>係数マスタ!$A$35</f>
        <v>32</v>
      </c>
      <c r="BB39" s="113" t="str">
        <f>係数マスタ!$B35</f>
        <v/>
      </c>
      <c r="BC39" s="119"/>
      <c r="BD39" s="120" t="e">
        <f t="shared" si="20"/>
        <v>#VALUE!</v>
      </c>
      <c r="BE39" s="119"/>
      <c r="BF39" s="120" t="e">
        <f t="shared" si="21"/>
        <v>#VALUE!</v>
      </c>
      <c r="BG39" s="119"/>
      <c r="BH39" s="120" t="e">
        <f t="shared" si="22"/>
        <v>#VALUE!</v>
      </c>
      <c r="BI39" s="119"/>
      <c r="BJ39" s="120" t="e">
        <f t="shared" si="23"/>
        <v>#VALUE!</v>
      </c>
      <c r="BK39" s="119"/>
      <c r="BL39" s="244" t="e">
        <f t="shared" si="24"/>
        <v>#VALUE!</v>
      </c>
      <c r="BN39" s="243">
        <f>係数マスタ!$A$35</f>
        <v>32</v>
      </c>
      <c r="BO39" s="113" t="str">
        <f>係数マスタ!$B35</f>
        <v/>
      </c>
      <c r="BP39" s="119"/>
      <c r="BQ39" s="120" t="e">
        <f t="shared" si="25"/>
        <v>#VALUE!</v>
      </c>
      <c r="BR39" s="119"/>
      <c r="BS39" s="120" t="e">
        <f t="shared" si="26"/>
        <v>#VALUE!</v>
      </c>
      <c r="BT39" s="119"/>
      <c r="BU39" s="120" t="e">
        <f t="shared" si="27"/>
        <v>#VALUE!</v>
      </c>
      <c r="BV39" s="119"/>
      <c r="BW39" s="120" t="e">
        <f t="shared" si="28"/>
        <v>#VALUE!</v>
      </c>
      <c r="BX39" s="119"/>
      <c r="BY39" s="244" t="e">
        <f t="shared" si="29"/>
        <v>#VALUE!</v>
      </c>
      <c r="CA39" s="243">
        <f>係数マスタ!$A$35</f>
        <v>32</v>
      </c>
      <c r="CB39" s="113" t="str">
        <f>係数マスタ!$B35</f>
        <v/>
      </c>
      <c r="CC39" s="119"/>
      <c r="CD39" s="120" t="e">
        <f t="shared" si="30"/>
        <v>#VALUE!</v>
      </c>
      <c r="CE39" s="119"/>
      <c r="CF39" s="120" t="e">
        <f t="shared" si="31"/>
        <v>#VALUE!</v>
      </c>
      <c r="CG39" s="119"/>
      <c r="CH39" s="120" t="e">
        <f t="shared" si="32"/>
        <v>#VALUE!</v>
      </c>
      <c r="CI39" s="119"/>
      <c r="CJ39" s="120" t="e">
        <f t="shared" si="33"/>
        <v>#VALUE!</v>
      </c>
      <c r="CK39" s="119"/>
      <c r="CL39" s="244" t="e">
        <f t="shared" si="34"/>
        <v>#VALUE!</v>
      </c>
      <c r="CN39" s="243">
        <f>係数マスタ!$A$35</f>
        <v>32</v>
      </c>
      <c r="CO39" s="113" t="str">
        <f>係数マスタ!$B35</f>
        <v/>
      </c>
      <c r="CP39" s="119"/>
      <c r="CQ39" s="120" t="e">
        <f t="shared" si="35"/>
        <v>#VALUE!</v>
      </c>
      <c r="CR39" s="119"/>
      <c r="CS39" s="120" t="e">
        <f t="shared" si="36"/>
        <v>#VALUE!</v>
      </c>
      <c r="CT39" s="119"/>
      <c r="CU39" s="120" t="e">
        <f t="shared" si="37"/>
        <v>#VALUE!</v>
      </c>
      <c r="CV39" s="119"/>
      <c r="CW39" s="120" t="e">
        <f t="shared" si="38"/>
        <v>#VALUE!</v>
      </c>
      <c r="CX39" s="119"/>
      <c r="CY39" s="244" t="e">
        <f t="shared" si="39"/>
        <v>#VALUE!</v>
      </c>
      <c r="DA39" s="243">
        <f>係数マスタ!$A$35</f>
        <v>32</v>
      </c>
      <c r="DB39" s="113" t="str">
        <f>係数マスタ!$B35</f>
        <v/>
      </c>
      <c r="DC39" s="119"/>
      <c r="DD39" s="120" t="e">
        <f t="shared" si="40"/>
        <v>#VALUE!</v>
      </c>
      <c r="DE39" s="119"/>
      <c r="DF39" s="120" t="e">
        <f t="shared" si="41"/>
        <v>#VALUE!</v>
      </c>
      <c r="DG39" s="119"/>
      <c r="DH39" s="120" t="e">
        <f t="shared" si="42"/>
        <v>#VALUE!</v>
      </c>
      <c r="DI39" s="119"/>
      <c r="DJ39" s="120" t="e">
        <f t="shared" si="43"/>
        <v>#VALUE!</v>
      </c>
      <c r="DK39" s="119"/>
      <c r="DL39" s="244" t="e">
        <f t="shared" si="44"/>
        <v>#VALUE!</v>
      </c>
      <c r="DN39" s="243">
        <f>係数マスタ!$A$35</f>
        <v>32</v>
      </c>
      <c r="DO39" s="113" t="str">
        <f>係数マスタ!$B35</f>
        <v/>
      </c>
      <c r="DP39" s="119"/>
      <c r="DQ39" s="120" t="e">
        <f t="shared" si="45"/>
        <v>#VALUE!</v>
      </c>
      <c r="DR39" s="119"/>
      <c r="DS39" s="120" t="e">
        <f t="shared" si="46"/>
        <v>#VALUE!</v>
      </c>
      <c r="DT39" s="119"/>
      <c r="DU39" s="120" t="e">
        <f t="shared" si="47"/>
        <v>#VALUE!</v>
      </c>
      <c r="DV39" s="119"/>
      <c r="DW39" s="120" t="e">
        <f t="shared" si="48"/>
        <v>#VALUE!</v>
      </c>
      <c r="DX39" s="119"/>
      <c r="DY39" s="244" t="e">
        <f t="shared" si="49"/>
        <v>#VALUE!</v>
      </c>
      <c r="EA39" s="243">
        <f>係数マスタ!$A$35</f>
        <v>32</v>
      </c>
      <c r="EB39" s="113" t="str">
        <f>係数マスタ!$B35</f>
        <v/>
      </c>
      <c r="EC39" s="119"/>
      <c r="ED39" s="120" t="e">
        <f t="shared" si="50"/>
        <v>#VALUE!</v>
      </c>
      <c r="EE39" s="119"/>
      <c r="EF39" s="120" t="e">
        <f t="shared" si="51"/>
        <v>#VALUE!</v>
      </c>
      <c r="EG39" s="119"/>
      <c r="EH39" s="120" t="e">
        <f t="shared" si="52"/>
        <v>#VALUE!</v>
      </c>
      <c r="EI39" s="119"/>
      <c r="EJ39" s="120" t="e">
        <f t="shared" si="53"/>
        <v>#VALUE!</v>
      </c>
      <c r="EK39" s="119"/>
      <c r="EL39" s="244" t="e">
        <f t="shared" si="54"/>
        <v>#VALUE!</v>
      </c>
      <c r="EN39" s="243">
        <f>係数マスタ!$A$35</f>
        <v>32</v>
      </c>
      <c r="EO39" s="113" t="str">
        <f>係数マスタ!$B35</f>
        <v/>
      </c>
      <c r="EP39" s="119"/>
      <c r="EQ39" s="120" t="e">
        <f t="shared" si="55"/>
        <v>#VALUE!</v>
      </c>
      <c r="ER39" s="119"/>
      <c r="ES39" s="120" t="e">
        <f t="shared" si="56"/>
        <v>#VALUE!</v>
      </c>
      <c r="ET39" s="119"/>
      <c r="EU39" s="120" t="e">
        <f t="shared" si="57"/>
        <v>#VALUE!</v>
      </c>
      <c r="EV39" s="119"/>
      <c r="EW39" s="120" t="e">
        <f t="shared" si="58"/>
        <v>#VALUE!</v>
      </c>
      <c r="EX39" s="119"/>
      <c r="EY39" s="244" t="e">
        <f t="shared" si="59"/>
        <v>#VALUE!</v>
      </c>
      <c r="FA39" s="243">
        <f>係数マスタ!$A$35</f>
        <v>32</v>
      </c>
      <c r="FB39" s="113" t="str">
        <f>係数マスタ!$B35</f>
        <v/>
      </c>
      <c r="FC39" s="119"/>
      <c r="FD39" s="120" t="e">
        <f t="shared" si="60"/>
        <v>#VALUE!</v>
      </c>
      <c r="FE39" s="119"/>
      <c r="FF39" s="120" t="e">
        <f t="shared" si="61"/>
        <v>#VALUE!</v>
      </c>
      <c r="FG39" s="119"/>
      <c r="FH39" s="120" t="e">
        <f t="shared" si="62"/>
        <v>#VALUE!</v>
      </c>
      <c r="FI39" s="119"/>
      <c r="FJ39" s="120" t="e">
        <f t="shared" si="63"/>
        <v>#VALUE!</v>
      </c>
      <c r="FK39" s="119"/>
      <c r="FL39" s="244" t="e">
        <f t="shared" si="64"/>
        <v>#VALUE!</v>
      </c>
      <c r="FN39" s="243">
        <f>係数マスタ!$A$35</f>
        <v>32</v>
      </c>
      <c r="FO39" s="113" t="str">
        <f>係数マスタ!$B35</f>
        <v/>
      </c>
      <c r="FP39" s="119"/>
      <c r="FQ39" s="120" t="e">
        <f t="shared" si="65"/>
        <v>#VALUE!</v>
      </c>
      <c r="FR39" s="119"/>
      <c r="FS39" s="120" t="e">
        <f t="shared" si="66"/>
        <v>#VALUE!</v>
      </c>
      <c r="FT39" s="119"/>
      <c r="FU39" s="120" t="e">
        <f t="shared" si="67"/>
        <v>#VALUE!</v>
      </c>
      <c r="FV39" s="119"/>
      <c r="FW39" s="120" t="e">
        <f t="shared" si="68"/>
        <v>#VALUE!</v>
      </c>
      <c r="FX39" s="119"/>
      <c r="FY39" s="244" t="e">
        <f t="shared" si="69"/>
        <v>#VALUE!</v>
      </c>
      <c r="GA39" s="243">
        <f>係数マスタ!$A$35</f>
        <v>32</v>
      </c>
      <c r="GB39" s="113" t="str">
        <f>係数マスタ!$B35</f>
        <v/>
      </c>
      <c r="GC39" s="119"/>
      <c r="GD39" s="120" t="e">
        <f t="shared" si="70"/>
        <v>#VALUE!</v>
      </c>
      <c r="GE39" s="119"/>
      <c r="GF39" s="120" t="e">
        <f t="shared" si="71"/>
        <v>#VALUE!</v>
      </c>
      <c r="GG39" s="119"/>
      <c r="GH39" s="120" t="e">
        <f t="shared" si="72"/>
        <v>#VALUE!</v>
      </c>
      <c r="GI39" s="119"/>
      <c r="GJ39" s="120" t="e">
        <f t="shared" si="73"/>
        <v>#VALUE!</v>
      </c>
      <c r="GK39" s="119"/>
      <c r="GL39" s="244" t="e">
        <f t="shared" si="74"/>
        <v>#VALUE!</v>
      </c>
      <c r="GN39" s="243">
        <f>係数マスタ!$A$35</f>
        <v>32</v>
      </c>
      <c r="GO39" s="113" t="str">
        <f>係数マスタ!$B35</f>
        <v/>
      </c>
      <c r="GP39" s="119"/>
      <c r="GQ39" s="120" t="e">
        <f t="shared" si="75"/>
        <v>#VALUE!</v>
      </c>
      <c r="GR39" s="119"/>
      <c r="GS39" s="120" t="e">
        <f t="shared" si="76"/>
        <v>#VALUE!</v>
      </c>
      <c r="GT39" s="119"/>
      <c r="GU39" s="120" t="e">
        <f t="shared" si="77"/>
        <v>#VALUE!</v>
      </c>
      <c r="GV39" s="119"/>
      <c r="GW39" s="120" t="e">
        <f t="shared" si="78"/>
        <v>#VALUE!</v>
      </c>
      <c r="GX39" s="119"/>
      <c r="GY39" s="244" t="e">
        <f t="shared" si="79"/>
        <v>#VALUE!</v>
      </c>
      <c r="HA39" s="243">
        <f>係数マスタ!$A$35</f>
        <v>32</v>
      </c>
      <c r="HB39" s="113" t="str">
        <f>係数マスタ!$B35</f>
        <v/>
      </c>
      <c r="HC39" s="119"/>
      <c r="HD39" s="120" t="e">
        <f t="shared" si="80"/>
        <v>#VALUE!</v>
      </c>
      <c r="HE39" s="119"/>
      <c r="HF39" s="120" t="e">
        <f t="shared" si="81"/>
        <v>#VALUE!</v>
      </c>
      <c r="HG39" s="119"/>
      <c r="HH39" s="120" t="e">
        <f t="shared" si="82"/>
        <v>#VALUE!</v>
      </c>
      <c r="HI39" s="119"/>
      <c r="HJ39" s="120" t="e">
        <f t="shared" si="83"/>
        <v>#VALUE!</v>
      </c>
      <c r="HK39" s="119"/>
      <c r="HL39" s="244" t="e">
        <f t="shared" si="84"/>
        <v>#VALUE!</v>
      </c>
      <c r="HN39" s="243">
        <f>係数マスタ!$A$35</f>
        <v>32</v>
      </c>
      <c r="HO39" s="113" t="str">
        <f>係数マスタ!$B35</f>
        <v/>
      </c>
      <c r="HP39" s="119"/>
      <c r="HQ39" s="120" t="e">
        <f t="shared" si="85"/>
        <v>#VALUE!</v>
      </c>
      <c r="HR39" s="119"/>
      <c r="HS39" s="120" t="e">
        <f t="shared" si="86"/>
        <v>#VALUE!</v>
      </c>
      <c r="HT39" s="119"/>
      <c r="HU39" s="120" t="e">
        <f t="shared" si="87"/>
        <v>#VALUE!</v>
      </c>
      <c r="HV39" s="119"/>
      <c r="HW39" s="120" t="e">
        <f t="shared" si="88"/>
        <v>#VALUE!</v>
      </c>
      <c r="HX39" s="119"/>
      <c r="HY39" s="244" t="e">
        <f t="shared" si="89"/>
        <v>#VALUE!</v>
      </c>
      <c r="IA39" s="243">
        <f>係数マスタ!$A$35</f>
        <v>32</v>
      </c>
      <c r="IB39" s="113" t="str">
        <f>係数マスタ!$B35</f>
        <v/>
      </c>
      <c r="IC39" s="119"/>
      <c r="ID39" s="120" t="e">
        <f t="shared" si="90"/>
        <v>#VALUE!</v>
      </c>
      <c r="IE39" s="119"/>
      <c r="IF39" s="120" t="e">
        <f t="shared" si="91"/>
        <v>#VALUE!</v>
      </c>
      <c r="IG39" s="119"/>
      <c r="IH39" s="120" t="e">
        <f t="shared" si="92"/>
        <v>#VALUE!</v>
      </c>
      <c r="II39" s="119"/>
      <c r="IJ39" s="120" t="e">
        <f t="shared" si="93"/>
        <v>#VALUE!</v>
      </c>
      <c r="IK39" s="119"/>
      <c r="IL39" s="244" t="e">
        <f t="shared" si="94"/>
        <v>#VALUE!</v>
      </c>
      <c r="IN39" s="243">
        <f>係数マスタ!$A$35</f>
        <v>32</v>
      </c>
      <c r="IO39" s="113" t="str">
        <f>係数マスタ!$B35</f>
        <v/>
      </c>
      <c r="IP39" s="119"/>
      <c r="IQ39" s="120" t="e">
        <f t="shared" si="95"/>
        <v>#VALUE!</v>
      </c>
      <c r="IR39" s="119"/>
      <c r="IS39" s="120" t="e">
        <f t="shared" si="96"/>
        <v>#VALUE!</v>
      </c>
      <c r="IT39" s="119"/>
      <c r="IU39" s="120" t="e">
        <f t="shared" si="97"/>
        <v>#VALUE!</v>
      </c>
      <c r="IV39" s="119"/>
      <c r="IW39" s="120" t="e">
        <f t="shared" si="98"/>
        <v>#VALUE!</v>
      </c>
      <c r="IX39" s="119"/>
      <c r="IY39" s="244" t="e">
        <f t="shared" si="99"/>
        <v>#VALUE!</v>
      </c>
      <c r="JA39" s="243">
        <f>係数マスタ!$A$35</f>
        <v>32</v>
      </c>
      <c r="JB39" s="113" t="str">
        <f>係数マスタ!$B35</f>
        <v/>
      </c>
      <c r="JC39" s="119"/>
      <c r="JD39" s="120" t="e">
        <f t="shared" si="100"/>
        <v>#VALUE!</v>
      </c>
      <c r="JE39" s="119"/>
      <c r="JF39" s="120" t="e">
        <f t="shared" si="101"/>
        <v>#VALUE!</v>
      </c>
      <c r="JG39" s="119"/>
      <c r="JH39" s="120" t="e">
        <f t="shared" si="102"/>
        <v>#VALUE!</v>
      </c>
      <c r="JI39" s="119"/>
      <c r="JJ39" s="120" t="e">
        <f t="shared" si="103"/>
        <v>#VALUE!</v>
      </c>
      <c r="JK39" s="119"/>
      <c r="JL39" s="244" t="e">
        <f t="shared" si="104"/>
        <v>#VALUE!</v>
      </c>
      <c r="JN39" s="243">
        <f>係数マスタ!$A$35</f>
        <v>32</v>
      </c>
      <c r="JO39" s="113" t="str">
        <f>係数マスタ!$B35</f>
        <v/>
      </c>
      <c r="JP39" s="119"/>
      <c r="JQ39" s="120" t="e">
        <f t="shared" si="105"/>
        <v>#VALUE!</v>
      </c>
      <c r="JR39" s="119"/>
      <c r="JS39" s="120" t="e">
        <f t="shared" si="106"/>
        <v>#VALUE!</v>
      </c>
      <c r="JT39" s="119"/>
      <c r="JU39" s="120" t="e">
        <f t="shared" si="107"/>
        <v>#VALUE!</v>
      </c>
      <c r="JV39" s="119"/>
      <c r="JW39" s="120" t="e">
        <f t="shared" si="108"/>
        <v>#VALUE!</v>
      </c>
      <c r="JX39" s="119"/>
      <c r="JY39" s="244" t="e">
        <f t="shared" si="109"/>
        <v>#VALUE!</v>
      </c>
      <c r="KA39" s="243">
        <f>係数マスタ!$A$35</f>
        <v>32</v>
      </c>
      <c r="KB39" s="113" t="str">
        <f>係数マスタ!$B35</f>
        <v/>
      </c>
      <c r="KC39" s="119"/>
      <c r="KD39" s="120" t="e">
        <f t="shared" si="110"/>
        <v>#VALUE!</v>
      </c>
      <c r="KE39" s="119"/>
      <c r="KF39" s="120" t="e">
        <f t="shared" si="111"/>
        <v>#VALUE!</v>
      </c>
      <c r="KG39" s="119"/>
      <c r="KH39" s="120" t="e">
        <f t="shared" si="112"/>
        <v>#VALUE!</v>
      </c>
      <c r="KI39" s="119"/>
      <c r="KJ39" s="120" t="e">
        <f t="shared" si="113"/>
        <v>#VALUE!</v>
      </c>
      <c r="KK39" s="119"/>
      <c r="KL39" s="244" t="e">
        <f t="shared" si="114"/>
        <v>#VALUE!</v>
      </c>
      <c r="KN39" s="243">
        <f>係数マスタ!$A$35</f>
        <v>32</v>
      </c>
      <c r="KO39" s="113" t="str">
        <f>係数マスタ!$B35</f>
        <v/>
      </c>
      <c r="KP39" s="119"/>
      <c r="KQ39" s="120" t="e">
        <f t="shared" si="115"/>
        <v>#VALUE!</v>
      </c>
      <c r="KR39" s="119"/>
      <c r="KS39" s="120" t="e">
        <f t="shared" si="116"/>
        <v>#VALUE!</v>
      </c>
      <c r="KT39" s="119"/>
      <c r="KU39" s="120" t="e">
        <f t="shared" si="117"/>
        <v>#VALUE!</v>
      </c>
      <c r="KV39" s="119"/>
      <c r="KW39" s="120" t="e">
        <f t="shared" si="118"/>
        <v>#VALUE!</v>
      </c>
      <c r="KX39" s="119"/>
      <c r="KY39" s="244" t="e">
        <f t="shared" si="119"/>
        <v>#VALUE!</v>
      </c>
      <c r="LA39" s="243">
        <f>係数マスタ!$A$35</f>
        <v>32</v>
      </c>
      <c r="LB39" s="113" t="str">
        <f>係数マスタ!$B35</f>
        <v/>
      </c>
      <c r="LC39" s="119"/>
      <c r="LD39" s="120" t="e">
        <f t="shared" si="120"/>
        <v>#VALUE!</v>
      </c>
      <c r="LE39" s="119"/>
      <c r="LF39" s="120" t="e">
        <f t="shared" si="121"/>
        <v>#VALUE!</v>
      </c>
      <c r="LG39" s="119"/>
      <c r="LH39" s="120" t="e">
        <f t="shared" si="122"/>
        <v>#VALUE!</v>
      </c>
      <c r="LI39" s="119"/>
      <c r="LJ39" s="120" t="e">
        <f t="shared" si="123"/>
        <v>#VALUE!</v>
      </c>
      <c r="LK39" s="119"/>
      <c r="LL39" s="244" t="e">
        <f t="shared" si="124"/>
        <v>#VALUE!</v>
      </c>
      <c r="LN39" s="243">
        <f>係数マスタ!$A$35</f>
        <v>32</v>
      </c>
      <c r="LO39" s="113" t="str">
        <f>係数マスタ!$B35</f>
        <v/>
      </c>
      <c r="LP39" s="119"/>
      <c r="LQ39" s="120" t="e">
        <f t="shared" si="125"/>
        <v>#VALUE!</v>
      </c>
      <c r="LR39" s="119"/>
      <c r="LS39" s="120" t="e">
        <f t="shared" si="126"/>
        <v>#VALUE!</v>
      </c>
      <c r="LT39" s="119"/>
      <c r="LU39" s="120" t="e">
        <f t="shared" si="127"/>
        <v>#VALUE!</v>
      </c>
      <c r="LV39" s="119"/>
      <c r="LW39" s="120" t="e">
        <f t="shared" si="128"/>
        <v>#VALUE!</v>
      </c>
      <c r="LX39" s="119"/>
      <c r="LY39" s="244" t="e">
        <f t="shared" si="129"/>
        <v>#VALUE!</v>
      </c>
      <c r="MA39" s="243">
        <f>係数マスタ!$A$35</f>
        <v>32</v>
      </c>
      <c r="MB39" s="113" t="str">
        <f>係数マスタ!$B35</f>
        <v/>
      </c>
      <c r="MC39" s="119"/>
      <c r="MD39" s="120" t="e">
        <f t="shared" si="130"/>
        <v>#VALUE!</v>
      </c>
      <c r="ME39" s="119"/>
      <c r="MF39" s="120" t="e">
        <f t="shared" si="131"/>
        <v>#VALUE!</v>
      </c>
      <c r="MG39" s="119"/>
      <c r="MH39" s="120" t="e">
        <f t="shared" si="132"/>
        <v>#VALUE!</v>
      </c>
      <c r="MI39" s="119"/>
      <c r="MJ39" s="120" t="e">
        <f t="shared" si="133"/>
        <v>#VALUE!</v>
      </c>
      <c r="MK39" s="119"/>
      <c r="ML39" s="244" t="e">
        <f t="shared" si="134"/>
        <v>#VALUE!</v>
      </c>
      <c r="MN39" s="243">
        <f>係数マスタ!$A$35</f>
        <v>32</v>
      </c>
      <c r="MO39" s="113" t="str">
        <f>係数マスタ!$B35</f>
        <v/>
      </c>
      <c r="MP39" s="119"/>
      <c r="MQ39" s="120" t="e">
        <f t="shared" si="135"/>
        <v>#VALUE!</v>
      </c>
      <c r="MR39" s="119"/>
      <c r="MS39" s="120" t="e">
        <f t="shared" si="136"/>
        <v>#VALUE!</v>
      </c>
      <c r="MT39" s="119"/>
      <c r="MU39" s="120" t="e">
        <f t="shared" si="137"/>
        <v>#VALUE!</v>
      </c>
      <c r="MV39" s="119"/>
      <c r="MW39" s="120" t="e">
        <f t="shared" si="138"/>
        <v>#VALUE!</v>
      </c>
      <c r="MX39" s="119"/>
      <c r="MY39" s="244" t="e">
        <f t="shared" si="139"/>
        <v>#VALUE!</v>
      </c>
      <c r="NA39" s="243">
        <f>係数マスタ!$A$35</f>
        <v>32</v>
      </c>
      <c r="NB39" s="113" t="str">
        <f>係数マスタ!$B35</f>
        <v/>
      </c>
      <c r="NC39" s="119"/>
      <c r="ND39" s="120" t="e">
        <f t="shared" si="140"/>
        <v>#VALUE!</v>
      </c>
      <c r="NE39" s="119"/>
      <c r="NF39" s="120" t="e">
        <f t="shared" si="141"/>
        <v>#VALUE!</v>
      </c>
      <c r="NG39" s="119"/>
      <c r="NH39" s="120" t="e">
        <f t="shared" si="142"/>
        <v>#VALUE!</v>
      </c>
      <c r="NI39" s="119"/>
      <c r="NJ39" s="120" t="e">
        <f t="shared" si="143"/>
        <v>#VALUE!</v>
      </c>
      <c r="NK39" s="119"/>
      <c r="NL39" s="244" t="e">
        <f t="shared" si="144"/>
        <v>#VALUE!</v>
      </c>
      <c r="NN39" s="243">
        <f>係数マスタ!$A$35</f>
        <v>32</v>
      </c>
      <c r="NO39" s="113" t="str">
        <f>係数マスタ!$B35</f>
        <v/>
      </c>
      <c r="NP39" s="119"/>
      <c r="NQ39" s="120" t="e">
        <f t="shared" si="145"/>
        <v>#VALUE!</v>
      </c>
      <c r="NR39" s="119"/>
      <c r="NS39" s="120" t="e">
        <f t="shared" si="146"/>
        <v>#VALUE!</v>
      </c>
      <c r="NT39" s="119"/>
      <c r="NU39" s="120" t="e">
        <f t="shared" si="147"/>
        <v>#VALUE!</v>
      </c>
      <c r="NV39" s="119"/>
      <c r="NW39" s="120" t="e">
        <f t="shared" si="148"/>
        <v>#VALUE!</v>
      </c>
      <c r="NX39" s="119"/>
      <c r="NY39" s="244" t="e">
        <f t="shared" si="149"/>
        <v>#VALUE!</v>
      </c>
      <c r="OA39" s="243">
        <f>係数マスタ!$A$35</f>
        <v>32</v>
      </c>
      <c r="OB39" s="113" t="str">
        <f>係数マスタ!$B35</f>
        <v/>
      </c>
      <c r="OC39" s="119"/>
      <c r="OD39" s="120" t="e">
        <f t="shared" si="150"/>
        <v>#VALUE!</v>
      </c>
      <c r="OE39" s="119"/>
      <c r="OF39" s="120" t="e">
        <f t="shared" si="151"/>
        <v>#VALUE!</v>
      </c>
      <c r="OG39" s="119"/>
      <c r="OH39" s="120" t="e">
        <f t="shared" si="152"/>
        <v>#VALUE!</v>
      </c>
      <c r="OI39" s="119"/>
      <c r="OJ39" s="120" t="e">
        <f t="shared" si="153"/>
        <v>#VALUE!</v>
      </c>
      <c r="OK39" s="119"/>
      <c r="OL39" s="244" t="e">
        <f t="shared" si="154"/>
        <v>#VALUE!</v>
      </c>
      <c r="ON39" s="243">
        <f>係数マスタ!$A$35</f>
        <v>32</v>
      </c>
      <c r="OO39" s="113" t="str">
        <f>係数マスタ!$B35</f>
        <v/>
      </c>
      <c r="OP39" s="119"/>
      <c r="OQ39" s="120" t="e">
        <f t="shared" si="155"/>
        <v>#VALUE!</v>
      </c>
      <c r="OR39" s="119"/>
      <c r="OS39" s="120" t="e">
        <f t="shared" si="156"/>
        <v>#VALUE!</v>
      </c>
      <c r="OT39" s="119"/>
      <c r="OU39" s="120" t="e">
        <f t="shared" si="157"/>
        <v>#VALUE!</v>
      </c>
      <c r="OV39" s="119"/>
      <c r="OW39" s="120" t="e">
        <f t="shared" si="158"/>
        <v>#VALUE!</v>
      </c>
      <c r="OX39" s="119"/>
      <c r="OY39" s="244" t="e">
        <f t="shared" si="159"/>
        <v>#VALUE!</v>
      </c>
      <c r="PA39" s="243">
        <f>係数マスタ!$A$35</f>
        <v>32</v>
      </c>
      <c r="PB39" s="113" t="str">
        <f>係数マスタ!$B35</f>
        <v/>
      </c>
      <c r="PC39" s="119"/>
      <c r="PD39" s="120" t="e">
        <f t="shared" si="160"/>
        <v>#VALUE!</v>
      </c>
      <c r="PE39" s="119"/>
      <c r="PF39" s="120" t="e">
        <f t="shared" si="161"/>
        <v>#VALUE!</v>
      </c>
      <c r="PG39" s="119"/>
      <c r="PH39" s="120" t="e">
        <f t="shared" si="162"/>
        <v>#VALUE!</v>
      </c>
      <c r="PI39" s="119"/>
      <c r="PJ39" s="120" t="e">
        <f t="shared" si="163"/>
        <v>#VALUE!</v>
      </c>
      <c r="PK39" s="119"/>
      <c r="PL39" s="244" t="e">
        <f t="shared" si="164"/>
        <v>#VALUE!</v>
      </c>
      <c r="PN39" s="243">
        <f>係数マスタ!$A$35</f>
        <v>32</v>
      </c>
      <c r="PO39" s="113" t="str">
        <f>係数マスタ!$B35</f>
        <v/>
      </c>
      <c r="PP39" s="119"/>
      <c r="PQ39" s="120" t="e">
        <f t="shared" si="165"/>
        <v>#VALUE!</v>
      </c>
      <c r="PR39" s="119"/>
      <c r="PS39" s="120" t="e">
        <f t="shared" si="166"/>
        <v>#VALUE!</v>
      </c>
      <c r="PT39" s="119"/>
      <c r="PU39" s="120" t="e">
        <f t="shared" si="167"/>
        <v>#VALUE!</v>
      </c>
      <c r="PV39" s="119"/>
      <c r="PW39" s="120" t="e">
        <f t="shared" si="168"/>
        <v>#VALUE!</v>
      </c>
      <c r="PX39" s="119"/>
      <c r="PY39" s="244" t="e">
        <f t="shared" si="169"/>
        <v>#VALUE!</v>
      </c>
      <c r="QA39" s="243">
        <f>係数マスタ!$A$35</f>
        <v>32</v>
      </c>
      <c r="QB39" s="113" t="str">
        <f>係数マスタ!$B35</f>
        <v/>
      </c>
      <c r="QC39" s="119"/>
      <c r="QD39" s="120" t="e">
        <f t="shared" si="170"/>
        <v>#VALUE!</v>
      </c>
      <c r="QE39" s="119"/>
      <c r="QF39" s="120" t="e">
        <f t="shared" si="171"/>
        <v>#VALUE!</v>
      </c>
      <c r="QG39" s="119"/>
      <c r="QH39" s="120" t="e">
        <f t="shared" si="172"/>
        <v>#VALUE!</v>
      </c>
      <c r="QI39" s="119"/>
      <c r="QJ39" s="120" t="e">
        <f t="shared" si="173"/>
        <v>#VALUE!</v>
      </c>
      <c r="QK39" s="119"/>
      <c r="QL39" s="244" t="e">
        <f t="shared" si="174"/>
        <v>#VALUE!</v>
      </c>
      <c r="QN39" s="243">
        <f>係数マスタ!$A$35</f>
        <v>32</v>
      </c>
      <c r="QO39" s="113" t="str">
        <f>係数マスタ!$B35</f>
        <v/>
      </c>
      <c r="QP39" s="119"/>
      <c r="QQ39" s="120" t="e">
        <f t="shared" si="175"/>
        <v>#VALUE!</v>
      </c>
      <c r="QR39" s="119"/>
      <c r="QS39" s="120" t="e">
        <f t="shared" si="176"/>
        <v>#VALUE!</v>
      </c>
      <c r="QT39" s="119"/>
      <c r="QU39" s="120" t="e">
        <f t="shared" si="177"/>
        <v>#VALUE!</v>
      </c>
      <c r="QV39" s="119"/>
      <c r="QW39" s="120" t="e">
        <f t="shared" si="178"/>
        <v>#VALUE!</v>
      </c>
      <c r="QX39" s="119"/>
      <c r="QY39" s="244" t="e">
        <f t="shared" si="179"/>
        <v>#VALUE!</v>
      </c>
      <c r="RA39" s="243">
        <f>係数マスタ!$A$35</f>
        <v>32</v>
      </c>
      <c r="RB39" s="113" t="str">
        <f>係数マスタ!$B35</f>
        <v/>
      </c>
      <c r="RC39" s="119"/>
      <c r="RD39" s="120" t="e">
        <f t="shared" si="180"/>
        <v>#VALUE!</v>
      </c>
      <c r="RE39" s="119"/>
      <c r="RF39" s="120" t="e">
        <f t="shared" si="181"/>
        <v>#VALUE!</v>
      </c>
      <c r="RG39" s="119"/>
      <c r="RH39" s="120" t="e">
        <f t="shared" si="182"/>
        <v>#VALUE!</v>
      </c>
      <c r="RI39" s="119"/>
      <c r="RJ39" s="120" t="e">
        <f t="shared" si="183"/>
        <v>#VALUE!</v>
      </c>
      <c r="RK39" s="119"/>
      <c r="RL39" s="244" t="e">
        <f t="shared" si="184"/>
        <v>#VALUE!</v>
      </c>
      <c r="RN39" s="243">
        <f>係数マスタ!$A$35</f>
        <v>32</v>
      </c>
      <c r="RO39" s="113" t="str">
        <f>係数マスタ!$B35</f>
        <v/>
      </c>
      <c r="RP39" s="119"/>
      <c r="RQ39" s="120" t="e">
        <f t="shared" si="185"/>
        <v>#VALUE!</v>
      </c>
      <c r="RR39" s="119"/>
      <c r="RS39" s="120" t="e">
        <f t="shared" si="186"/>
        <v>#VALUE!</v>
      </c>
      <c r="RT39" s="119"/>
      <c r="RU39" s="120" t="e">
        <f t="shared" si="187"/>
        <v>#VALUE!</v>
      </c>
      <c r="RV39" s="119"/>
      <c r="RW39" s="120" t="e">
        <f t="shared" si="188"/>
        <v>#VALUE!</v>
      </c>
      <c r="RX39" s="119"/>
      <c r="RY39" s="244" t="e">
        <f t="shared" si="189"/>
        <v>#VALUE!</v>
      </c>
      <c r="SA39" s="243">
        <f>係数マスタ!$A$35</f>
        <v>32</v>
      </c>
      <c r="SB39" s="113" t="str">
        <f>係数マスタ!$B35</f>
        <v/>
      </c>
      <c r="SC39" s="119"/>
      <c r="SD39" s="120" t="e">
        <f t="shared" si="190"/>
        <v>#VALUE!</v>
      </c>
      <c r="SE39" s="119"/>
      <c r="SF39" s="120" t="e">
        <f t="shared" si="191"/>
        <v>#VALUE!</v>
      </c>
      <c r="SG39" s="119"/>
      <c r="SH39" s="120" t="e">
        <f t="shared" si="192"/>
        <v>#VALUE!</v>
      </c>
      <c r="SI39" s="119"/>
      <c r="SJ39" s="120" t="e">
        <f t="shared" si="193"/>
        <v>#VALUE!</v>
      </c>
      <c r="SK39" s="119"/>
      <c r="SL39" s="244" t="e">
        <f t="shared" si="194"/>
        <v>#VALUE!</v>
      </c>
      <c r="SN39" s="243">
        <f>係数マスタ!$A$35</f>
        <v>32</v>
      </c>
      <c r="SO39" s="113" t="str">
        <f>係数マスタ!$B35</f>
        <v/>
      </c>
      <c r="SP39" s="119"/>
      <c r="SQ39" s="120" t="e">
        <f t="shared" si="195"/>
        <v>#VALUE!</v>
      </c>
      <c r="SR39" s="119"/>
      <c r="SS39" s="120" t="e">
        <f t="shared" si="196"/>
        <v>#VALUE!</v>
      </c>
      <c r="ST39" s="119"/>
      <c r="SU39" s="120" t="e">
        <f t="shared" si="197"/>
        <v>#VALUE!</v>
      </c>
      <c r="SV39" s="119"/>
      <c r="SW39" s="120" t="e">
        <f t="shared" si="198"/>
        <v>#VALUE!</v>
      </c>
      <c r="SX39" s="119"/>
      <c r="SY39" s="244" t="e">
        <f t="shared" si="199"/>
        <v>#VALUE!</v>
      </c>
      <c r="TA39" s="243">
        <f>係数マスタ!$A$35</f>
        <v>32</v>
      </c>
      <c r="TB39" s="113" t="str">
        <f>係数マスタ!$B35</f>
        <v/>
      </c>
      <c r="TC39" s="119"/>
      <c r="TD39" s="120" t="e">
        <f t="shared" si="200"/>
        <v>#VALUE!</v>
      </c>
      <c r="TE39" s="119"/>
      <c r="TF39" s="120" t="e">
        <f t="shared" si="201"/>
        <v>#VALUE!</v>
      </c>
      <c r="TG39" s="119"/>
      <c r="TH39" s="120" t="e">
        <f t="shared" si="202"/>
        <v>#VALUE!</v>
      </c>
      <c r="TI39" s="119"/>
      <c r="TJ39" s="120" t="e">
        <f t="shared" si="203"/>
        <v>#VALUE!</v>
      </c>
      <c r="TK39" s="119"/>
      <c r="TL39" s="244" t="e">
        <f t="shared" si="204"/>
        <v>#VALUE!</v>
      </c>
      <c r="TN39" s="243">
        <f>係数マスタ!$A$35</f>
        <v>32</v>
      </c>
      <c r="TO39" s="113" t="str">
        <f>係数マスタ!$B35</f>
        <v/>
      </c>
      <c r="TP39" s="119"/>
      <c r="TQ39" s="120" t="e">
        <f t="shared" si="205"/>
        <v>#VALUE!</v>
      </c>
      <c r="TR39" s="119"/>
      <c r="TS39" s="120" t="e">
        <f t="shared" si="206"/>
        <v>#VALUE!</v>
      </c>
      <c r="TT39" s="119"/>
      <c r="TU39" s="120" t="e">
        <f t="shared" si="207"/>
        <v>#VALUE!</v>
      </c>
      <c r="TV39" s="119"/>
      <c r="TW39" s="120" t="e">
        <f t="shared" si="208"/>
        <v>#VALUE!</v>
      </c>
      <c r="TX39" s="119"/>
      <c r="TY39" s="244" t="e">
        <f t="shared" si="209"/>
        <v>#VALUE!</v>
      </c>
      <c r="UA39" s="243">
        <f>係数マスタ!$A$35</f>
        <v>32</v>
      </c>
      <c r="UB39" s="113" t="str">
        <f>係数マスタ!$B35</f>
        <v/>
      </c>
      <c r="UC39" s="119"/>
      <c r="UD39" s="120" t="e">
        <f t="shared" si="210"/>
        <v>#VALUE!</v>
      </c>
      <c r="UE39" s="119"/>
      <c r="UF39" s="120" t="e">
        <f t="shared" si="211"/>
        <v>#VALUE!</v>
      </c>
      <c r="UG39" s="119"/>
      <c r="UH39" s="120" t="e">
        <f t="shared" si="212"/>
        <v>#VALUE!</v>
      </c>
      <c r="UI39" s="119"/>
      <c r="UJ39" s="120" t="e">
        <f t="shared" si="213"/>
        <v>#VALUE!</v>
      </c>
      <c r="UK39" s="119"/>
      <c r="UL39" s="244" t="e">
        <f t="shared" si="214"/>
        <v>#VALUE!</v>
      </c>
      <c r="UN39" s="243">
        <f>係数マスタ!$A$35</f>
        <v>32</v>
      </c>
      <c r="UO39" s="113" t="str">
        <f>係数マスタ!$B35</f>
        <v/>
      </c>
      <c r="UP39" s="119"/>
      <c r="UQ39" s="120" t="e">
        <f t="shared" si="215"/>
        <v>#VALUE!</v>
      </c>
      <c r="UR39" s="119"/>
      <c r="US39" s="120" t="e">
        <f t="shared" si="216"/>
        <v>#VALUE!</v>
      </c>
      <c r="UT39" s="119"/>
      <c r="UU39" s="120" t="e">
        <f t="shared" si="217"/>
        <v>#VALUE!</v>
      </c>
      <c r="UV39" s="119"/>
      <c r="UW39" s="120" t="e">
        <f t="shared" si="218"/>
        <v>#VALUE!</v>
      </c>
      <c r="UX39" s="119"/>
      <c r="UY39" s="244" t="e">
        <f t="shared" si="219"/>
        <v>#VALUE!</v>
      </c>
      <c r="VA39" s="243">
        <f>係数マスタ!$A$35</f>
        <v>32</v>
      </c>
      <c r="VB39" s="113" t="str">
        <f>係数マスタ!$B35</f>
        <v/>
      </c>
      <c r="VC39" s="119"/>
      <c r="VD39" s="120" t="e">
        <f t="shared" si="220"/>
        <v>#VALUE!</v>
      </c>
      <c r="VE39" s="119"/>
      <c r="VF39" s="120" t="e">
        <f t="shared" si="221"/>
        <v>#VALUE!</v>
      </c>
      <c r="VG39" s="119"/>
      <c r="VH39" s="120" t="e">
        <f t="shared" si="222"/>
        <v>#VALUE!</v>
      </c>
      <c r="VI39" s="119"/>
      <c r="VJ39" s="120" t="e">
        <f t="shared" si="223"/>
        <v>#VALUE!</v>
      </c>
      <c r="VK39" s="119"/>
      <c r="VL39" s="244" t="e">
        <f t="shared" si="224"/>
        <v>#VALUE!</v>
      </c>
      <c r="VN39" s="243">
        <f>係数マスタ!$A$35</f>
        <v>32</v>
      </c>
      <c r="VO39" s="113" t="str">
        <f>係数マスタ!$B35</f>
        <v/>
      </c>
      <c r="VP39" s="119"/>
      <c r="VQ39" s="120" t="e">
        <f t="shared" si="225"/>
        <v>#VALUE!</v>
      </c>
      <c r="VR39" s="119"/>
      <c r="VS39" s="120" t="e">
        <f t="shared" si="226"/>
        <v>#VALUE!</v>
      </c>
      <c r="VT39" s="119"/>
      <c r="VU39" s="120" t="e">
        <f t="shared" si="227"/>
        <v>#VALUE!</v>
      </c>
      <c r="VV39" s="119"/>
      <c r="VW39" s="120" t="e">
        <f t="shared" si="228"/>
        <v>#VALUE!</v>
      </c>
      <c r="VX39" s="119"/>
      <c r="VY39" s="244" t="e">
        <f t="shared" si="229"/>
        <v>#VALUE!</v>
      </c>
      <c r="WA39" s="243">
        <f>係数マスタ!$A$35</f>
        <v>32</v>
      </c>
      <c r="WB39" s="113" t="str">
        <f>係数マスタ!$B35</f>
        <v/>
      </c>
      <c r="WC39" s="119"/>
      <c r="WD39" s="120" t="e">
        <f t="shared" si="230"/>
        <v>#VALUE!</v>
      </c>
      <c r="WE39" s="119"/>
      <c r="WF39" s="120" t="e">
        <f t="shared" si="231"/>
        <v>#VALUE!</v>
      </c>
      <c r="WG39" s="119"/>
      <c r="WH39" s="120" t="e">
        <f t="shared" si="232"/>
        <v>#VALUE!</v>
      </c>
      <c r="WI39" s="119"/>
      <c r="WJ39" s="120" t="e">
        <f t="shared" si="233"/>
        <v>#VALUE!</v>
      </c>
      <c r="WK39" s="119"/>
      <c r="WL39" s="244" t="e">
        <f t="shared" si="234"/>
        <v>#VALUE!</v>
      </c>
      <c r="WN39" s="243">
        <f>係数マスタ!$A$35</f>
        <v>32</v>
      </c>
      <c r="WO39" s="113" t="str">
        <f>係数マスタ!$B35</f>
        <v/>
      </c>
      <c r="WP39" s="119"/>
      <c r="WQ39" s="120" t="e">
        <f t="shared" si="235"/>
        <v>#VALUE!</v>
      </c>
      <c r="WR39" s="119"/>
      <c r="WS39" s="120" t="e">
        <f t="shared" si="236"/>
        <v>#VALUE!</v>
      </c>
      <c r="WT39" s="119"/>
      <c r="WU39" s="120" t="e">
        <f t="shared" si="237"/>
        <v>#VALUE!</v>
      </c>
      <c r="WV39" s="119"/>
      <c r="WW39" s="120" t="e">
        <f t="shared" si="238"/>
        <v>#VALUE!</v>
      </c>
      <c r="WX39" s="119"/>
      <c r="WY39" s="244" t="e">
        <f t="shared" si="239"/>
        <v>#VALUE!</v>
      </c>
      <c r="XA39" s="243">
        <f>係数マスタ!$A$35</f>
        <v>32</v>
      </c>
      <c r="XB39" s="113" t="str">
        <f>係数マスタ!$B35</f>
        <v/>
      </c>
      <c r="XC39" s="119"/>
      <c r="XD39" s="120" t="e">
        <f t="shared" si="240"/>
        <v>#VALUE!</v>
      </c>
      <c r="XE39" s="119"/>
      <c r="XF39" s="120" t="e">
        <f t="shared" si="241"/>
        <v>#VALUE!</v>
      </c>
      <c r="XG39" s="119"/>
      <c r="XH39" s="120" t="e">
        <f t="shared" si="242"/>
        <v>#VALUE!</v>
      </c>
      <c r="XI39" s="119"/>
      <c r="XJ39" s="120" t="e">
        <f t="shared" si="243"/>
        <v>#VALUE!</v>
      </c>
      <c r="XK39" s="119"/>
      <c r="XL39" s="244" t="e">
        <f t="shared" si="244"/>
        <v>#VALUE!</v>
      </c>
      <c r="XN39" s="243">
        <f>係数マスタ!$A$35</f>
        <v>32</v>
      </c>
      <c r="XO39" s="113" t="str">
        <f>係数マスタ!$B35</f>
        <v/>
      </c>
      <c r="XP39" s="119"/>
      <c r="XQ39" s="120" t="e">
        <f t="shared" si="245"/>
        <v>#VALUE!</v>
      </c>
      <c r="XR39" s="119"/>
      <c r="XS39" s="120" t="e">
        <f t="shared" si="246"/>
        <v>#VALUE!</v>
      </c>
      <c r="XT39" s="119"/>
      <c r="XU39" s="120" t="e">
        <f t="shared" si="247"/>
        <v>#VALUE!</v>
      </c>
      <c r="XV39" s="119"/>
      <c r="XW39" s="120" t="e">
        <f t="shared" si="248"/>
        <v>#VALUE!</v>
      </c>
      <c r="XX39" s="119"/>
      <c r="XY39" s="244" t="e">
        <f t="shared" si="249"/>
        <v>#VALUE!</v>
      </c>
    </row>
    <row r="40" spans="1:649" ht="14" customHeight="1">
      <c r="A40" s="243">
        <f>係数マスタ!$A$36</f>
        <v>33</v>
      </c>
      <c r="B40" s="113" t="str">
        <f>係数マスタ!$B36</f>
        <v/>
      </c>
      <c r="C40" s="119"/>
      <c r="D40" s="120" t="e">
        <f t="shared" si="0"/>
        <v>#VALUE!</v>
      </c>
      <c r="E40" s="119"/>
      <c r="F40" s="120" t="e">
        <f t="shared" si="1"/>
        <v>#VALUE!</v>
      </c>
      <c r="G40" s="119"/>
      <c r="H40" s="120" t="e">
        <f t="shared" si="2"/>
        <v>#VALUE!</v>
      </c>
      <c r="I40" s="119"/>
      <c r="J40" s="120" t="e">
        <f t="shared" si="3"/>
        <v>#VALUE!</v>
      </c>
      <c r="K40" s="119"/>
      <c r="L40" s="244" t="e">
        <f t="shared" si="4"/>
        <v>#VALUE!</v>
      </c>
      <c r="N40" s="243">
        <f>係数マスタ!$A$36</f>
        <v>33</v>
      </c>
      <c r="O40" s="113" t="str">
        <f>係数マスタ!$B36</f>
        <v/>
      </c>
      <c r="P40" s="119"/>
      <c r="Q40" s="120" t="e">
        <f t="shared" si="5"/>
        <v>#VALUE!</v>
      </c>
      <c r="R40" s="119"/>
      <c r="S40" s="120" t="e">
        <f t="shared" si="6"/>
        <v>#VALUE!</v>
      </c>
      <c r="T40" s="119"/>
      <c r="U40" s="120" t="e">
        <f t="shared" si="7"/>
        <v>#VALUE!</v>
      </c>
      <c r="V40" s="119"/>
      <c r="W40" s="120" t="e">
        <f t="shared" si="8"/>
        <v>#VALUE!</v>
      </c>
      <c r="X40" s="119"/>
      <c r="Y40" s="244" t="e">
        <f t="shared" si="9"/>
        <v>#VALUE!</v>
      </c>
      <c r="AA40" s="243">
        <f>係数マスタ!$A$36</f>
        <v>33</v>
      </c>
      <c r="AB40" s="113" t="str">
        <f>係数マスタ!$B36</f>
        <v/>
      </c>
      <c r="AC40" s="119"/>
      <c r="AD40" s="120" t="e">
        <f t="shared" si="10"/>
        <v>#VALUE!</v>
      </c>
      <c r="AE40" s="119"/>
      <c r="AF40" s="120" t="e">
        <f t="shared" si="11"/>
        <v>#VALUE!</v>
      </c>
      <c r="AG40" s="119"/>
      <c r="AH40" s="120" t="e">
        <f t="shared" si="12"/>
        <v>#VALUE!</v>
      </c>
      <c r="AI40" s="119"/>
      <c r="AJ40" s="120" t="e">
        <f t="shared" si="13"/>
        <v>#VALUE!</v>
      </c>
      <c r="AK40" s="119"/>
      <c r="AL40" s="244" t="e">
        <f t="shared" si="14"/>
        <v>#VALUE!</v>
      </c>
      <c r="AN40" s="243">
        <f>係数マスタ!$A$36</f>
        <v>33</v>
      </c>
      <c r="AO40" s="113" t="str">
        <f>係数マスタ!$B36</f>
        <v/>
      </c>
      <c r="AP40" s="119"/>
      <c r="AQ40" s="120" t="e">
        <f t="shared" si="15"/>
        <v>#VALUE!</v>
      </c>
      <c r="AR40" s="119"/>
      <c r="AS40" s="120" t="e">
        <f t="shared" si="16"/>
        <v>#VALUE!</v>
      </c>
      <c r="AT40" s="119"/>
      <c r="AU40" s="120" t="e">
        <f t="shared" si="17"/>
        <v>#VALUE!</v>
      </c>
      <c r="AV40" s="119"/>
      <c r="AW40" s="120" t="e">
        <f t="shared" si="18"/>
        <v>#VALUE!</v>
      </c>
      <c r="AX40" s="119"/>
      <c r="AY40" s="244" t="e">
        <f t="shared" si="19"/>
        <v>#VALUE!</v>
      </c>
      <c r="BA40" s="243">
        <f>係数マスタ!$A$36</f>
        <v>33</v>
      </c>
      <c r="BB40" s="113" t="str">
        <f>係数マスタ!$B36</f>
        <v/>
      </c>
      <c r="BC40" s="119"/>
      <c r="BD40" s="120" t="e">
        <f t="shared" si="20"/>
        <v>#VALUE!</v>
      </c>
      <c r="BE40" s="119"/>
      <c r="BF40" s="120" t="e">
        <f t="shared" si="21"/>
        <v>#VALUE!</v>
      </c>
      <c r="BG40" s="119"/>
      <c r="BH40" s="120" t="e">
        <f t="shared" si="22"/>
        <v>#VALUE!</v>
      </c>
      <c r="BI40" s="119"/>
      <c r="BJ40" s="120" t="e">
        <f t="shared" si="23"/>
        <v>#VALUE!</v>
      </c>
      <c r="BK40" s="119"/>
      <c r="BL40" s="244" t="e">
        <f t="shared" si="24"/>
        <v>#VALUE!</v>
      </c>
      <c r="BN40" s="243">
        <f>係数マスタ!$A$36</f>
        <v>33</v>
      </c>
      <c r="BO40" s="113" t="str">
        <f>係数マスタ!$B36</f>
        <v/>
      </c>
      <c r="BP40" s="119"/>
      <c r="BQ40" s="120" t="e">
        <f t="shared" si="25"/>
        <v>#VALUE!</v>
      </c>
      <c r="BR40" s="119"/>
      <c r="BS40" s="120" t="e">
        <f t="shared" si="26"/>
        <v>#VALUE!</v>
      </c>
      <c r="BT40" s="119"/>
      <c r="BU40" s="120" t="e">
        <f t="shared" si="27"/>
        <v>#VALUE!</v>
      </c>
      <c r="BV40" s="119"/>
      <c r="BW40" s="120" t="e">
        <f t="shared" si="28"/>
        <v>#VALUE!</v>
      </c>
      <c r="BX40" s="119"/>
      <c r="BY40" s="244" t="e">
        <f t="shared" si="29"/>
        <v>#VALUE!</v>
      </c>
      <c r="CA40" s="243">
        <f>係数マスタ!$A$36</f>
        <v>33</v>
      </c>
      <c r="CB40" s="113" t="str">
        <f>係数マスタ!$B36</f>
        <v/>
      </c>
      <c r="CC40" s="119"/>
      <c r="CD40" s="120" t="e">
        <f t="shared" si="30"/>
        <v>#VALUE!</v>
      </c>
      <c r="CE40" s="119"/>
      <c r="CF40" s="120" t="e">
        <f t="shared" si="31"/>
        <v>#VALUE!</v>
      </c>
      <c r="CG40" s="119"/>
      <c r="CH40" s="120" t="e">
        <f t="shared" si="32"/>
        <v>#VALUE!</v>
      </c>
      <c r="CI40" s="119"/>
      <c r="CJ40" s="120" t="e">
        <f t="shared" si="33"/>
        <v>#VALUE!</v>
      </c>
      <c r="CK40" s="119"/>
      <c r="CL40" s="244" t="e">
        <f t="shared" si="34"/>
        <v>#VALUE!</v>
      </c>
      <c r="CN40" s="243">
        <f>係数マスタ!$A$36</f>
        <v>33</v>
      </c>
      <c r="CO40" s="113" t="str">
        <f>係数マスタ!$B36</f>
        <v/>
      </c>
      <c r="CP40" s="119"/>
      <c r="CQ40" s="120" t="e">
        <f t="shared" si="35"/>
        <v>#VALUE!</v>
      </c>
      <c r="CR40" s="119"/>
      <c r="CS40" s="120" t="e">
        <f t="shared" si="36"/>
        <v>#VALUE!</v>
      </c>
      <c r="CT40" s="119"/>
      <c r="CU40" s="120" t="e">
        <f t="shared" si="37"/>
        <v>#VALUE!</v>
      </c>
      <c r="CV40" s="119"/>
      <c r="CW40" s="120" t="e">
        <f t="shared" si="38"/>
        <v>#VALUE!</v>
      </c>
      <c r="CX40" s="119"/>
      <c r="CY40" s="244" t="e">
        <f t="shared" si="39"/>
        <v>#VALUE!</v>
      </c>
      <c r="DA40" s="243">
        <f>係数マスタ!$A$36</f>
        <v>33</v>
      </c>
      <c r="DB40" s="113" t="str">
        <f>係数マスタ!$B36</f>
        <v/>
      </c>
      <c r="DC40" s="119"/>
      <c r="DD40" s="120" t="e">
        <f t="shared" si="40"/>
        <v>#VALUE!</v>
      </c>
      <c r="DE40" s="119"/>
      <c r="DF40" s="120" t="e">
        <f t="shared" si="41"/>
        <v>#VALUE!</v>
      </c>
      <c r="DG40" s="119"/>
      <c r="DH40" s="120" t="e">
        <f t="shared" si="42"/>
        <v>#VALUE!</v>
      </c>
      <c r="DI40" s="119"/>
      <c r="DJ40" s="120" t="e">
        <f t="shared" si="43"/>
        <v>#VALUE!</v>
      </c>
      <c r="DK40" s="119"/>
      <c r="DL40" s="244" t="e">
        <f t="shared" si="44"/>
        <v>#VALUE!</v>
      </c>
      <c r="DN40" s="243">
        <f>係数マスタ!$A$36</f>
        <v>33</v>
      </c>
      <c r="DO40" s="113" t="str">
        <f>係数マスタ!$B36</f>
        <v/>
      </c>
      <c r="DP40" s="119"/>
      <c r="DQ40" s="120" t="e">
        <f t="shared" si="45"/>
        <v>#VALUE!</v>
      </c>
      <c r="DR40" s="119"/>
      <c r="DS40" s="120" t="e">
        <f t="shared" si="46"/>
        <v>#VALUE!</v>
      </c>
      <c r="DT40" s="119"/>
      <c r="DU40" s="120" t="e">
        <f t="shared" si="47"/>
        <v>#VALUE!</v>
      </c>
      <c r="DV40" s="119"/>
      <c r="DW40" s="120" t="e">
        <f t="shared" si="48"/>
        <v>#VALUE!</v>
      </c>
      <c r="DX40" s="119"/>
      <c r="DY40" s="244" t="e">
        <f t="shared" si="49"/>
        <v>#VALUE!</v>
      </c>
      <c r="EA40" s="243">
        <f>係数マスタ!$A$36</f>
        <v>33</v>
      </c>
      <c r="EB40" s="113" t="str">
        <f>係数マスタ!$B36</f>
        <v/>
      </c>
      <c r="EC40" s="119"/>
      <c r="ED40" s="120" t="e">
        <f t="shared" si="50"/>
        <v>#VALUE!</v>
      </c>
      <c r="EE40" s="119"/>
      <c r="EF40" s="120" t="e">
        <f t="shared" si="51"/>
        <v>#VALUE!</v>
      </c>
      <c r="EG40" s="119"/>
      <c r="EH40" s="120" t="e">
        <f t="shared" si="52"/>
        <v>#VALUE!</v>
      </c>
      <c r="EI40" s="119"/>
      <c r="EJ40" s="120" t="e">
        <f t="shared" si="53"/>
        <v>#VALUE!</v>
      </c>
      <c r="EK40" s="119"/>
      <c r="EL40" s="244" t="e">
        <f t="shared" si="54"/>
        <v>#VALUE!</v>
      </c>
      <c r="EN40" s="243">
        <f>係数マスタ!$A$36</f>
        <v>33</v>
      </c>
      <c r="EO40" s="113" t="str">
        <f>係数マスタ!$B36</f>
        <v/>
      </c>
      <c r="EP40" s="119"/>
      <c r="EQ40" s="120" t="e">
        <f t="shared" si="55"/>
        <v>#VALUE!</v>
      </c>
      <c r="ER40" s="119"/>
      <c r="ES40" s="120" t="e">
        <f t="shared" si="56"/>
        <v>#VALUE!</v>
      </c>
      <c r="ET40" s="119"/>
      <c r="EU40" s="120" t="e">
        <f t="shared" si="57"/>
        <v>#VALUE!</v>
      </c>
      <c r="EV40" s="119"/>
      <c r="EW40" s="120" t="e">
        <f t="shared" si="58"/>
        <v>#VALUE!</v>
      </c>
      <c r="EX40" s="119"/>
      <c r="EY40" s="244" t="e">
        <f t="shared" si="59"/>
        <v>#VALUE!</v>
      </c>
      <c r="FA40" s="243">
        <f>係数マスタ!$A$36</f>
        <v>33</v>
      </c>
      <c r="FB40" s="113" t="str">
        <f>係数マスタ!$B36</f>
        <v/>
      </c>
      <c r="FC40" s="119"/>
      <c r="FD40" s="120" t="e">
        <f t="shared" si="60"/>
        <v>#VALUE!</v>
      </c>
      <c r="FE40" s="119"/>
      <c r="FF40" s="120" t="e">
        <f t="shared" si="61"/>
        <v>#VALUE!</v>
      </c>
      <c r="FG40" s="119"/>
      <c r="FH40" s="120" t="e">
        <f t="shared" si="62"/>
        <v>#VALUE!</v>
      </c>
      <c r="FI40" s="119"/>
      <c r="FJ40" s="120" t="e">
        <f t="shared" si="63"/>
        <v>#VALUE!</v>
      </c>
      <c r="FK40" s="119"/>
      <c r="FL40" s="244" t="e">
        <f t="shared" si="64"/>
        <v>#VALUE!</v>
      </c>
      <c r="FN40" s="243">
        <f>係数マスタ!$A$36</f>
        <v>33</v>
      </c>
      <c r="FO40" s="113" t="str">
        <f>係数マスタ!$B36</f>
        <v/>
      </c>
      <c r="FP40" s="119"/>
      <c r="FQ40" s="120" t="e">
        <f t="shared" si="65"/>
        <v>#VALUE!</v>
      </c>
      <c r="FR40" s="119"/>
      <c r="FS40" s="120" t="e">
        <f t="shared" si="66"/>
        <v>#VALUE!</v>
      </c>
      <c r="FT40" s="119"/>
      <c r="FU40" s="120" t="e">
        <f t="shared" si="67"/>
        <v>#VALUE!</v>
      </c>
      <c r="FV40" s="119"/>
      <c r="FW40" s="120" t="e">
        <f t="shared" si="68"/>
        <v>#VALUE!</v>
      </c>
      <c r="FX40" s="119"/>
      <c r="FY40" s="244" t="e">
        <f t="shared" si="69"/>
        <v>#VALUE!</v>
      </c>
      <c r="GA40" s="243">
        <f>係数マスタ!$A$36</f>
        <v>33</v>
      </c>
      <c r="GB40" s="113" t="str">
        <f>係数マスタ!$B36</f>
        <v/>
      </c>
      <c r="GC40" s="119"/>
      <c r="GD40" s="120" t="e">
        <f t="shared" si="70"/>
        <v>#VALUE!</v>
      </c>
      <c r="GE40" s="119"/>
      <c r="GF40" s="120" t="e">
        <f t="shared" si="71"/>
        <v>#VALUE!</v>
      </c>
      <c r="GG40" s="119"/>
      <c r="GH40" s="120" t="e">
        <f t="shared" si="72"/>
        <v>#VALUE!</v>
      </c>
      <c r="GI40" s="119"/>
      <c r="GJ40" s="120" t="e">
        <f t="shared" si="73"/>
        <v>#VALUE!</v>
      </c>
      <c r="GK40" s="119"/>
      <c r="GL40" s="244" t="e">
        <f t="shared" si="74"/>
        <v>#VALUE!</v>
      </c>
      <c r="GN40" s="243">
        <f>係数マスタ!$A$36</f>
        <v>33</v>
      </c>
      <c r="GO40" s="113" t="str">
        <f>係数マスタ!$B36</f>
        <v/>
      </c>
      <c r="GP40" s="119"/>
      <c r="GQ40" s="120" t="e">
        <f t="shared" si="75"/>
        <v>#VALUE!</v>
      </c>
      <c r="GR40" s="119"/>
      <c r="GS40" s="120" t="e">
        <f t="shared" si="76"/>
        <v>#VALUE!</v>
      </c>
      <c r="GT40" s="119"/>
      <c r="GU40" s="120" t="e">
        <f t="shared" si="77"/>
        <v>#VALUE!</v>
      </c>
      <c r="GV40" s="119"/>
      <c r="GW40" s="120" t="e">
        <f t="shared" si="78"/>
        <v>#VALUE!</v>
      </c>
      <c r="GX40" s="119"/>
      <c r="GY40" s="244" t="e">
        <f t="shared" si="79"/>
        <v>#VALUE!</v>
      </c>
      <c r="HA40" s="243">
        <f>係数マスタ!$A$36</f>
        <v>33</v>
      </c>
      <c r="HB40" s="113" t="str">
        <f>係数マスタ!$B36</f>
        <v/>
      </c>
      <c r="HC40" s="119"/>
      <c r="HD40" s="120" t="e">
        <f t="shared" si="80"/>
        <v>#VALUE!</v>
      </c>
      <c r="HE40" s="119"/>
      <c r="HF40" s="120" t="e">
        <f t="shared" si="81"/>
        <v>#VALUE!</v>
      </c>
      <c r="HG40" s="119"/>
      <c r="HH40" s="120" t="e">
        <f t="shared" si="82"/>
        <v>#VALUE!</v>
      </c>
      <c r="HI40" s="119"/>
      <c r="HJ40" s="120" t="e">
        <f t="shared" si="83"/>
        <v>#VALUE!</v>
      </c>
      <c r="HK40" s="119"/>
      <c r="HL40" s="244" t="e">
        <f t="shared" si="84"/>
        <v>#VALUE!</v>
      </c>
      <c r="HN40" s="243">
        <f>係数マスタ!$A$36</f>
        <v>33</v>
      </c>
      <c r="HO40" s="113" t="str">
        <f>係数マスタ!$B36</f>
        <v/>
      </c>
      <c r="HP40" s="119"/>
      <c r="HQ40" s="120" t="e">
        <f t="shared" si="85"/>
        <v>#VALUE!</v>
      </c>
      <c r="HR40" s="119"/>
      <c r="HS40" s="120" t="e">
        <f t="shared" si="86"/>
        <v>#VALUE!</v>
      </c>
      <c r="HT40" s="119"/>
      <c r="HU40" s="120" t="e">
        <f t="shared" si="87"/>
        <v>#VALUE!</v>
      </c>
      <c r="HV40" s="119"/>
      <c r="HW40" s="120" t="e">
        <f t="shared" si="88"/>
        <v>#VALUE!</v>
      </c>
      <c r="HX40" s="119"/>
      <c r="HY40" s="244" t="e">
        <f t="shared" si="89"/>
        <v>#VALUE!</v>
      </c>
      <c r="IA40" s="243">
        <f>係数マスタ!$A$36</f>
        <v>33</v>
      </c>
      <c r="IB40" s="113" t="str">
        <f>係数マスタ!$B36</f>
        <v/>
      </c>
      <c r="IC40" s="119"/>
      <c r="ID40" s="120" t="e">
        <f t="shared" si="90"/>
        <v>#VALUE!</v>
      </c>
      <c r="IE40" s="119"/>
      <c r="IF40" s="120" t="e">
        <f t="shared" si="91"/>
        <v>#VALUE!</v>
      </c>
      <c r="IG40" s="119"/>
      <c r="IH40" s="120" t="e">
        <f t="shared" si="92"/>
        <v>#VALUE!</v>
      </c>
      <c r="II40" s="119"/>
      <c r="IJ40" s="120" t="e">
        <f t="shared" si="93"/>
        <v>#VALUE!</v>
      </c>
      <c r="IK40" s="119"/>
      <c r="IL40" s="244" t="e">
        <f t="shared" si="94"/>
        <v>#VALUE!</v>
      </c>
      <c r="IN40" s="243">
        <f>係数マスタ!$A$36</f>
        <v>33</v>
      </c>
      <c r="IO40" s="113" t="str">
        <f>係数マスタ!$B36</f>
        <v/>
      </c>
      <c r="IP40" s="119"/>
      <c r="IQ40" s="120" t="e">
        <f t="shared" si="95"/>
        <v>#VALUE!</v>
      </c>
      <c r="IR40" s="119"/>
      <c r="IS40" s="120" t="e">
        <f t="shared" si="96"/>
        <v>#VALUE!</v>
      </c>
      <c r="IT40" s="119"/>
      <c r="IU40" s="120" t="e">
        <f t="shared" si="97"/>
        <v>#VALUE!</v>
      </c>
      <c r="IV40" s="119"/>
      <c r="IW40" s="120" t="e">
        <f t="shared" si="98"/>
        <v>#VALUE!</v>
      </c>
      <c r="IX40" s="119"/>
      <c r="IY40" s="244" t="e">
        <f t="shared" si="99"/>
        <v>#VALUE!</v>
      </c>
      <c r="JA40" s="243">
        <f>係数マスタ!$A$36</f>
        <v>33</v>
      </c>
      <c r="JB40" s="113" t="str">
        <f>係数マスタ!$B36</f>
        <v/>
      </c>
      <c r="JC40" s="119"/>
      <c r="JD40" s="120" t="e">
        <f t="shared" si="100"/>
        <v>#VALUE!</v>
      </c>
      <c r="JE40" s="119"/>
      <c r="JF40" s="120" t="e">
        <f t="shared" si="101"/>
        <v>#VALUE!</v>
      </c>
      <c r="JG40" s="119"/>
      <c r="JH40" s="120" t="e">
        <f t="shared" si="102"/>
        <v>#VALUE!</v>
      </c>
      <c r="JI40" s="119"/>
      <c r="JJ40" s="120" t="e">
        <f t="shared" si="103"/>
        <v>#VALUE!</v>
      </c>
      <c r="JK40" s="119"/>
      <c r="JL40" s="244" t="e">
        <f t="shared" si="104"/>
        <v>#VALUE!</v>
      </c>
      <c r="JN40" s="243">
        <f>係数マスタ!$A$36</f>
        <v>33</v>
      </c>
      <c r="JO40" s="113" t="str">
        <f>係数マスタ!$B36</f>
        <v/>
      </c>
      <c r="JP40" s="119"/>
      <c r="JQ40" s="120" t="e">
        <f t="shared" si="105"/>
        <v>#VALUE!</v>
      </c>
      <c r="JR40" s="119"/>
      <c r="JS40" s="120" t="e">
        <f t="shared" si="106"/>
        <v>#VALUE!</v>
      </c>
      <c r="JT40" s="119"/>
      <c r="JU40" s="120" t="e">
        <f t="shared" si="107"/>
        <v>#VALUE!</v>
      </c>
      <c r="JV40" s="119"/>
      <c r="JW40" s="120" t="e">
        <f t="shared" si="108"/>
        <v>#VALUE!</v>
      </c>
      <c r="JX40" s="119"/>
      <c r="JY40" s="244" t="e">
        <f t="shared" si="109"/>
        <v>#VALUE!</v>
      </c>
      <c r="KA40" s="243">
        <f>係数マスタ!$A$36</f>
        <v>33</v>
      </c>
      <c r="KB40" s="113" t="str">
        <f>係数マスタ!$B36</f>
        <v/>
      </c>
      <c r="KC40" s="119"/>
      <c r="KD40" s="120" t="e">
        <f t="shared" si="110"/>
        <v>#VALUE!</v>
      </c>
      <c r="KE40" s="119"/>
      <c r="KF40" s="120" t="e">
        <f t="shared" si="111"/>
        <v>#VALUE!</v>
      </c>
      <c r="KG40" s="119"/>
      <c r="KH40" s="120" t="e">
        <f t="shared" si="112"/>
        <v>#VALUE!</v>
      </c>
      <c r="KI40" s="119"/>
      <c r="KJ40" s="120" t="e">
        <f t="shared" si="113"/>
        <v>#VALUE!</v>
      </c>
      <c r="KK40" s="119"/>
      <c r="KL40" s="244" t="e">
        <f t="shared" si="114"/>
        <v>#VALUE!</v>
      </c>
      <c r="KN40" s="243">
        <f>係数マスタ!$A$36</f>
        <v>33</v>
      </c>
      <c r="KO40" s="113" t="str">
        <f>係数マスタ!$B36</f>
        <v/>
      </c>
      <c r="KP40" s="119"/>
      <c r="KQ40" s="120" t="e">
        <f t="shared" si="115"/>
        <v>#VALUE!</v>
      </c>
      <c r="KR40" s="119"/>
      <c r="KS40" s="120" t="e">
        <f t="shared" si="116"/>
        <v>#VALUE!</v>
      </c>
      <c r="KT40" s="119"/>
      <c r="KU40" s="120" t="e">
        <f t="shared" si="117"/>
        <v>#VALUE!</v>
      </c>
      <c r="KV40" s="119"/>
      <c r="KW40" s="120" t="e">
        <f t="shared" si="118"/>
        <v>#VALUE!</v>
      </c>
      <c r="KX40" s="119"/>
      <c r="KY40" s="244" t="e">
        <f t="shared" si="119"/>
        <v>#VALUE!</v>
      </c>
      <c r="LA40" s="243">
        <f>係数マスタ!$A$36</f>
        <v>33</v>
      </c>
      <c r="LB40" s="113" t="str">
        <f>係数マスタ!$B36</f>
        <v/>
      </c>
      <c r="LC40" s="119"/>
      <c r="LD40" s="120" t="e">
        <f t="shared" si="120"/>
        <v>#VALUE!</v>
      </c>
      <c r="LE40" s="119"/>
      <c r="LF40" s="120" t="e">
        <f t="shared" si="121"/>
        <v>#VALUE!</v>
      </c>
      <c r="LG40" s="119"/>
      <c r="LH40" s="120" t="e">
        <f t="shared" si="122"/>
        <v>#VALUE!</v>
      </c>
      <c r="LI40" s="119"/>
      <c r="LJ40" s="120" t="e">
        <f t="shared" si="123"/>
        <v>#VALUE!</v>
      </c>
      <c r="LK40" s="119"/>
      <c r="LL40" s="244" t="e">
        <f t="shared" si="124"/>
        <v>#VALUE!</v>
      </c>
      <c r="LN40" s="243">
        <f>係数マスタ!$A$36</f>
        <v>33</v>
      </c>
      <c r="LO40" s="113" t="str">
        <f>係数マスタ!$B36</f>
        <v/>
      </c>
      <c r="LP40" s="119"/>
      <c r="LQ40" s="120" t="e">
        <f t="shared" si="125"/>
        <v>#VALUE!</v>
      </c>
      <c r="LR40" s="119"/>
      <c r="LS40" s="120" t="e">
        <f t="shared" si="126"/>
        <v>#VALUE!</v>
      </c>
      <c r="LT40" s="119"/>
      <c r="LU40" s="120" t="e">
        <f t="shared" si="127"/>
        <v>#VALUE!</v>
      </c>
      <c r="LV40" s="119"/>
      <c r="LW40" s="120" t="e">
        <f t="shared" si="128"/>
        <v>#VALUE!</v>
      </c>
      <c r="LX40" s="119"/>
      <c r="LY40" s="244" t="e">
        <f t="shared" si="129"/>
        <v>#VALUE!</v>
      </c>
      <c r="MA40" s="243">
        <f>係数マスタ!$A$36</f>
        <v>33</v>
      </c>
      <c r="MB40" s="113" t="str">
        <f>係数マスタ!$B36</f>
        <v/>
      </c>
      <c r="MC40" s="119"/>
      <c r="MD40" s="120" t="e">
        <f t="shared" si="130"/>
        <v>#VALUE!</v>
      </c>
      <c r="ME40" s="119"/>
      <c r="MF40" s="120" t="e">
        <f t="shared" si="131"/>
        <v>#VALUE!</v>
      </c>
      <c r="MG40" s="119"/>
      <c r="MH40" s="120" t="e">
        <f t="shared" si="132"/>
        <v>#VALUE!</v>
      </c>
      <c r="MI40" s="119"/>
      <c r="MJ40" s="120" t="e">
        <f t="shared" si="133"/>
        <v>#VALUE!</v>
      </c>
      <c r="MK40" s="119"/>
      <c r="ML40" s="244" t="e">
        <f t="shared" si="134"/>
        <v>#VALUE!</v>
      </c>
      <c r="MN40" s="243">
        <f>係数マスタ!$A$36</f>
        <v>33</v>
      </c>
      <c r="MO40" s="113" t="str">
        <f>係数マスタ!$B36</f>
        <v/>
      </c>
      <c r="MP40" s="119"/>
      <c r="MQ40" s="120" t="e">
        <f t="shared" si="135"/>
        <v>#VALUE!</v>
      </c>
      <c r="MR40" s="119"/>
      <c r="MS40" s="120" t="e">
        <f t="shared" si="136"/>
        <v>#VALUE!</v>
      </c>
      <c r="MT40" s="119"/>
      <c r="MU40" s="120" t="e">
        <f t="shared" si="137"/>
        <v>#VALUE!</v>
      </c>
      <c r="MV40" s="119"/>
      <c r="MW40" s="120" t="e">
        <f t="shared" si="138"/>
        <v>#VALUE!</v>
      </c>
      <c r="MX40" s="119"/>
      <c r="MY40" s="244" t="e">
        <f t="shared" si="139"/>
        <v>#VALUE!</v>
      </c>
      <c r="NA40" s="243">
        <f>係数マスタ!$A$36</f>
        <v>33</v>
      </c>
      <c r="NB40" s="113" t="str">
        <f>係数マスタ!$B36</f>
        <v/>
      </c>
      <c r="NC40" s="119"/>
      <c r="ND40" s="120" t="e">
        <f t="shared" si="140"/>
        <v>#VALUE!</v>
      </c>
      <c r="NE40" s="119"/>
      <c r="NF40" s="120" t="e">
        <f t="shared" si="141"/>
        <v>#VALUE!</v>
      </c>
      <c r="NG40" s="119"/>
      <c r="NH40" s="120" t="e">
        <f t="shared" si="142"/>
        <v>#VALUE!</v>
      </c>
      <c r="NI40" s="119"/>
      <c r="NJ40" s="120" t="e">
        <f t="shared" si="143"/>
        <v>#VALUE!</v>
      </c>
      <c r="NK40" s="119"/>
      <c r="NL40" s="244" t="e">
        <f t="shared" si="144"/>
        <v>#VALUE!</v>
      </c>
      <c r="NN40" s="243">
        <f>係数マスタ!$A$36</f>
        <v>33</v>
      </c>
      <c r="NO40" s="113" t="str">
        <f>係数マスタ!$B36</f>
        <v/>
      </c>
      <c r="NP40" s="119"/>
      <c r="NQ40" s="120" t="e">
        <f t="shared" si="145"/>
        <v>#VALUE!</v>
      </c>
      <c r="NR40" s="119"/>
      <c r="NS40" s="120" t="e">
        <f t="shared" si="146"/>
        <v>#VALUE!</v>
      </c>
      <c r="NT40" s="119"/>
      <c r="NU40" s="120" t="e">
        <f t="shared" si="147"/>
        <v>#VALUE!</v>
      </c>
      <c r="NV40" s="119"/>
      <c r="NW40" s="120" t="e">
        <f t="shared" si="148"/>
        <v>#VALUE!</v>
      </c>
      <c r="NX40" s="119"/>
      <c r="NY40" s="244" t="e">
        <f t="shared" si="149"/>
        <v>#VALUE!</v>
      </c>
      <c r="OA40" s="243">
        <f>係数マスタ!$A$36</f>
        <v>33</v>
      </c>
      <c r="OB40" s="113" t="str">
        <f>係数マスタ!$B36</f>
        <v/>
      </c>
      <c r="OC40" s="119"/>
      <c r="OD40" s="120" t="e">
        <f t="shared" si="150"/>
        <v>#VALUE!</v>
      </c>
      <c r="OE40" s="119"/>
      <c r="OF40" s="120" t="e">
        <f t="shared" si="151"/>
        <v>#VALUE!</v>
      </c>
      <c r="OG40" s="119"/>
      <c r="OH40" s="120" t="e">
        <f t="shared" si="152"/>
        <v>#VALUE!</v>
      </c>
      <c r="OI40" s="119"/>
      <c r="OJ40" s="120" t="e">
        <f t="shared" si="153"/>
        <v>#VALUE!</v>
      </c>
      <c r="OK40" s="119"/>
      <c r="OL40" s="244" t="e">
        <f t="shared" si="154"/>
        <v>#VALUE!</v>
      </c>
      <c r="ON40" s="243">
        <f>係数マスタ!$A$36</f>
        <v>33</v>
      </c>
      <c r="OO40" s="113" t="str">
        <f>係数マスタ!$B36</f>
        <v/>
      </c>
      <c r="OP40" s="119"/>
      <c r="OQ40" s="120" t="e">
        <f t="shared" si="155"/>
        <v>#VALUE!</v>
      </c>
      <c r="OR40" s="119"/>
      <c r="OS40" s="120" t="e">
        <f t="shared" si="156"/>
        <v>#VALUE!</v>
      </c>
      <c r="OT40" s="119"/>
      <c r="OU40" s="120" t="e">
        <f t="shared" si="157"/>
        <v>#VALUE!</v>
      </c>
      <c r="OV40" s="119"/>
      <c r="OW40" s="120" t="e">
        <f t="shared" si="158"/>
        <v>#VALUE!</v>
      </c>
      <c r="OX40" s="119"/>
      <c r="OY40" s="244" t="e">
        <f t="shared" si="159"/>
        <v>#VALUE!</v>
      </c>
      <c r="PA40" s="243">
        <f>係数マスタ!$A$36</f>
        <v>33</v>
      </c>
      <c r="PB40" s="113" t="str">
        <f>係数マスタ!$B36</f>
        <v/>
      </c>
      <c r="PC40" s="119"/>
      <c r="PD40" s="120" t="e">
        <f t="shared" si="160"/>
        <v>#VALUE!</v>
      </c>
      <c r="PE40" s="119"/>
      <c r="PF40" s="120" t="e">
        <f t="shared" si="161"/>
        <v>#VALUE!</v>
      </c>
      <c r="PG40" s="119"/>
      <c r="PH40" s="120" t="e">
        <f t="shared" si="162"/>
        <v>#VALUE!</v>
      </c>
      <c r="PI40" s="119"/>
      <c r="PJ40" s="120" t="e">
        <f t="shared" si="163"/>
        <v>#VALUE!</v>
      </c>
      <c r="PK40" s="119"/>
      <c r="PL40" s="244" t="e">
        <f t="shared" si="164"/>
        <v>#VALUE!</v>
      </c>
      <c r="PN40" s="243">
        <f>係数マスタ!$A$36</f>
        <v>33</v>
      </c>
      <c r="PO40" s="113" t="str">
        <f>係数マスタ!$B36</f>
        <v/>
      </c>
      <c r="PP40" s="119"/>
      <c r="PQ40" s="120" t="e">
        <f t="shared" si="165"/>
        <v>#VALUE!</v>
      </c>
      <c r="PR40" s="119"/>
      <c r="PS40" s="120" t="e">
        <f t="shared" si="166"/>
        <v>#VALUE!</v>
      </c>
      <c r="PT40" s="119"/>
      <c r="PU40" s="120" t="e">
        <f t="shared" si="167"/>
        <v>#VALUE!</v>
      </c>
      <c r="PV40" s="119"/>
      <c r="PW40" s="120" t="e">
        <f t="shared" si="168"/>
        <v>#VALUE!</v>
      </c>
      <c r="PX40" s="119"/>
      <c r="PY40" s="244" t="e">
        <f t="shared" si="169"/>
        <v>#VALUE!</v>
      </c>
      <c r="QA40" s="243">
        <f>係数マスタ!$A$36</f>
        <v>33</v>
      </c>
      <c r="QB40" s="113" t="str">
        <f>係数マスタ!$B36</f>
        <v/>
      </c>
      <c r="QC40" s="119"/>
      <c r="QD40" s="120" t="e">
        <f t="shared" si="170"/>
        <v>#VALUE!</v>
      </c>
      <c r="QE40" s="119"/>
      <c r="QF40" s="120" t="e">
        <f t="shared" si="171"/>
        <v>#VALUE!</v>
      </c>
      <c r="QG40" s="119"/>
      <c r="QH40" s="120" t="e">
        <f t="shared" si="172"/>
        <v>#VALUE!</v>
      </c>
      <c r="QI40" s="119"/>
      <c r="QJ40" s="120" t="e">
        <f t="shared" si="173"/>
        <v>#VALUE!</v>
      </c>
      <c r="QK40" s="119"/>
      <c r="QL40" s="244" t="e">
        <f t="shared" si="174"/>
        <v>#VALUE!</v>
      </c>
      <c r="QN40" s="243">
        <f>係数マスタ!$A$36</f>
        <v>33</v>
      </c>
      <c r="QO40" s="113" t="str">
        <f>係数マスタ!$B36</f>
        <v/>
      </c>
      <c r="QP40" s="119"/>
      <c r="QQ40" s="120" t="e">
        <f t="shared" si="175"/>
        <v>#VALUE!</v>
      </c>
      <c r="QR40" s="119"/>
      <c r="QS40" s="120" t="e">
        <f t="shared" si="176"/>
        <v>#VALUE!</v>
      </c>
      <c r="QT40" s="119"/>
      <c r="QU40" s="120" t="e">
        <f t="shared" si="177"/>
        <v>#VALUE!</v>
      </c>
      <c r="QV40" s="119"/>
      <c r="QW40" s="120" t="e">
        <f t="shared" si="178"/>
        <v>#VALUE!</v>
      </c>
      <c r="QX40" s="119"/>
      <c r="QY40" s="244" t="e">
        <f t="shared" si="179"/>
        <v>#VALUE!</v>
      </c>
      <c r="RA40" s="243">
        <f>係数マスタ!$A$36</f>
        <v>33</v>
      </c>
      <c r="RB40" s="113" t="str">
        <f>係数マスタ!$B36</f>
        <v/>
      </c>
      <c r="RC40" s="119"/>
      <c r="RD40" s="120" t="e">
        <f t="shared" si="180"/>
        <v>#VALUE!</v>
      </c>
      <c r="RE40" s="119"/>
      <c r="RF40" s="120" t="e">
        <f t="shared" si="181"/>
        <v>#VALUE!</v>
      </c>
      <c r="RG40" s="119"/>
      <c r="RH40" s="120" t="e">
        <f t="shared" si="182"/>
        <v>#VALUE!</v>
      </c>
      <c r="RI40" s="119"/>
      <c r="RJ40" s="120" t="e">
        <f t="shared" si="183"/>
        <v>#VALUE!</v>
      </c>
      <c r="RK40" s="119"/>
      <c r="RL40" s="244" t="e">
        <f t="shared" si="184"/>
        <v>#VALUE!</v>
      </c>
      <c r="RN40" s="243">
        <f>係数マスタ!$A$36</f>
        <v>33</v>
      </c>
      <c r="RO40" s="113" t="str">
        <f>係数マスタ!$B36</f>
        <v/>
      </c>
      <c r="RP40" s="119"/>
      <c r="RQ40" s="120" t="e">
        <f t="shared" si="185"/>
        <v>#VALUE!</v>
      </c>
      <c r="RR40" s="119"/>
      <c r="RS40" s="120" t="e">
        <f t="shared" si="186"/>
        <v>#VALUE!</v>
      </c>
      <c r="RT40" s="119"/>
      <c r="RU40" s="120" t="e">
        <f t="shared" si="187"/>
        <v>#VALUE!</v>
      </c>
      <c r="RV40" s="119"/>
      <c r="RW40" s="120" t="e">
        <f t="shared" si="188"/>
        <v>#VALUE!</v>
      </c>
      <c r="RX40" s="119"/>
      <c r="RY40" s="244" t="e">
        <f t="shared" si="189"/>
        <v>#VALUE!</v>
      </c>
      <c r="SA40" s="243">
        <f>係数マスタ!$A$36</f>
        <v>33</v>
      </c>
      <c r="SB40" s="113" t="str">
        <f>係数マスタ!$B36</f>
        <v/>
      </c>
      <c r="SC40" s="119"/>
      <c r="SD40" s="120" t="e">
        <f t="shared" si="190"/>
        <v>#VALUE!</v>
      </c>
      <c r="SE40" s="119"/>
      <c r="SF40" s="120" t="e">
        <f t="shared" si="191"/>
        <v>#VALUE!</v>
      </c>
      <c r="SG40" s="119"/>
      <c r="SH40" s="120" t="e">
        <f t="shared" si="192"/>
        <v>#VALUE!</v>
      </c>
      <c r="SI40" s="119"/>
      <c r="SJ40" s="120" t="e">
        <f t="shared" si="193"/>
        <v>#VALUE!</v>
      </c>
      <c r="SK40" s="119"/>
      <c r="SL40" s="244" t="e">
        <f t="shared" si="194"/>
        <v>#VALUE!</v>
      </c>
      <c r="SN40" s="243">
        <f>係数マスタ!$A$36</f>
        <v>33</v>
      </c>
      <c r="SO40" s="113" t="str">
        <f>係数マスタ!$B36</f>
        <v/>
      </c>
      <c r="SP40" s="119"/>
      <c r="SQ40" s="120" t="e">
        <f t="shared" si="195"/>
        <v>#VALUE!</v>
      </c>
      <c r="SR40" s="119"/>
      <c r="SS40" s="120" t="e">
        <f t="shared" si="196"/>
        <v>#VALUE!</v>
      </c>
      <c r="ST40" s="119"/>
      <c r="SU40" s="120" t="e">
        <f t="shared" si="197"/>
        <v>#VALUE!</v>
      </c>
      <c r="SV40" s="119"/>
      <c r="SW40" s="120" t="e">
        <f t="shared" si="198"/>
        <v>#VALUE!</v>
      </c>
      <c r="SX40" s="119"/>
      <c r="SY40" s="244" t="e">
        <f t="shared" si="199"/>
        <v>#VALUE!</v>
      </c>
      <c r="TA40" s="243">
        <f>係数マスタ!$A$36</f>
        <v>33</v>
      </c>
      <c r="TB40" s="113" t="str">
        <f>係数マスタ!$B36</f>
        <v/>
      </c>
      <c r="TC40" s="119"/>
      <c r="TD40" s="120" t="e">
        <f t="shared" si="200"/>
        <v>#VALUE!</v>
      </c>
      <c r="TE40" s="119"/>
      <c r="TF40" s="120" t="e">
        <f t="shared" si="201"/>
        <v>#VALUE!</v>
      </c>
      <c r="TG40" s="119"/>
      <c r="TH40" s="120" t="e">
        <f t="shared" si="202"/>
        <v>#VALUE!</v>
      </c>
      <c r="TI40" s="119"/>
      <c r="TJ40" s="120" t="e">
        <f t="shared" si="203"/>
        <v>#VALUE!</v>
      </c>
      <c r="TK40" s="119"/>
      <c r="TL40" s="244" t="e">
        <f t="shared" si="204"/>
        <v>#VALUE!</v>
      </c>
      <c r="TN40" s="243">
        <f>係数マスタ!$A$36</f>
        <v>33</v>
      </c>
      <c r="TO40" s="113" t="str">
        <f>係数マスタ!$B36</f>
        <v/>
      </c>
      <c r="TP40" s="119"/>
      <c r="TQ40" s="120" t="e">
        <f t="shared" si="205"/>
        <v>#VALUE!</v>
      </c>
      <c r="TR40" s="119"/>
      <c r="TS40" s="120" t="e">
        <f t="shared" si="206"/>
        <v>#VALUE!</v>
      </c>
      <c r="TT40" s="119"/>
      <c r="TU40" s="120" t="e">
        <f t="shared" si="207"/>
        <v>#VALUE!</v>
      </c>
      <c r="TV40" s="119"/>
      <c r="TW40" s="120" t="e">
        <f t="shared" si="208"/>
        <v>#VALUE!</v>
      </c>
      <c r="TX40" s="119"/>
      <c r="TY40" s="244" t="e">
        <f t="shared" si="209"/>
        <v>#VALUE!</v>
      </c>
      <c r="UA40" s="243">
        <f>係数マスタ!$A$36</f>
        <v>33</v>
      </c>
      <c r="UB40" s="113" t="str">
        <f>係数マスタ!$B36</f>
        <v/>
      </c>
      <c r="UC40" s="119"/>
      <c r="UD40" s="120" t="e">
        <f t="shared" si="210"/>
        <v>#VALUE!</v>
      </c>
      <c r="UE40" s="119"/>
      <c r="UF40" s="120" t="e">
        <f t="shared" si="211"/>
        <v>#VALUE!</v>
      </c>
      <c r="UG40" s="119"/>
      <c r="UH40" s="120" t="e">
        <f t="shared" si="212"/>
        <v>#VALUE!</v>
      </c>
      <c r="UI40" s="119"/>
      <c r="UJ40" s="120" t="e">
        <f t="shared" si="213"/>
        <v>#VALUE!</v>
      </c>
      <c r="UK40" s="119"/>
      <c r="UL40" s="244" t="e">
        <f t="shared" si="214"/>
        <v>#VALUE!</v>
      </c>
      <c r="UN40" s="243">
        <f>係数マスタ!$A$36</f>
        <v>33</v>
      </c>
      <c r="UO40" s="113" t="str">
        <f>係数マスタ!$B36</f>
        <v/>
      </c>
      <c r="UP40" s="119"/>
      <c r="UQ40" s="120" t="e">
        <f t="shared" si="215"/>
        <v>#VALUE!</v>
      </c>
      <c r="UR40" s="119"/>
      <c r="US40" s="120" t="e">
        <f t="shared" si="216"/>
        <v>#VALUE!</v>
      </c>
      <c r="UT40" s="119"/>
      <c r="UU40" s="120" t="e">
        <f t="shared" si="217"/>
        <v>#VALUE!</v>
      </c>
      <c r="UV40" s="119"/>
      <c r="UW40" s="120" t="e">
        <f t="shared" si="218"/>
        <v>#VALUE!</v>
      </c>
      <c r="UX40" s="119"/>
      <c r="UY40" s="244" t="e">
        <f t="shared" si="219"/>
        <v>#VALUE!</v>
      </c>
      <c r="VA40" s="243">
        <f>係数マスタ!$A$36</f>
        <v>33</v>
      </c>
      <c r="VB40" s="113" t="str">
        <f>係数マスタ!$B36</f>
        <v/>
      </c>
      <c r="VC40" s="119"/>
      <c r="VD40" s="120" t="e">
        <f t="shared" si="220"/>
        <v>#VALUE!</v>
      </c>
      <c r="VE40" s="119"/>
      <c r="VF40" s="120" t="e">
        <f t="shared" si="221"/>
        <v>#VALUE!</v>
      </c>
      <c r="VG40" s="119"/>
      <c r="VH40" s="120" t="e">
        <f t="shared" si="222"/>
        <v>#VALUE!</v>
      </c>
      <c r="VI40" s="119"/>
      <c r="VJ40" s="120" t="e">
        <f t="shared" si="223"/>
        <v>#VALUE!</v>
      </c>
      <c r="VK40" s="119"/>
      <c r="VL40" s="244" t="e">
        <f t="shared" si="224"/>
        <v>#VALUE!</v>
      </c>
      <c r="VN40" s="243">
        <f>係数マスタ!$A$36</f>
        <v>33</v>
      </c>
      <c r="VO40" s="113" t="str">
        <f>係数マスタ!$B36</f>
        <v/>
      </c>
      <c r="VP40" s="119"/>
      <c r="VQ40" s="120" t="e">
        <f t="shared" si="225"/>
        <v>#VALUE!</v>
      </c>
      <c r="VR40" s="119"/>
      <c r="VS40" s="120" t="e">
        <f t="shared" si="226"/>
        <v>#VALUE!</v>
      </c>
      <c r="VT40" s="119"/>
      <c r="VU40" s="120" t="e">
        <f t="shared" si="227"/>
        <v>#VALUE!</v>
      </c>
      <c r="VV40" s="119"/>
      <c r="VW40" s="120" t="e">
        <f t="shared" si="228"/>
        <v>#VALUE!</v>
      </c>
      <c r="VX40" s="119"/>
      <c r="VY40" s="244" t="e">
        <f t="shared" si="229"/>
        <v>#VALUE!</v>
      </c>
      <c r="WA40" s="243">
        <f>係数マスタ!$A$36</f>
        <v>33</v>
      </c>
      <c r="WB40" s="113" t="str">
        <f>係数マスタ!$B36</f>
        <v/>
      </c>
      <c r="WC40" s="119"/>
      <c r="WD40" s="120" t="e">
        <f t="shared" si="230"/>
        <v>#VALUE!</v>
      </c>
      <c r="WE40" s="119"/>
      <c r="WF40" s="120" t="e">
        <f t="shared" si="231"/>
        <v>#VALUE!</v>
      </c>
      <c r="WG40" s="119"/>
      <c r="WH40" s="120" t="e">
        <f t="shared" si="232"/>
        <v>#VALUE!</v>
      </c>
      <c r="WI40" s="119"/>
      <c r="WJ40" s="120" t="e">
        <f t="shared" si="233"/>
        <v>#VALUE!</v>
      </c>
      <c r="WK40" s="119"/>
      <c r="WL40" s="244" t="e">
        <f t="shared" si="234"/>
        <v>#VALUE!</v>
      </c>
      <c r="WN40" s="243">
        <f>係数マスタ!$A$36</f>
        <v>33</v>
      </c>
      <c r="WO40" s="113" t="str">
        <f>係数マスタ!$B36</f>
        <v/>
      </c>
      <c r="WP40" s="119"/>
      <c r="WQ40" s="120" t="e">
        <f t="shared" si="235"/>
        <v>#VALUE!</v>
      </c>
      <c r="WR40" s="119"/>
      <c r="WS40" s="120" t="e">
        <f t="shared" si="236"/>
        <v>#VALUE!</v>
      </c>
      <c r="WT40" s="119"/>
      <c r="WU40" s="120" t="e">
        <f t="shared" si="237"/>
        <v>#VALUE!</v>
      </c>
      <c r="WV40" s="119"/>
      <c r="WW40" s="120" t="e">
        <f t="shared" si="238"/>
        <v>#VALUE!</v>
      </c>
      <c r="WX40" s="119"/>
      <c r="WY40" s="244" t="e">
        <f t="shared" si="239"/>
        <v>#VALUE!</v>
      </c>
      <c r="XA40" s="243">
        <f>係数マスタ!$A$36</f>
        <v>33</v>
      </c>
      <c r="XB40" s="113" t="str">
        <f>係数マスタ!$B36</f>
        <v/>
      </c>
      <c r="XC40" s="119"/>
      <c r="XD40" s="120" t="e">
        <f t="shared" si="240"/>
        <v>#VALUE!</v>
      </c>
      <c r="XE40" s="119"/>
      <c r="XF40" s="120" t="e">
        <f t="shared" si="241"/>
        <v>#VALUE!</v>
      </c>
      <c r="XG40" s="119"/>
      <c r="XH40" s="120" t="e">
        <f t="shared" si="242"/>
        <v>#VALUE!</v>
      </c>
      <c r="XI40" s="119"/>
      <c r="XJ40" s="120" t="e">
        <f t="shared" si="243"/>
        <v>#VALUE!</v>
      </c>
      <c r="XK40" s="119"/>
      <c r="XL40" s="244" t="e">
        <f t="shared" si="244"/>
        <v>#VALUE!</v>
      </c>
      <c r="XN40" s="243">
        <f>係数マスタ!$A$36</f>
        <v>33</v>
      </c>
      <c r="XO40" s="113" t="str">
        <f>係数マスタ!$B36</f>
        <v/>
      </c>
      <c r="XP40" s="119"/>
      <c r="XQ40" s="120" t="e">
        <f t="shared" si="245"/>
        <v>#VALUE!</v>
      </c>
      <c r="XR40" s="119"/>
      <c r="XS40" s="120" t="e">
        <f t="shared" si="246"/>
        <v>#VALUE!</v>
      </c>
      <c r="XT40" s="119"/>
      <c r="XU40" s="120" t="e">
        <f t="shared" si="247"/>
        <v>#VALUE!</v>
      </c>
      <c r="XV40" s="119"/>
      <c r="XW40" s="120" t="e">
        <f t="shared" si="248"/>
        <v>#VALUE!</v>
      </c>
      <c r="XX40" s="119"/>
      <c r="XY40" s="244" t="e">
        <f t="shared" si="249"/>
        <v>#VALUE!</v>
      </c>
    </row>
    <row r="41" spans="1:649" ht="14" customHeight="1">
      <c r="A41" s="243">
        <f>係数マスタ!$A$37</f>
        <v>34</v>
      </c>
      <c r="B41" s="113" t="str">
        <f>係数マスタ!$B37</f>
        <v/>
      </c>
      <c r="C41" s="119"/>
      <c r="D41" s="120" t="e">
        <f t="shared" si="0"/>
        <v>#VALUE!</v>
      </c>
      <c r="E41" s="119"/>
      <c r="F41" s="120" t="e">
        <f t="shared" si="1"/>
        <v>#VALUE!</v>
      </c>
      <c r="G41" s="119"/>
      <c r="H41" s="120" t="e">
        <f t="shared" si="2"/>
        <v>#VALUE!</v>
      </c>
      <c r="I41" s="119"/>
      <c r="J41" s="120" t="e">
        <f t="shared" si="3"/>
        <v>#VALUE!</v>
      </c>
      <c r="K41" s="119"/>
      <c r="L41" s="244" t="e">
        <f t="shared" si="4"/>
        <v>#VALUE!</v>
      </c>
      <c r="N41" s="243">
        <f>係数マスタ!$A$37</f>
        <v>34</v>
      </c>
      <c r="O41" s="113" t="str">
        <f>係数マスタ!$B37</f>
        <v/>
      </c>
      <c r="P41" s="119"/>
      <c r="Q41" s="120" t="e">
        <f t="shared" si="5"/>
        <v>#VALUE!</v>
      </c>
      <c r="R41" s="119"/>
      <c r="S41" s="120" t="e">
        <f t="shared" si="6"/>
        <v>#VALUE!</v>
      </c>
      <c r="T41" s="119"/>
      <c r="U41" s="120" t="e">
        <f t="shared" si="7"/>
        <v>#VALUE!</v>
      </c>
      <c r="V41" s="119"/>
      <c r="W41" s="120" t="e">
        <f t="shared" si="8"/>
        <v>#VALUE!</v>
      </c>
      <c r="X41" s="119"/>
      <c r="Y41" s="244" t="e">
        <f t="shared" si="9"/>
        <v>#VALUE!</v>
      </c>
      <c r="AA41" s="243">
        <f>係数マスタ!$A$37</f>
        <v>34</v>
      </c>
      <c r="AB41" s="113" t="str">
        <f>係数マスタ!$B37</f>
        <v/>
      </c>
      <c r="AC41" s="119"/>
      <c r="AD41" s="120" t="e">
        <f t="shared" si="10"/>
        <v>#VALUE!</v>
      </c>
      <c r="AE41" s="119"/>
      <c r="AF41" s="120" t="e">
        <f t="shared" si="11"/>
        <v>#VALUE!</v>
      </c>
      <c r="AG41" s="119"/>
      <c r="AH41" s="120" t="e">
        <f t="shared" si="12"/>
        <v>#VALUE!</v>
      </c>
      <c r="AI41" s="119"/>
      <c r="AJ41" s="120" t="e">
        <f t="shared" si="13"/>
        <v>#VALUE!</v>
      </c>
      <c r="AK41" s="119"/>
      <c r="AL41" s="244" t="e">
        <f t="shared" si="14"/>
        <v>#VALUE!</v>
      </c>
      <c r="AN41" s="243">
        <f>係数マスタ!$A$37</f>
        <v>34</v>
      </c>
      <c r="AO41" s="113" t="str">
        <f>係数マスタ!$B37</f>
        <v/>
      </c>
      <c r="AP41" s="119"/>
      <c r="AQ41" s="120" t="e">
        <f t="shared" si="15"/>
        <v>#VALUE!</v>
      </c>
      <c r="AR41" s="119"/>
      <c r="AS41" s="120" t="e">
        <f t="shared" si="16"/>
        <v>#VALUE!</v>
      </c>
      <c r="AT41" s="119"/>
      <c r="AU41" s="120" t="e">
        <f t="shared" si="17"/>
        <v>#VALUE!</v>
      </c>
      <c r="AV41" s="119"/>
      <c r="AW41" s="120" t="e">
        <f t="shared" si="18"/>
        <v>#VALUE!</v>
      </c>
      <c r="AX41" s="119"/>
      <c r="AY41" s="244" t="e">
        <f t="shared" si="19"/>
        <v>#VALUE!</v>
      </c>
      <c r="BA41" s="243">
        <f>係数マスタ!$A$37</f>
        <v>34</v>
      </c>
      <c r="BB41" s="113" t="str">
        <f>係数マスタ!$B37</f>
        <v/>
      </c>
      <c r="BC41" s="119"/>
      <c r="BD41" s="120" t="e">
        <f t="shared" si="20"/>
        <v>#VALUE!</v>
      </c>
      <c r="BE41" s="119"/>
      <c r="BF41" s="120" t="e">
        <f t="shared" si="21"/>
        <v>#VALUE!</v>
      </c>
      <c r="BG41" s="119"/>
      <c r="BH41" s="120" t="e">
        <f t="shared" si="22"/>
        <v>#VALUE!</v>
      </c>
      <c r="BI41" s="119"/>
      <c r="BJ41" s="120" t="e">
        <f t="shared" si="23"/>
        <v>#VALUE!</v>
      </c>
      <c r="BK41" s="119"/>
      <c r="BL41" s="244" t="e">
        <f t="shared" si="24"/>
        <v>#VALUE!</v>
      </c>
      <c r="BN41" s="243">
        <f>係数マスタ!$A$37</f>
        <v>34</v>
      </c>
      <c r="BO41" s="113" t="str">
        <f>係数マスタ!$B37</f>
        <v/>
      </c>
      <c r="BP41" s="119"/>
      <c r="BQ41" s="120" t="e">
        <f t="shared" si="25"/>
        <v>#VALUE!</v>
      </c>
      <c r="BR41" s="119"/>
      <c r="BS41" s="120" t="e">
        <f t="shared" si="26"/>
        <v>#VALUE!</v>
      </c>
      <c r="BT41" s="119"/>
      <c r="BU41" s="120" t="e">
        <f t="shared" si="27"/>
        <v>#VALUE!</v>
      </c>
      <c r="BV41" s="119"/>
      <c r="BW41" s="120" t="e">
        <f t="shared" si="28"/>
        <v>#VALUE!</v>
      </c>
      <c r="BX41" s="119"/>
      <c r="BY41" s="244" t="e">
        <f t="shared" si="29"/>
        <v>#VALUE!</v>
      </c>
      <c r="CA41" s="243">
        <f>係数マスタ!$A$37</f>
        <v>34</v>
      </c>
      <c r="CB41" s="113" t="str">
        <f>係数マスタ!$B37</f>
        <v/>
      </c>
      <c r="CC41" s="119"/>
      <c r="CD41" s="120" t="e">
        <f t="shared" si="30"/>
        <v>#VALUE!</v>
      </c>
      <c r="CE41" s="119"/>
      <c r="CF41" s="120" t="e">
        <f t="shared" si="31"/>
        <v>#VALUE!</v>
      </c>
      <c r="CG41" s="119"/>
      <c r="CH41" s="120" t="e">
        <f t="shared" si="32"/>
        <v>#VALUE!</v>
      </c>
      <c r="CI41" s="119"/>
      <c r="CJ41" s="120" t="e">
        <f t="shared" si="33"/>
        <v>#VALUE!</v>
      </c>
      <c r="CK41" s="119"/>
      <c r="CL41" s="244" t="e">
        <f t="shared" si="34"/>
        <v>#VALUE!</v>
      </c>
      <c r="CN41" s="243">
        <f>係数マスタ!$A$37</f>
        <v>34</v>
      </c>
      <c r="CO41" s="113" t="str">
        <f>係数マスタ!$B37</f>
        <v/>
      </c>
      <c r="CP41" s="119"/>
      <c r="CQ41" s="120" t="e">
        <f t="shared" si="35"/>
        <v>#VALUE!</v>
      </c>
      <c r="CR41" s="119"/>
      <c r="CS41" s="120" t="e">
        <f t="shared" si="36"/>
        <v>#VALUE!</v>
      </c>
      <c r="CT41" s="119"/>
      <c r="CU41" s="120" t="e">
        <f t="shared" si="37"/>
        <v>#VALUE!</v>
      </c>
      <c r="CV41" s="119"/>
      <c r="CW41" s="120" t="e">
        <f t="shared" si="38"/>
        <v>#VALUE!</v>
      </c>
      <c r="CX41" s="119"/>
      <c r="CY41" s="244" t="e">
        <f t="shared" si="39"/>
        <v>#VALUE!</v>
      </c>
      <c r="DA41" s="243">
        <f>係数マスタ!$A$37</f>
        <v>34</v>
      </c>
      <c r="DB41" s="113" t="str">
        <f>係数マスタ!$B37</f>
        <v/>
      </c>
      <c r="DC41" s="119"/>
      <c r="DD41" s="120" t="e">
        <f t="shared" si="40"/>
        <v>#VALUE!</v>
      </c>
      <c r="DE41" s="119"/>
      <c r="DF41" s="120" t="e">
        <f t="shared" si="41"/>
        <v>#VALUE!</v>
      </c>
      <c r="DG41" s="119"/>
      <c r="DH41" s="120" t="e">
        <f t="shared" si="42"/>
        <v>#VALUE!</v>
      </c>
      <c r="DI41" s="119"/>
      <c r="DJ41" s="120" t="e">
        <f t="shared" si="43"/>
        <v>#VALUE!</v>
      </c>
      <c r="DK41" s="119"/>
      <c r="DL41" s="244" t="e">
        <f t="shared" si="44"/>
        <v>#VALUE!</v>
      </c>
      <c r="DN41" s="243">
        <f>係数マスタ!$A$37</f>
        <v>34</v>
      </c>
      <c r="DO41" s="113" t="str">
        <f>係数マスタ!$B37</f>
        <v/>
      </c>
      <c r="DP41" s="119"/>
      <c r="DQ41" s="120" t="e">
        <f t="shared" si="45"/>
        <v>#VALUE!</v>
      </c>
      <c r="DR41" s="119"/>
      <c r="DS41" s="120" t="e">
        <f t="shared" si="46"/>
        <v>#VALUE!</v>
      </c>
      <c r="DT41" s="119"/>
      <c r="DU41" s="120" t="e">
        <f t="shared" si="47"/>
        <v>#VALUE!</v>
      </c>
      <c r="DV41" s="119"/>
      <c r="DW41" s="120" t="e">
        <f t="shared" si="48"/>
        <v>#VALUE!</v>
      </c>
      <c r="DX41" s="119"/>
      <c r="DY41" s="244" t="e">
        <f t="shared" si="49"/>
        <v>#VALUE!</v>
      </c>
      <c r="EA41" s="243">
        <f>係数マスタ!$A$37</f>
        <v>34</v>
      </c>
      <c r="EB41" s="113" t="str">
        <f>係数マスタ!$B37</f>
        <v/>
      </c>
      <c r="EC41" s="119"/>
      <c r="ED41" s="120" t="e">
        <f t="shared" si="50"/>
        <v>#VALUE!</v>
      </c>
      <c r="EE41" s="119"/>
      <c r="EF41" s="120" t="e">
        <f t="shared" si="51"/>
        <v>#VALUE!</v>
      </c>
      <c r="EG41" s="119"/>
      <c r="EH41" s="120" t="e">
        <f t="shared" si="52"/>
        <v>#VALUE!</v>
      </c>
      <c r="EI41" s="119"/>
      <c r="EJ41" s="120" t="e">
        <f t="shared" si="53"/>
        <v>#VALUE!</v>
      </c>
      <c r="EK41" s="119"/>
      <c r="EL41" s="244" t="e">
        <f t="shared" si="54"/>
        <v>#VALUE!</v>
      </c>
      <c r="EN41" s="243">
        <f>係数マスタ!$A$37</f>
        <v>34</v>
      </c>
      <c r="EO41" s="113" t="str">
        <f>係数マスタ!$B37</f>
        <v/>
      </c>
      <c r="EP41" s="119"/>
      <c r="EQ41" s="120" t="e">
        <f t="shared" si="55"/>
        <v>#VALUE!</v>
      </c>
      <c r="ER41" s="119"/>
      <c r="ES41" s="120" t="e">
        <f t="shared" si="56"/>
        <v>#VALUE!</v>
      </c>
      <c r="ET41" s="119"/>
      <c r="EU41" s="120" t="e">
        <f t="shared" si="57"/>
        <v>#VALUE!</v>
      </c>
      <c r="EV41" s="119"/>
      <c r="EW41" s="120" t="e">
        <f t="shared" si="58"/>
        <v>#VALUE!</v>
      </c>
      <c r="EX41" s="119"/>
      <c r="EY41" s="244" t="e">
        <f t="shared" si="59"/>
        <v>#VALUE!</v>
      </c>
      <c r="FA41" s="243">
        <f>係数マスタ!$A$37</f>
        <v>34</v>
      </c>
      <c r="FB41" s="113" t="str">
        <f>係数マスタ!$B37</f>
        <v/>
      </c>
      <c r="FC41" s="119"/>
      <c r="FD41" s="120" t="e">
        <f t="shared" si="60"/>
        <v>#VALUE!</v>
      </c>
      <c r="FE41" s="119"/>
      <c r="FF41" s="120" t="e">
        <f t="shared" si="61"/>
        <v>#VALUE!</v>
      </c>
      <c r="FG41" s="119"/>
      <c r="FH41" s="120" t="e">
        <f t="shared" si="62"/>
        <v>#VALUE!</v>
      </c>
      <c r="FI41" s="119"/>
      <c r="FJ41" s="120" t="e">
        <f t="shared" si="63"/>
        <v>#VALUE!</v>
      </c>
      <c r="FK41" s="119"/>
      <c r="FL41" s="244" t="e">
        <f t="shared" si="64"/>
        <v>#VALUE!</v>
      </c>
      <c r="FN41" s="243">
        <f>係数マスタ!$A$37</f>
        <v>34</v>
      </c>
      <c r="FO41" s="113" t="str">
        <f>係数マスタ!$B37</f>
        <v/>
      </c>
      <c r="FP41" s="119"/>
      <c r="FQ41" s="120" t="e">
        <f t="shared" si="65"/>
        <v>#VALUE!</v>
      </c>
      <c r="FR41" s="119"/>
      <c r="FS41" s="120" t="e">
        <f t="shared" si="66"/>
        <v>#VALUE!</v>
      </c>
      <c r="FT41" s="119"/>
      <c r="FU41" s="120" t="e">
        <f t="shared" si="67"/>
        <v>#VALUE!</v>
      </c>
      <c r="FV41" s="119"/>
      <c r="FW41" s="120" t="e">
        <f t="shared" si="68"/>
        <v>#VALUE!</v>
      </c>
      <c r="FX41" s="119"/>
      <c r="FY41" s="244" t="e">
        <f t="shared" si="69"/>
        <v>#VALUE!</v>
      </c>
      <c r="GA41" s="243">
        <f>係数マスタ!$A$37</f>
        <v>34</v>
      </c>
      <c r="GB41" s="113" t="str">
        <f>係数マスタ!$B37</f>
        <v/>
      </c>
      <c r="GC41" s="119"/>
      <c r="GD41" s="120" t="e">
        <f t="shared" si="70"/>
        <v>#VALUE!</v>
      </c>
      <c r="GE41" s="119"/>
      <c r="GF41" s="120" t="e">
        <f t="shared" si="71"/>
        <v>#VALUE!</v>
      </c>
      <c r="GG41" s="119"/>
      <c r="GH41" s="120" t="e">
        <f t="shared" si="72"/>
        <v>#VALUE!</v>
      </c>
      <c r="GI41" s="119"/>
      <c r="GJ41" s="120" t="e">
        <f t="shared" si="73"/>
        <v>#VALUE!</v>
      </c>
      <c r="GK41" s="119"/>
      <c r="GL41" s="244" t="e">
        <f t="shared" si="74"/>
        <v>#VALUE!</v>
      </c>
      <c r="GN41" s="243">
        <f>係数マスタ!$A$37</f>
        <v>34</v>
      </c>
      <c r="GO41" s="113" t="str">
        <f>係数マスタ!$B37</f>
        <v/>
      </c>
      <c r="GP41" s="119"/>
      <c r="GQ41" s="120" t="e">
        <f t="shared" si="75"/>
        <v>#VALUE!</v>
      </c>
      <c r="GR41" s="119"/>
      <c r="GS41" s="120" t="e">
        <f t="shared" si="76"/>
        <v>#VALUE!</v>
      </c>
      <c r="GT41" s="119"/>
      <c r="GU41" s="120" t="e">
        <f t="shared" si="77"/>
        <v>#VALUE!</v>
      </c>
      <c r="GV41" s="119"/>
      <c r="GW41" s="120" t="e">
        <f t="shared" si="78"/>
        <v>#VALUE!</v>
      </c>
      <c r="GX41" s="119"/>
      <c r="GY41" s="244" t="e">
        <f t="shared" si="79"/>
        <v>#VALUE!</v>
      </c>
      <c r="HA41" s="243">
        <f>係数マスタ!$A$37</f>
        <v>34</v>
      </c>
      <c r="HB41" s="113" t="str">
        <f>係数マスタ!$B37</f>
        <v/>
      </c>
      <c r="HC41" s="119"/>
      <c r="HD41" s="120" t="e">
        <f t="shared" si="80"/>
        <v>#VALUE!</v>
      </c>
      <c r="HE41" s="119"/>
      <c r="HF41" s="120" t="e">
        <f t="shared" si="81"/>
        <v>#VALUE!</v>
      </c>
      <c r="HG41" s="119"/>
      <c r="HH41" s="120" t="e">
        <f t="shared" si="82"/>
        <v>#VALUE!</v>
      </c>
      <c r="HI41" s="119"/>
      <c r="HJ41" s="120" t="e">
        <f t="shared" si="83"/>
        <v>#VALUE!</v>
      </c>
      <c r="HK41" s="119"/>
      <c r="HL41" s="244" t="e">
        <f t="shared" si="84"/>
        <v>#VALUE!</v>
      </c>
      <c r="HN41" s="243">
        <f>係数マスタ!$A$37</f>
        <v>34</v>
      </c>
      <c r="HO41" s="113" t="str">
        <f>係数マスタ!$B37</f>
        <v/>
      </c>
      <c r="HP41" s="119"/>
      <c r="HQ41" s="120" t="e">
        <f t="shared" si="85"/>
        <v>#VALUE!</v>
      </c>
      <c r="HR41" s="119"/>
      <c r="HS41" s="120" t="e">
        <f t="shared" si="86"/>
        <v>#VALUE!</v>
      </c>
      <c r="HT41" s="119"/>
      <c r="HU41" s="120" t="e">
        <f t="shared" si="87"/>
        <v>#VALUE!</v>
      </c>
      <c r="HV41" s="119"/>
      <c r="HW41" s="120" t="e">
        <f t="shared" si="88"/>
        <v>#VALUE!</v>
      </c>
      <c r="HX41" s="119"/>
      <c r="HY41" s="244" t="e">
        <f t="shared" si="89"/>
        <v>#VALUE!</v>
      </c>
      <c r="IA41" s="243">
        <f>係数マスタ!$A$37</f>
        <v>34</v>
      </c>
      <c r="IB41" s="113" t="str">
        <f>係数マスタ!$B37</f>
        <v/>
      </c>
      <c r="IC41" s="119"/>
      <c r="ID41" s="120" t="e">
        <f t="shared" si="90"/>
        <v>#VALUE!</v>
      </c>
      <c r="IE41" s="119"/>
      <c r="IF41" s="120" t="e">
        <f t="shared" si="91"/>
        <v>#VALUE!</v>
      </c>
      <c r="IG41" s="119"/>
      <c r="IH41" s="120" t="e">
        <f t="shared" si="92"/>
        <v>#VALUE!</v>
      </c>
      <c r="II41" s="119"/>
      <c r="IJ41" s="120" t="e">
        <f t="shared" si="93"/>
        <v>#VALUE!</v>
      </c>
      <c r="IK41" s="119"/>
      <c r="IL41" s="244" t="e">
        <f t="shared" si="94"/>
        <v>#VALUE!</v>
      </c>
      <c r="IN41" s="243">
        <f>係数マスタ!$A$37</f>
        <v>34</v>
      </c>
      <c r="IO41" s="113" t="str">
        <f>係数マスタ!$B37</f>
        <v/>
      </c>
      <c r="IP41" s="119"/>
      <c r="IQ41" s="120" t="e">
        <f t="shared" si="95"/>
        <v>#VALUE!</v>
      </c>
      <c r="IR41" s="119"/>
      <c r="IS41" s="120" t="e">
        <f t="shared" si="96"/>
        <v>#VALUE!</v>
      </c>
      <c r="IT41" s="119"/>
      <c r="IU41" s="120" t="e">
        <f t="shared" si="97"/>
        <v>#VALUE!</v>
      </c>
      <c r="IV41" s="119"/>
      <c r="IW41" s="120" t="e">
        <f t="shared" si="98"/>
        <v>#VALUE!</v>
      </c>
      <c r="IX41" s="119"/>
      <c r="IY41" s="244" t="e">
        <f t="shared" si="99"/>
        <v>#VALUE!</v>
      </c>
      <c r="JA41" s="243">
        <f>係数マスタ!$A$37</f>
        <v>34</v>
      </c>
      <c r="JB41" s="113" t="str">
        <f>係数マスタ!$B37</f>
        <v/>
      </c>
      <c r="JC41" s="119"/>
      <c r="JD41" s="120" t="e">
        <f t="shared" si="100"/>
        <v>#VALUE!</v>
      </c>
      <c r="JE41" s="119"/>
      <c r="JF41" s="120" t="e">
        <f t="shared" si="101"/>
        <v>#VALUE!</v>
      </c>
      <c r="JG41" s="119"/>
      <c r="JH41" s="120" t="e">
        <f t="shared" si="102"/>
        <v>#VALUE!</v>
      </c>
      <c r="JI41" s="119"/>
      <c r="JJ41" s="120" t="e">
        <f t="shared" si="103"/>
        <v>#VALUE!</v>
      </c>
      <c r="JK41" s="119"/>
      <c r="JL41" s="244" t="e">
        <f t="shared" si="104"/>
        <v>#VALUE!</v>
      </c>
      <c r="JN41" s="243">
        <f>係数マスタ!$A$37</f>
        <v>34</v>
      </c>
      <c r="JO41" s="113" t="str">
        <f>係数マスタ!$B37</f>
        <v/>
      </c>
      <c r="JP41" s="119"/>
      <c r="JQ41" s="120" t="e">
        <f t="shared" si="105"/>
        <v>#VALUE!</v>
      </c>
      <c r="JR41" s="119"/>
      <c r="JS41" s="120" t="e">
        <f t="shared" si="106"/>
        <v>#VALUE!</v>
      </c>
      <c r="JT41" s="119"/>
      <c r="JU41" s="120" t="e">
        <f t="shared" si="107"/>
        <v>#VALUE!</v>
      </c>
      <c r="JV41" s="119"/>
      <c r="JW41" s="120" t="e">
        <f t="shared" si="108"/>
        <v>#VALUE!</v>
      </c>
      <c r="JX41" s="119"/>
      <c r="JY41" s="244" t="e">
        <f t="shared" si="109"/>
        <v>#VALUE!</v>
      </c>
      <c r="KA41" s="243">
        <f>係数マスタ!$A$37</f>
        <v>34</v>
      </c>
      <c r="KB41" s="113" t="str">
        <f>係数マスタ!$B37</f>
        <v/>
      </c>
      <c r="KC41" s="119"/>
      <c r="KD41" s="120" t="e">
        <f t="shared" si="110"/>
        <v>#VALUE!</v>
      </c>
      <c r="KE41" s="119"/>
      <c r="KF41" s="120" t="e">
        <f t="shared" si="111"/>
        <v>#VALUE!</v>
      </c>
      <c r="KG41" s="119"/>
      <c r="KH41" s="120" t="e">
        <f t="shared" si="112"/>
        <v>#VALUE!</v>
      </c>
      <c r="KI41" s="119"/>
      <c r="KJ41" s="120" t="e">
        <f t="shared" si="113"/>
        <v>#VALUE!</v>
      </c>
      <c r="KK41" s="119"/>
      <c r="KL41" s="244" t="e">
        <f t="shared" si="114"/>
        <v>#VALUE!</v>
      </c>
      <c r="KN41" s="243">
        <f>係数マスタ!$A$37</f>
        <v>34</v>
      </c>
      <c r="KO41" s="113" t="str">
        <f>係数マスタ!$B37</f>
        <v/>
      </c>
      <c r="KP41" s="119"/>
      <c r="KQ41" s="120" t="e">
        <f t="shared" si="115"/>
        <v>#VALUE!</v>
      </c>
      <c r="KR41" s="119"/>
      <c r="KS41" s="120" t="e">
        <f t="shared" si="116"/>
        <v>#VALUE!</v>
      </c>
      <c r="KT41" s="119"/>
      <c r="KU41" s="120" t="e">
        <f t="shared" si="117"/>
        <v>#VALUE!</v>
      </c>
      <c r="KV41" s="119"/>
      <c r="KW41" s="120" t="e">
        <f t="shared" si="118"/>
        <v>#VALUE!</v>
      </c>
      <c r="KX41" s="119"/>
      <c r="KY41" s="244" t="e">
        <f t="shared" si="119"/>
        <v>#VALUE!</v>
      </c>
      <c r="LA41" s="243">
        <f>係数マスタ!$A$37</f>
        <v>34</v>
      </c>
      <c r="LB41" s="113" t="str">
        <f>係数マスタ!$B37</f>
        <v/>
      </c>
      <c r="LC41" s="119"/>
      <c r="LD41" s="120" t="e">
        <f t="shared" si="120"/>
        <v>#VALUE!</v>
      </c>
      <c r="LE41" s="119"/>
      <c r="LF41" s="120" t="e">
        <f t="shared" si="121"/>
        <v>#VALUE!</v>
      </c>
      <c r="LG41" s="119"/>
      <c r="LH41" s="120" t="e">
        <f t="shared" si="122"/>
        <v>#VALUE!</v>
      </c>
      <c r="LI41" s="119"/>
      <c r="LJ41" s="120" t="e">
        <f t="shared" si="123"/>
        <v>#VALUE!</v>
      </c>
      <c r="LK41" s="119"/>
      <c r="LL41" s="244" t="e">
        <f t="shared" si="124"/>
        <v>#VALUE!</v>
      </c>
      <c r="LN41" s="243">
        <f>係数マスタ!$A$37</f>
        <v>34</v>
      </c>
      <c r="LO41" s="113" t="str">
        <f>係数マスタ!$B37</f>
        <v/>
      </c>
      <c r="LP41" s="119"/>
      <c r="LQ41" s="120" t="e">
        <f t="shared" si="125"/>
        <v>#VALUE!</v>
      </c>
      <c r="LR41" s="119"/>
      <c r="LS41" s="120" t="e">
        <f t="shared" si="126"/>
        <v>#VALUE!</v>
      </c>
      <c r="LT41" s="119"/>
      <c r="LU41" s="120" t="e">
        <f t="shared" si="127"/>
        <v>#VALUE!</v>
      </c>
      <c r="LV41" s="119"/>
      <c r="LW41" s="120" t="e">
        <f t="shared" si="128"/>
        <v>#VALUE!</v>
      </c>
      <c r="LX41" s="119"/>
      <c r="LY41" s="244" t="e">
        <f t="shared" si="129"/>
        <v>#VALUE!</v>
      </c>
      <c r="MA41" s="243">
        <f>係数マスタ!$A$37</f>
        <v>34</v>
      </c>
      <c r="MB41" s="113" t="str">
        <f>係数マスタ!$B37</f>
        <v/>
      </c>
      <c r="MC41" s="119"/>
      <c r="MD41" s="120" t="e">
        <f t="shared" si="130"/>
        <v>#VALUE!</v>
      </c>
      <c r="ME41" s="119"/>
      <c r="MF41" s="120" t="e">
        <f t="shared" si="131"/>
        <v>#VALUE!</v>
      </c>
      <c r="MG41" s="119"/>
      <c r="MH41" s="120" t="e">
        <f t="shared" si="132"/>
        <v>#VALUE!</v>
      </c>
      <c r="MI41" s="119"/>
      <c r="MJ41" s="120" t="e">
        <f t="shared" si="133"/>
        <v>#VALUE!</v>
      </c>
      <c r="MK41" s="119"/>
      <c r="ML41" s="244" t="e">
        <f t="shared" si="134"/>
        <v>#VALUE!</v>
      </c>
      <c r="MN41" s="243">
        <f>係数マスタ!$A$37</f>
        <v>34</v>
      </c>
      <c r="MO41" s="113" t="str">
        <f>係数マスタ!$B37</f>
        <v/>
      </c>
      <c r="MP41" s="119"/>
      <c r="MQ41" s="120" t="e">
        <f t="shared" si="135"/>
        <v>#VALUE!</v>
      </c>
      <c r="MR41" s="119"/>
      <c r="MS41" s="120" t="e">
        <f t="shared" si="136"/>
        <v>#VALUE!</v>
      </c>
      <c r="MT41" s="119"/>
      <c r="MU41" s="120" t="e">
        <f t="shared" si="137"/>
        <v>#VALUE!</v>
      </c>
      <c r="MV41" s="119"/>
      <c r="MW41" s="120" t="e">
        <f t="shared" si="138"/>
        <v>#VALUE!</v>
      </c>
      <c r="MX41" s="119"/>
      <c r="MY41" s="244" t="e">
        <f t="shared" si="139"/>
        <v>#VALUE!</v>
      </c>
      <c r="NA41" s="243">
        <f>係数マスタ!$A$37</f>
        <v>34</v>
      </c>
      <c r="NB41" s="113" t="str">
        <f>係数マスタ!$B37</f>
        <v/>
      </c>
      <c r="NC41" s="119"/>
      <c r="ND41" s="120" t="e">
        <f t="shared" si="140"/>
        <v>#VALUE!</v>
      </c>
      <c r="NE41" s="119"/>
      <c r="NF41" s="120" t="e">
        <f t="shared" si="141"/>
        <v>#VALUE!</v>
      </c>
      <c r="NG41" s="119"/>
      <c r="NH41" s="120" t="e">
        <f t="shared" si="142"/>
        <v>#VALUE!</v>
      </c>
      <c r="NI41" s="119"/>
      <c r="NJ41" s="120" t="e">
        <f t="shared" si="143"/>
        <v>#VALUE!</v>
      </c>
      <c r="NK41" s="119"/>
      <c r="NL41" s="244" t="e">
        <f t="shared" si="144"/>
        <v>#VALUE!</v>
      </c>
      <c r="NN41" s="243">
        <f>係数マスタ!$A$37</f>
        <v>34</v>
      </c>
      <c r="NO41" s="113" t="str">
        <f>係数マスタ!$B37</f>
        <v/>
      </c>
      <c r="NP41" s="119"/>
      <c r="NQ41" s="120" t="e">
        <f t="shared" si="145"/>
        <v>#VALUE!</v>
      </c>
      <c r="NR41" s="119"/>
      <c r="NS41" s="120" t="e">
        <f t="shared" si="146"/>
        <v>#VALUE!</v>
      </c>
      <c r="NT41" s="119"/>
      <c r="NU41" s="120" t="e">
        <f t="shared" si="147"/>
        <v>#VALUE!</v>
      </c>
      <c r="NV41" s="119"/>
      <c r="NW41" s="120" t="e">
        <f t="shared" si="148"/>
        <v>#VALUE!</v>
      </c>
      <c r="NX41" s="119"/>
      <c r="NY41" s="244" t="e">
        <f t="shared" si="149"/>
        <v>#VALUE!</v>
      </c>
      <c r="OA41" s="243">
        <f>係数マスタ!$A$37</f>
        <v>34</v>
      </c>
      <c r="OB41" s="113" t="str">
        <f>係数マスタ!$B37</f>
        <v/>
      </c>
      <c r="OC41" s="119"/>
      <c r="OD41" s="120" t="e">
        <f t="shared" si="150"/>
        <v>#VALUE!</v>
      </c>
      <c r="OE41" s="119"/>
      <c r="OF41" s="120" t="e">
        <f t="shared" si="151"/>
        <v>#VALUE!</v>
      </c>
      <c r="OG41" s="119"/>
      <c r="OH41" s="120" t="e">
        <f t="shared" si="152"/>
        <v>#VALUE!</v>
      </c>
      <c r="OI41" s="119"/>
      <c r="OJ41" s="120" t="e">
        <f t="shared" si="153"/>
        <v>#VALUE!</v>
      </c>
      <c r="OK41" s="119"/>
      <c r="OL41" s="244" t="e">
        <f t="shared" si="154"/>
        <v>#VALUE!</v>
      </c>
      <c r="ON41" s="243">
        <f>係数マスタ!$A$37</f>
        <v>34</v>
      </c>
      <c r="OO41" s="113" t="str">
        <f>係数マスタ!$B37</f>
        <v/>
      </c>
      <c r="OP41" s="119"/>
      <c r="OQ41" s="120" t="e">
        <f t="shared" si="155"/>
        <v>#VALUE!</v>
      </c>
      <c r="OR41" s="119"/>
      <c r="OS41" s="120" t="e">
        <f t="shared" si="156"/>
        <v>#VALUE!</v>
      </c>
      <c r="OT41" s="119"/>
      <c r="OU41" s="120" t="e">
        <f t="shared" si="157"/>
        <v>#VALUE!</v>
      </c>
      <c r="OV41" s="119"/>
      <c r="OW41" s="120" t="e">
        <f t="shared" si="158"/>
        <v>#VALUE!</v>
      </c>
      <c r="OX41" s="119"/>
      <c r="OY41" s="244" t="e">
        <f t="shared" si="159"/>
        <v>#VALUE!</v>
      </c>
      <c r="PA41" s="243">
        <f>係数マスタ!$A$37</f>
        <v>34</v>
      </c>
      <c r="PB41" s="113" t="str">
        <f>係数マスタ!$B37</f>
        <v/>
      </c>
      <c r="PC41" s="119"/>
      <c r="PD41" s="120" t="e">
        <f t="shared" si="160"/>
        <v>#VALUE!</v>
      </c>
      <c r="PE41" s="119"/>
      <c r="PF41" s="120" t="e">
        <f t="shared" si="161"/>
        <v>#VALUE!</v>
      </c>
      <c r="PG41" s="119"/>
      <c r="PH41" s="120" t="e">
        <f t="shared" si="162"/>
        <v>#VALUE!</v>
      </c>
      <c r="PI41" s="119"/>
      <c r="PJ41" s="120" t="e">
        <f t="shared" si="163"/>
        <v>#VALUE!</v>
      </c>
      <c r="PK41" s="119"/>
      <c r="PL41" s="244" t="e">
        <f t="shared" si="164"/>
        <v>#VALUE!</v>
      </c>
      <c r="PN41" s="243">
        <f>係数マスタ!$A$37</f>
        <v>34</v>
      </c>
      <c r="PO41" s="113" t="str">
        <f>係数マスタ!$B37</f>
        <v/>
      </c>
      <c r="PP41" s="119"/>
      <c r="PQ41" s="120" t="e">
        <f t="shared" si="165"/>
        <v>#VALUE!</v>
      </c>
      <c r="PR41" s="119"/>
      <c r="PS41" s="120" t="e">
        <f t="shared" si="166"/>
        <v>#VALUE!</v>
      </c>
      <c r="PT41" s="119"/>
      <c r="PU41" s="120" t="e">
        <f t="shared" si="167"/>
        <v>#VALUE!</v>
      </c>
      <c r="PV41" s="119"/>
      <c r="PW41" s="120" t="e">
        <f t="shared" si="168"/>
        <v>#VALUE!</v>
      </c>
      <c r="PX41" s="119"/>
      <c r="PY41" s="244" t="e">
        <f t="shared" si="169"/>
        <v>#VALUE!</v>
      </c>
      <c r="QA41" s="243">
        <f>係数マスタ!$A$37</f>
        <v>34</v>
      </c>
      <c r="QB41" s="113" t="str">
        <f>係数マスタ!$B37</f>
        <v/>
      </c>
      <c r="QC41" s="119"/>
      <c r="QD41" s="120" t="e">
        <f t="shared" si="170"/>
        <v>#VALUE!</v>
      </c>
      <c r="QE41" s="119"/>
      <c r="QF41" s="120" t="e">
        <f t="shared" si="171"/>
        <v>#VALUE!</v>
      </c>
      <c r="QG41" s="119"/>
      <c r="QH41" s="120" t="e">
        <f t="shared" si="172"/>
        <v>#VALUE!</v>
      </c>
      <c r="QI41" s="119"/>
      <c r="QJ41" s="120" t="e">
        <f t="shared" si="173"/>
        <v>#VALUE!</v>
      </c>
      <c r="QK41" s="119"/>
      <c r="QL41" s="244" t="e">
        <f t="shared" si="174"/>
        <v>#VALUE!</v>
      </c>
      <c r="QN41" s="243">
        <f>係数マスタ!$A$37</f>
        <v>34</v>
      </c>
      <c r="QO41" s="113" t="str">
        <f>係数マスタ!$B37</f>
        <v/>
      </c>
      <c r="QP41" s="119"/>
      <c r="QQ41" s="120" t="e">
        <f t="shared" si="175"/>
        <v>#VALUE!</v>
      </c>
      <c r="QR41" s="119"/>
      <c r="QS41" s="120" t="e">
        <f t="shared" si="176"/>
        <v>#VALUE!</v>
      </c>
      <c r="QT41" s="119"/>
      <c r="QU41" s="120" t="e">
        <f t="shared" si="177"/>
        <v>#VALUE!</v>
      </c>
      <c r="QV41" s="119"/>
      <c r="QW41" s="120" t="e">
        <f t="shared" si="178"/>
        <v>#VALUE!</v>
      </c>
      <c r="QX41" s="119"/>
      <c r="QY41" s="244" t="e">
        <f t="shared" si="179"/>
        <v>#VALUE!</v>
      </c>
      <c r="RA41" s="243">
        <f>係数マスタ!$A$37</f>
        <v>34</v>
      </c>
      <c r="RB41" s="113" t="str">
        <f>係数マスタ!$B37</f>
        <v/>
      </c>
      <c r="RC41" s="119"/>
      <c r="RD41" s="120" t="e">
        <f t="shared" si="180"/>
        <v>#VALUE!</v>
      </c>
      <c r="RE41" s="119"/>
      <c r="RF41" s="120" t="e">
        <f t="shared" si="181"/>
        <v>#VALUE!</v>
      </c>
      <c r="RG41" s="119"/>
      <c r="RH41" s="120" t="e">
        <f t="shared" si="182"/>
        <v>#VALUE!</v>
      </c>
      <c r="RI41" s="119"/>
      <c r="RJ41" s="120" t="e">
        <f t="shared" si="183"/>
        <v>#VALUE!</v>
      </c>
      <c r="RK41" s="119"/>
      <c r="RL41" s="244" t="e">
        <f t="shared" si="184"/>
        <v>#VALUE!</v>
      </c>
      <c r="RN41" s="243">
        <f>係数マスタ!$A$37</f>
        <v>34</v>
      </c>
      <c r="RO41" s="113" t="str">
        <f>係数マスタ!$B37</f>
        <v/>
      </c>
      <c r="RP41" s="119"/>
      <c r="RQ41" s="120" t="e">
        <f t="shared" si="185"/>
        <v>#VALUE!</v>
      </c>
      <c r="RR41" s="119"/>
      <c r="RS41" s="120" t="e">
        <f t="shared" si="186"/>
        <v>#VALUE!</v>
      </c>
      <c r="RT41" s="119"/>
      <c r="RU41" s="120" t="e">
        <f t="shared" si="187"/>
        <v>#VALUE!</v>
      </c>
      <c r="RV41" s="119"/>
      <c r="RW41" s="120" t="e">
        <f t="shared" si="188"/>
        <v>#VALUE!</v>
      </c>
      <c r="RX41" s="119"/>
      <c r="RY41" s="244" t="e">
        <f t="shared" si="189"/>
        <v>#VALUE!</v>
      </c>
      <c r="SA41" s="243">
        <f>係数マスタ!$A$37</f>
        <v>34</v>
      </c>
      <c r="SB41" s="113" t="str">
        <f>係数マスタ!$B37</f>
        <v/>
      </c>
      <c r="SC41" s="119"/>
      <c r="SD41" s="120" t="e">
        <f t="shared" si="190"/>
        <v>#VALUE!</v>
      </c>
      <c r="SE41" s="119"/>
      <c r="SF41" s="120" t="e">
        <f t="shared" si="191"/>
        <v>#VALUE!</v>
      </c>
      <c r="SG41" s="119"/>
      <c r="SH41" s="120" t="e">
        <f t="shared" si="192"/>
        <v>#VALUE!</v>
      </c>
      <c r="SI41" s="119"/>
      <c r="SJ41" s="120" t="e">
        <f t="shared" si="193"/>
        <v>#VALUE!</v>
      </c>
      <c r="SK41" s="119"/>
      <c r="SL41" s="244" t="e">
        <f t="shared" si="194"/>
        <v>#VALUE!</v>
      </c>
      <c r="SN41" s="243">
        <f>係数マスタ!$A$37</f>
        <v>34</v>
      </c>
      <c r="SO41" s="113" t="str">
        <f>係数マスタ!$B37</f>
        <v/>
      </c>
      <c r="SP41" s="119"/>
      <c r="SQ41" s="120" t="e">
        <f t="shared" si="195"/>
        <v>#VALUE!</v>
      </c>
      <c r="SR41" s="119"/>
      <c r="SS41" s="120" t="e">
        <f t="shared" si="196"/>
        <v>#VALUE!</v>
      </c>
      <c r="ST41" s="119"/>
      <c r="SU41" s="120" t="e">
        <f t="shared" si="197"/>
        <v>#VALUE!</v>
      </c>
      <c r="SV41" s="119"/>
      <c r="SW41" s="120" t="e">
        <f t="shared" si="198"/>
        <v>#VALUE!</v>
      </c>
      <c r="SX41" s="119"/>
      <c r="SY41" s="244" t="e">
        <f t="shared" si="199"/>
        <v>#VALUE!</v>
      </c>
      <c r="TA41" s="243">
        <f>係数マスタ!$A$37</f>
        <v>34</v>
      </c>
      <c r="TB41" s="113" t="str">
        <f>係数マスタ!$B37</f>
        <v/>
      </c>
      <c r="TC41" s="119"/>
      <c r="TD41" s="120" t="e">
        <f t="shared" si="200"/>
        <v>#VALUE!</v>
      </c>
      <c r="TE41" s="119"/>
      <c r="TF41" s="120" t="e">
        <f t="shared" si="201"/>
        <v>#VALUE!</v>
      </c>
      <c r="TG41" s="119"/>
      <c r="TH41" s="120" t="e">
        <f t="shared" si="202"/>
        <v>#VALUE!</v>
      </c>
      <c r="TI41" s="119"/>
      <c r="TJ41" s="120" t="e">
        <f t="shared" si="203"/>
        <v>#VALUE!</v>
      </c>
      <c r="TK41" s="119"/>
      <c r="TL41" s="244" t="e">
        <f t="shared" si="204"/>
        <v>#VALUE!</v>
      </c>
      <c r="TN41" s="243">
        <f>係数マスタ!$A$37</f>
        <v>34</v>
      </c>
      <c r="TO41" s="113" t="str">
        <f>係数マスタ!$B37</f>
        <v/>
      </c>
      <c r="TP41" s="119"/>
      <c r="TQ41" s="120" t="e">
        <f t="shared" si="205"/>
        <v>#VALUE!</v>
      </c>
      <c r="TR41" s="119"/>
      <c r="TS41" s="120" t="e">
        <f t="shared" si="206"/>
        <v>#VALUE!</v>
      </c>
      <c r="TT41" s="119"/>
      <c r="TU41" s="120" t="e">
        <f t="shared" si="207"/>
        <v>#VALUE!</v>
      </c>
      <c r="TV41" s="119"/>
      <c r="TW41" s="120" t="e">
        <f t="shared" si="208"/>
        <v>#VALUE!</v>
      </c>
      <c r="TX41" s="119"/>
      <c r="TY41" s="244" t="e">
        <f t="shared" si="209"/>
        <v>#VALUE!</v>
      </c>
      <c r="UA41" s="243">
        <f>係数マスタ!$A$37</f>
        <v>34</v>
      </c>
      <c r="UB41" s="113" t="str">
        <f>係数マスタ!$B37</f>
        <v/>
      </c>
      <c r="UC41" s="119"/>
      <c r="UD41" s="120" t="e">
        <f t="shared" si="210"/>
        <v>#VALUE!</v>
      </c>
      <c r="UE41" s="119"/>
      <c r="UF41" s="120" t="e">
        <f t="shared" si="211"/>
        <v>#VALUE!</v>
      </c>
      <c r="UG41" s="119"/>
      <c r="UH41" s="120" t="e">
        <f t="shared" si="212"/>
        <v>#VALUE!</v>
      </c>
      <c r="UI41" s="119"/>
      <c r="UJ41" s="120" t="e">
        <f t="shared" si="213"/>
        <v>#VALUE!</v>
      </c>
      <c r="UK41" s="119"/>
      <c r="UL41" s="244" t="e">
        <f t="shared" si="214"/>
        <v>#VALUE!</v>
      </c>
      <c r="UN41" s="243">
        <f>係数マスタ!$A$37</f>
        <v>34</v>
      </c>
      <c r="UO41" s="113" t="str">
        <f>係数マスタ!$B37</f>
        <v/>
      </c>
      <c r="UP41" s="119"/>
      <c r="UQ41" s="120" t="e">
        <f t="shared" si="215"/>
        <v>#VALUE!</v>
      </c>
      <c r="UR41" s="119"/>
      <c r="US41" s="120" t="e">
        <f t="shared" si="216"/>
        <v>#VALUE!</v>
      </c>
      <c r="UT41" s="119"/>
      <c r="UU41" s="120" t="e">
        <f t="shared" si="217"/>
        <v>#VALUE!</v>
      </c>
      <c r="UV41" s="119"/>
      <c r="UW41" s="120" t="e">
        <f t="shared" si="218"/>
        <v>#VALUE!</v>
      </c>
      <c r="UX41" s="119"/>
      <c r="UY41" s="244" t="e">
        <f t="shared" si="219"/>
        <v>#VALUE!</v>
      </c>
      <c r="VA41" s="243">
        <f>係数マスタ!$A$37</f>
        <v>34</v>
      </c>
      <c r="VB41" s="113" t="str">
        <f>係数マスタ!$B37</f>
        <v/>
      </c>
      <c r="VC41" s="119"/>
      <c r="VD41" s="120" t="e">
        <f t="shared" si="220"/>
        <v>#VALUE!</v>
      </c>
      <c r="VE41" s="119"/>
      <c r="VF41" s="120" t="e">
        <f t="shared" si="221"/>
        <v>#VALUE!</v>
      </c>
      <c r="VG41" s="119"/>
      <c r="VH41" s="120" t="e">
        <f t="shared" si="222"/>
        <v>#VALUE!</v>
      </c>
      <c r="VI41" s="119"/>
      <c r="VJ41" s="120" t="e">
        <f t="shared" si="223"/>
        <v>#VALUE!</v>
      </c>
      <c r="VK41" s="119"/>
      <c r="VL41" s="244" t="e">
        <f t="shared" si="224"/>
        <v>#VALUE!</v>
      </c>
      <c r="VN41" s="243">
        <f>係数マスタ!$A$37</f>
        <v>34</v>
      </c>
      <c r="VO41" s="113" t="str">
        <f>係数マスタ!$B37</f>
        <v/>
      </c>
      <c r="VP41" s="119"/>
      <c r="VQ41" s="120" t="e">
        <f t="shared" si="225"/>
        <v>#VALUE!</v>
      </c>
      <c r="VR41" s="119"/>
      <c r="VS41" s="120" t="e">
        <f t="shared" si="226"/>
        <v>#VALUE!</v>
      </c>
      <c r="VT41" s="119"/>
      <c r="VU41" s="120" t="e">
        <f t="shared" si="227"/>
        <v>#VALUE!</v>
      </c>
      <c r="VV41" s="119"/>
      <c r="VW41" s="120" t="e">
        <f t="shared" si="228"/>
        <v>#VALUE!</v>
      </c>
      <c r="VX41" s="119"/>
      <c r="VY41" s="244" t="e">
        <f t="shared" si="229"/>
        <v>#VALUE!</v>
      </c>
      <c r="WA41" s="243">
        <f>係数マスタ!$A$37</f>
        <v>34</v>
      </c>
      <c r="WB41" s="113" t="str">
        <f>係数マスタ!$B37</f>
        <v/>
      </c>
      <c r="WC41" s="119"/>
      <c r="WD41" s="120" t="e">
        <f t="shared" si="230"/>
        <v>#VALUE!</v>
      </c>
      <c r="WE41" s="119"/>
      <c r="WF41" s="120" t="e">
        <f t="shared" si="231"/>
        <v>#VALUE!</v>
      </c>
      <c r="WG41" s="119"/>
      <c r="WH41" s="120" t="e">
        <f t="shared" si="232"/>
        <v>#VALUE!</v>
      </c>
      <c r="WI41" s="119"/>
      <c r="WJ41" s="120" t="e">
        <f t="shared" si="233"/>
        <v>#VALUE!</v>
      </c>
      <c r="WK41" s="119"/>
      <c r="WL41" s="244" t="e">
        <f t="shared" si="234"/>
        <v>#VALUE!</v>
      </c>
      <c r="WN41" s="243">
        <f>係数マスタ!$A$37</f>
        <v>34</v>
      </c>
      <c r="WO41" s="113" t="str">
        <f>係数マスタ!$B37</f>
        <v/>
      </c>
      <c r="WP41" s="119"/>
      <c r="WQ41" s="120" t="e">
        <f t="shared" si="235"/>
        <v>#VALUE!</v>
      </c>
      <c r="WR41" s="119"/>
      <c r="WS41" s="120" t="e">
        <f t="shared" si="236"/>
        <v>#VALUE!</v>
      </c>
      <c r="WT41" s="119"/>
      <c r="WU41" s="120" t="e">
        <f t="shared" si="237"/>
        <v>#VALUE!</v>
      </c>
      <c r="WV41" s="119"/>
      <c r="WW41" s="120" t="e">
        <f t="shared" si="238"/>
        <v>#VALUE!</v>
      </c>
      <c r="WX41" s="119"/>
      <c r="WY41" s="244" t="e">
        <f t="shared" si="239"/>
        <v>#VALUE!</v>
      </c>
      <c r="XA41" s="243">
        <f>係数マスタ!$A$37</f>
        <v>34</v>
      </c>
      <c r="XB41" s="113" t="str">
        <f>係数マスタ!$B37</f>
        <v/>
      </c>
      <c r="XC41" s="119"/>
      <c r="XD41" s="120" t="e">
        <f t="shared" si="240"/>
        <v>#VALUE!</v>
      </c>
      <c r="XE41" s="119"/>
      <c r="XF41" s="120" t="e">
        <f t="shared" si="241"/>
        <v>#VALUE!</v>
      </c>
      <c r="XG41" s="119"/>
      <c r="XH41" s="120" t="e">
        <f t="shared" si="242"/>
        <v>#VALUE!</v>
      </c>
      <c r="XI41" s="119"/>
      <c r="XJ41" s="120" t="e">
        <f t="shared" si="243"/>
        <v>#VALUE!</v>
      </c>
      <c r="XK41" s="119"/>
      <c r="XL41" s="244" t="e">
        <f t="shared" si="244"/>
        <v>#VALUE!</v>
      </c>
      <c r="XN41" s="243">
        <f>係数マスタ!$A$37</f>
        <v>34</v>
      </c>
      <c r="XO41" s="113" t="str">
        <f>係数マスタ!$B37</f>
        <v/>
      </c>
      <c r="XP41" s="119"/>
      <c r="XQ41" s="120" t="e">
        <f t="shared" si="245"/>
        <v>#VALUE!</v>
      </c>
      <c r="XR41" s="119"/>
      <c r="XS41" s="120" t="e">
        <f t="shared" si="246"/>
        <v>#VALUE!</v>
      </c>
      <c r="XT41" s="119"/>
      <c r="XU41" s="120" t="e">
        <f t="shared" si="247"/>
        <v>#VALUE!</v>
      </c>
      <c r="XV41" s="119"/>
      <c r="XW41" s="120" t="e">
        <f t="shared" si="248"/>
        <v>#VALUE!</v>
      </c>
      <c r="XX41" s="119"/>
      <c r="XY41" s="244" t="e">
        <f t="shared" si="249"/>
        <v>#VALUE!</v>
      </c>
    </row>
    <row r="42" spans="1:649" ht="14" customHeight="1">
      <c r="A42" s="243">
        <f>係数マスタ!$A$38</f>
        <v>35</v>
      </c>
      <c r="B42" s="113" t="str">
        <f>係数マスタ!$B38</f>
        <v/>
      </c>
      <c r="C42" s="119"/>
      <c r="D42" s="120" t="e">
        <f t="shared" si="0"/>
        <v>#VALUE!</v>
      </c>
      <c r="E42" s="119"/>
      <c r="F42" s="120" t="e">
        <f t="shared" si="1"/>
        <v>#VALUE!</v>
      </c>
      <c r="G42" s="119"/>
      <c r="H42" s="120" t="e">
        <f t="shared" si="2"/>
        <v>#VALUE!</v>
      </c>
      <c r="I42" s="119"/>
      <c r="J42" s="120" t="e">
        <f t="shared" si="3"/>
        <v>#VALUE!</v>
      </c>
      <c r="K42" s="119"/>
      <c r="L42" s="244" t="e">
        <f t="shared" si="4"/>
        <v>#VALUE!</v>
      </c>
      <c r="N42" s="243">
        <f>係数マスタ!$A$38</f>
        <v>35</v>
      </c>
      <c r="O42" s="113" t="str">
        <f>係数マスタ!$B38</f>
        <v/>
      </c>
      <c r="P42" s="119"/>
      <c r="Q42" s="120" t="e">
        <f t="shared" si="5"/>
        <v>#VALUE!</v>
      </c>
      <c r="R42" s="119"/>
      <c r="S42" s="120" t="e">
        <f t="shared" si="6"/>
        <v>#VALUE!</v>
      </c>
      <c r="T42" s="119"/>
      <c r="U42" s="120" t="e">
        <f t="shared" si="7"/>
        <v>#VALUE!</v>
      </c>
      <c r="V42" s="119"/>
      <c r="W42" s="120" t="e">
        <f t="shared" si="8"/>
        <v>#VALUE!</v>
      </c>
      <c r="X42" s="119"/>
      <c r="Y42" s="244" t="e">
        <f t="shared" si="9"/>
        <v>#VALUE!</v>
      </c>
      <c r="AA42" s="243">
        <f>係数マスタ!$A$38</f>
        <v>35</v>
      </c>
      <c r="AB42" s="113" t="str">
        <f>係数マスタ!$B38</f>
        <v/>
      </c>
      <c r="AC42" s="119"/>
      <c r="AD42" s="120" t="e">
        <f t="shared" si="10"/>
        <v>#VALUE!</v>
      </c>
      <c r="AE42" s="119"/>
      <c r="AF42" s="120" t="e">
        <f t="shared" si="11"/>
        <v>#VALUE!</v>
      </c>
      <c r="AG42" s="119"/>
      <c r="AH42" s="120" t="e">
        <f t="shared" si="12"/>
        <v>#VALUE!</v>
      </c>
      <c r="AI42" s="119"/>
      <c r="AJ42" s="120" t="e">
        <f t="shared" si="13"/>
        <v>#VALUE!</v>
      </c>
      <c r="AK42" s="119"/>
      <c r="AL42" s="244" t="e">
        <f t="shared" si="14"/>
        <v>#VALUE!</v>
      </c>
      <c r="AN42" s="243">
        <f>係数マスタ!$A$38</f>
        <v>35</v>
      </c>
      <c r="AO42" s="113" t="str">
        <f>係数マスタ!$B38</f>
        <v/>
      </c>
      <c r="AP42" s="119"/>
      <c r="AQ42" s="120" t="e">
        <f t="shared" si="15"/>
        <v>#VALUE!</v>
      </c>
      <c r="AR42" s="119"/>
      <c r="AS42" s="120" t="e">
        <f t="shared" si="16"/>
        <v>#VALUE!</v>
      </c>
      <c r="AT42" s="119"/>
      <c r="AU42" s="120" t="e">
        <f t="shared" si="17"/>
        <v>#VALUE!</v>
      </c>
      <c r="AV42" s="119"/>
      <c r="AW42" s="120" t="e">
        <f t="shared" si="18"/>
        <v>#VALUE!</v>
      </c>
      <c r="AX42" s="119"/>
      <c r="AY42" s="244" t="e">
        <f t="shared" si="19"/>
        <v>#VALUE!</v>
      </c>
      <c r="BA42" s="243">
        <f>係数マスタ!$A$38</f>
        <v>35</v>
      </c>
      <c r="BB42" s="113" t="str">
        <f>係数マスタ!$B38</f>
        <v/>
      </c>
      <c r="BC42" s="119"/>
      <c r="BD42" s="120" t="e">
        <f t="shared" si="20"/>
        <v>#VALUE!</v>
      </c>
      <c r="BE42" s="119"/>
      <c r="BF42" s="120" t="e">
        <f t="shared" si="21"/>
        <v>#VALUE!</v>
      </c>
      <c r="BG42" s="119"/>
      <c r="BH42" s="120" t="e">
        <f t="shared" si="22"/>
        <v>#VALUE!</v>
      </c>
      <c r="BI42" s="119"/>
      <c r="BJ42" s="120" t="e">
        <f t="shared" si="23"/>
        <v>#VALUE!</v>
      </c>
      <c r="BK42" s="119"/>
      <c r="BL42" s="244" t="e">
        <f t="shared" si="24"/>
        <v>#VALUE!</v>
      </c>
      <c r="BN42" s="243">
        <f>係数マスタ!$A$38</f>
        <v>35</v>
      </c>
      <c r="BO42" s="113" t="str">
        <f>係数マスタ!$B38</f>
        <v/>
      </c>
      <c r="BP42" s="119"/>
      <c r="BQ42" s="120" t="e">
        <f t="shared" si="25"/>
        <v>#VALUE!</v>
      </c>
      <c r="BR42" s="119"/>
      <c r="BS42" s="120" t="e">
        <f t="shared" si="26"/>
        <v>#VALUE!</v>
      </c>
      <c r="BT42" s="119"/>
      <c r="BU42" s="120" t="e">
        <f t="shared" si="27"/>
        <v>#VALUE!</v>
      </c>
      <c r="BV42" s="119"/>
      <c r="BW42" s="120" t="e">
        <f t="shared" si="28"/>
        <v>#VALUE!</v>
      </c>
      <c r="BX42" s="119"/>
      <c r="BY42" s="244" t="e">
        <f t="shared" si="29"/>
        <v>#VALUE!</v>
      </c>
      <c r="CA42" s="243">
        <f>係数マスタ!$A$38</f>
        <v>35</v>
      </c>
      <c r="CB42" s="113" t="str">
        <f>係数マスタ!$B38</f>
        <v/>
      </c>
      <c r="CC42" s="119"/>
      <c r="CD42" s="120" t="e">
        <f t="shared" si="30"/>
        <v>#VALUE!</v>
      </c>
      <c r="CE42" s="119"/>
      <c r="CF42" s="120" t="e">
        <f t="shared" si="31"/>
        <v>#VALUE!</v>
      </c>
      <c r="CG42" s="119"/>
      <c r="CH42" s="120" t="e">
        <f t="shared" si="32"/>
        <v>#VALUE!</v>
      </c>
      <c r="CI42" s="119"/>
      <c r="CJ42" s="120" t="e">
        <f t="shared" si="33"/>
        <v>#VALUE!</v>
      </c>
      <c r="CK42" s="119"/>
      <c r="CL42" s="244" t="e">
        <f t="shared" si="34"/>
        <v>#VALUE!</v>
      </c>
      <c r="CN42" s="243">
        <f>係数マスタ!$A$38</f>
        <v>35</v>
      </c>
      <c r="CO42" s="113" t="str">
        <f>係数マスタ!$B38</f>
        <v/>
      </c>
      <c r="CP42" s="119"/>
      <c r="CQ42" s="120" t="e">
        <f t="shared" si="35"/>
        <v>#VALUE!</v>
      </c>
      <c r="CR42" s="119"/>
      <c r="CS42" s="120" t="e">
        <f t="shared" si="36"/>
        <v>#VALUE!</v>
      </c>
      <c r="CT42" s="119"/>
      <c r="CU42" s="120" t="e">
        <f t="shared" si="37"/>
        <v>#VALUE!</v>
      </c>
      <c r="CV42" s="119"/>
      <c r="CW42" s="120" t="e">
        <f t="shared" si="38"/>
        <v>#VALUE!</v>
      </c>
      <c r="CX42" s="119"/>
      <c r="CY42" s="244" t="e">
        <f t="shared" si="39"/>
        <v>#VALUE!</v>
      </c>
      <c r="DA42" s="243">
        <f>係数マスタ!$A$38</f>
        <v>35</v>
      </c>
      <c r="DB42" s="113" t="str">
        <f>係数マスタ!$B38</f>
        <v/>
      </c>
      <c r="DC42" s="119"/>
      <c r="DD42" s="120" t="e">
        <f t="shared" si="40"/>
        <v>#VALUE!</v>
      </c>
      <c r="DE42" s="119"/>
      <c r="DF42" s="120" t="e">
        <f t="shared" si="41"/>
        <v>#VALUE!</v>
      </c>
      <c r="DG42" s="119"/>
      <c r="DH42" s="120" t="e">
        <f t="shared" si="42"/>
        <v>#VALUE!</v>
      </c>
      <c r="DI42" s="119"/>
      <c r="DJ42" s="120" t="e">
        <f t="shared" si="43"/>
        <v>#VALUE!</v>
      </c>
      <c r="DK42" s="119"/>
      <c r="DL42" s="244" t="e">
        <f t="shared" si="44"/>
        <v>#VALUE!</v>
      </c>
      <c r="DN42" s="243">
        <f>係数マスタ!$A$38</f>
        <v>35</v>
      </c>
      <c r="DO42" s="113" t="str">
        <f>係数マスタ!$B38</f>
        <v/>
      </c>
      <c r="DP42" s="119"/>
      <c r="DQ42" s="120" t="e">
        <f t="shared" si="45"/>
        <v>#VALUE!</v>
      </c>
      <c r="DR42" s="119"/>
      <c r="DS42" s="120" t="e">
        <f t="shared" si="46"/>
        <v>#VALUE!</v>
      </c>
      <c r="DT42" s="119"/>
      <c r="DU42" s="120" t="e">
        <f t="shared" si="47"/>
        <v>#VALUE!</v>
      </c>
      <c r="DV42" s="119"/>
      <c r="DW42" s="120" t="e">
        <f t="shared" si="48"/>
        <v>#VALUE!</v>
      </c>
      <c r="DX42" s="119"/>
      <c r="DY42" s="244" t="e">
        <f t="shared" si="49"/>
        <v>#VALUE!</v>
      </c>
      <c r="EA42" s="243">
        <f>係数マスタ!$A$38</f>
        <v>35</v>
      </c>
      <c r="EB42" s="113" t="str">
        <f>係数マスタ!$B38</f>
        <v/>
      </c>
      <c r="EC42" s="119"/>
      <c r="ED42" s="120" t="e">
        <f t="shared" si="50"/>
        <v>#VALUE!</v>
      </c>
      <c r="EE42" s="119"/>
      <c r="EF42" s="120" t="e">
        <f t="shared" si="51"/>
        <v>#VALUE!</v>
      </c>
      <c r="EG42" s="119"/>
      <c r="EH42" s="120" t="e">
        <f t="shared" si="52"/>
        <v>#VALUE!</v>
      </c>
      <c r="EI42" s="119"/>
      <c r="EJ42" s="120" t="e">
        <f t="shared" si="53"/>
        <v>#VALUE!</v>
      </c>
      <c r="EK42" s="119"/>
      <c r="EL42" s="244" t="e">
        <f t="shared" si="54"/>
        <v>#VALUE!</v>
      </c>
      <c r="EN42" s="243">
        <f>係数マスタ!$A$38</f>
        <v>35</v>
      </c>
      <c r="EO42" s="113" t="str">
        <f>係数マスタ!$B38</f>
        <v/>
      </c>
      <c r="EP42" s="119"/>
      <c r="EQ42" s="120" t="e">
        <f t="shared" si="55"/>
        <v>#VALUE!</v>
      </c>
      <c r="ER42" s="119"/>
      <c r="ES42" s="120" t="e">
        <f t="shared" si="56"/>
        <v>#VALUE!</v>
      </c>
      <c r="ET42" s="119"/>
      <c r="EU42" s="120" t="e">
        <f t="shared" si="57"/>
        <v>#VALUE!</v>
      </c>
      <c r="EV42" s="119"/>
      <c r="EW42" s="120" t="e">
        <f t="shared" si="58"/>
        <v>#VALUE!</v>
      </c>
      <c r="EX42" s="119"/>
      <c r="EY42" s="244" t="e">
        <f t="shared" si="59"/>
        <v>#VALUE!</v>
      </c>
      <c r="FA42" s="243">
        <f>係数マスタ!$A$38</f>
        <v>35</v>
      </c>
      <c r="FB42" s="113" t="str">
        <f>係数マスタ!$B38</f>
        <v/>
      </c>
      <c r="FC42" s="119"/>
      <c r="FD42" s="120" t="e">
        <f t="shared" si="60"/>
        <v>#VALUE!</v>
      </c>
      <c r="FE42" s="119"/>
      <c r="FF42" s="120" t="e">
        <f t="shared" si="61"/>
        <v>#VALUE!</v>
      </c>
      <c r="FG42" s="119"/>
      <c r="FH42" s="120" t="e">
        <f t="shared" si="62"/>
        <v>#VALUE!</v>
      </c>
      <c r="FI42" s="119"/>
      <c r="FJ42" s="120" t="e">
        <f t="shared" si="63"/>
        <v>#VALUE!</v>
      </c>
      <c r="FK42" s="119"/>
      <c r="FL42" s="244" t="e">
        <f t="shared" si="64"/>
        <v>#VALUE!</v>
      </c>
      <c r="FN42" s="243">
        <f>係数マスタ!$A$38</f>
        <v>35</v>
      </c>
      <c r="FO42" s="113" t="str">
        <f>係数マスタ!$B38</f>
        <v/>
      </c>
      <c r="FP42" s="119"/>
      <c r="FQ42" s="120" t="e">
        <f t="shared" si="65"/>
        <v>#VALUE!</v>
      </c>
      <c r="FR42" s="119"/>
      <c r="FS42" s="120" t="e">
        <f t="shared" si="66"/>
        <v>#VALUE!</v>
      </c>
      <c r="FT42" s="119"/>
      <c r="FU42" s="120" t="e">
        <f t="shared" si="67"/>
        <v>#VALUE!</v>
      </c>
      <c r="FV42" s="119"/>
      <c r="FW42" s="120" t="e">
        <f t="shared" si="68"/>
        <v>#VALUE!</v>
      </c>
      <c r="FX42" s="119"/>
      <c r="FY42" s="244" t="e">
        <f t="shared" si="69"/>
        <v>#VALUE!</v>
      </c>
      <c r="GA42" s="243">
        <f>係数マスタ!$A$38</f>
        <v>35</v>
      </c>
      <c r="GB42" s="113" t="str">
        <f>係数マスタ!$B38</f>
        <v/>
      </c>
      <c r="GC42" s="119"/>
      <c r="GD42" s="120" t="e">
        <f t="shared" si="70"/>
        <v>#VALUE!</v>
      </c>
      <c r="GE42" s="119"/>
      <c r="GF42" s="120" t="e">
        <f t="shared" si="71"/>
        <v>#VALUE!</v>
      </c>
      <c r="GG42" s="119"/>
      <c r="GH42" s="120" t="e">
        <f t="shared" si="72"/>
        <v>#VALUE!</v>
      </c>
      <c r="GI42" s="119"/>
      <c r="GJ42" s="120" t="e">
        <f t="shared" si="73"/>
        <v>#VALUE!</v>
      </c>
      <c r="GK42" s="119"/>
      <c r="GL42" s="244" t="e">
        <f t="shared" si="74"/>
        <v>#VALUE!</v>
      </c>
      <c r="GN42" s="243">
        <f>係数マスタ!$A$38</f>
        <v>35</v>
      </c>
      <c r="GO42" s="113" t="str">
        <f>係数マスタ!$B38</f>
        <v/>
      </c>
      <c r="GP42" s="119"/>
      <c r="GQ42" s="120" t="e">
        <f t="shared" si="75"/>
        <v>#VALUE!</v>
      </c>
      <c r="GR42" s="119"/>
      <c r="GS42" s="120" t="e">
        <f t="shared" si="76"/>
        <v>#VALUE!</v>
      </c>
      <c r="GT42" s="119"/>
      <c r="GU42" s="120" t="e">
        <f t="shared" si="77"/>
        <v>#VALUE!</v>
      </c>
      <c r="GV42" s="119"/>
      <c r="GW42" s="120" t="e">
        <f t="shared" si="78"/>
        <v>#VALUE!</v>
      </c>
      <c r="GX42" s="119"/>
      <c r="GY42" s="244" t="e">
        <f t="shared" si="79"/>
        <v>#VALUE!</v>
      </c>
      <c r="HA42" s="243">
        <f>係数マスタ!$A$38</f>
        <v>35</v>
      </c>
      <c r="HB42" s="113" t="str">
        <f>係数マスタ!$B38</f>
        <v/>
      </c>
      <c r="HC42" s="119"/>
      <c r="HD42" s="120" t="e">
        <f t="shared" si="80"/>
        <v>#VALUE!</v>
      </c>
      <c r="HE42" s="119"/>
      <c r="HF42" s="120" t="e">
        <f t="shared" si="81"/>
        <v>#VALUE!</v>
      </c>
      <c r="HG42" s="119"/>
      <c r="HH42" s="120" t="e">
        <f t="shared" si="82"/>
        <v>#VALUE!</v>
      </c>
      <c r="HI42" s="119"/>
      <c r="HJ42" s="120" t="e">
        <f t="shared" si="83"/>
        <v>#VALUE!</v>
      </c>
      <c r="HK42" s="119"/>
      <c r="HL42" s="244" t="e">
        <f t="shared" si="84"/>
        <v>#VALUE!</v>
      </c>
      <c r="HN42" s="243">
        <f>係数マスタ!$A$38</f>
        <v>35</v>
      </c>
      <c r="HO42" s="113" t="str">
        <f>係数マスタ!$B38</f>
        <v/>
      </c>
      <c r="HP42" s="119"/>
      <c r="HQ42" s="120" t="e">
        <f t="shared" si="85"/>
        <v>#VALUE!</v>
      </c>
      <c r="HR42" s="119"/>
      <c r="HS42" s="120" t="e">
        <f t="shared" si="86"/>
        <v>#VALUE!</v>
      </c>
      <c r="HT42" s="119"/>
      <c r="HU42" s="120" t="e">
        <f t="shared" si="87"/>
        <v>#VALUE!</v>
      </c>
      <c r="HV42" s="119"/>
      <c r="HW42" s="120" t="e">
        <f t="shared" si="88"/>
        <v>#VALUE!</v>
      </c>
      <c r="HX42" s="119"/>
      <c r="HY42" s="244" t="e">
        <f t="shared" si="89"/>
        <v>#VALUE!</v>
      </c>
      <c r="IA42" s="243">
        <f>係数マスタ!$A$38</f>
        <v>35</v>
      </c>
      <c r="IB42" s="113" t="str">
        <f>係数マスタ!$B38</f>
        <v/>
      </c>
      <c r="IC42" s="119"/>
      <c r="ID42" s="120" t="e">
        <f t="shared" si="90"/>
        <v>#VALUE!</v>
      </c>
      <c r="IE42" s="119"/>
      <c r="IF42" s="120" t="e">
        <f t="shared" si="91"/>
        <v>#VALUE!</v>
      </c>
      <c r="IG42" s="119"/>
      <c r="IH42" s="120" t="e">
        <f t="shared" si="92"/>
        <v>#VALUE!</v>
      </c>
      <c r="II42" s="119"/>
      <c r="IJ42" s="120" t="e">
        <f t="shared" si="93"/>
        <v>#VALUE!</v>
      </c>
      <c r="IK42" s="119"/>
      <c r="IL42" s="244" t="e">
        <f t="shared" si="94"/>
        <v>#VALUE!</v>
      </c>
      <c r="IN42" s="243">
        <f>係数マスタ!$A$38</f>
        <v>35</v>
      </c>
      <c r="IO42" s="113" t="str">
        <f>係数マスタ!$B38</f>
        <v/>
      </c>
      <c r="IP42" s="119"/>
      <c r="IQ42" s="120" t="e">
        <f t="shared" si="95"/>
        <v>#VALUE!</v>
      </c>
      <c r="IR42" s="119"/>
      <c r="IS42" s="120" t="e">
        <f t="shared" si="96"/>
        <v>#VALUE!</v>
      </c>
      <c r="IT42" s="119"/>
      <c r="IU42" s="120" t="e">
        <f t="shared" si="97"/>
        <v>#VALUE!</v>
      </c>
      <c r="IV42" s="119"/>
      <c r="IW42" s="120" t="e">
        <f t="shared" si="98"/>
        <v>#VALUE!</v>
      </c>
      <c r="IX42" s="119"/>
      <c r="IY42" s="244" t="e">
        <f t="shared" si="99"/>
        <v>#VALUE!</v>
      </c>
      <c r="JA42" s="243">
        <f>係数マスタ!$A$38</f>
        <v>35</v>
      </c>
      <c r="JB42" s="113" t="str">
        <f>係数マスタ!$B38</f>
        <v/>
      </c>
      <c r="JC42" s="119"/>
      <c r="JD42" s="120" t="e">
        <f t="shared" si="100"/>
        <v>#VALUE!</v>
      </c>
      <c r="JE42" s="119"/>
      <c r="JF42" s="120" t="e">
        <f t="shared" si="101"/>
        <v>#VALUE!</v>
      </c>
      <c r="JG42" s="119"/>
      <c r="JH42" s="120" t="e">
        <f t="shared" si="102"/>
        <v>#VALUE!</v>
      </c>
      <c r="JI42" s="119"/>
      <c r="JJ42" s="120" t="e">
        <f t="shared" si="103"/>
        <v>#VALUE!</v>
      </c>
      <c r="JK42" s="119"/>
      <c r="JL42" s="244" t="e">
        <f t="shared" si="104"/>
        <v>#VALUE!</v>
      </c>
      <c r="JN42" s="243">
        <f>係数マスタ!$A$38</f>
        <v>35</v>
      </c>
      <c r="JO42" s="113" t="str">
        <f>係数マスタ!$B38</f>
        <v/>
      </c>
      <c r="JP42" s="119"/>
      <c r="JQ42" s="120" t="e">
        <f t="shared" si="105"/>
        <v>#VALUE!</v>
      </c>
      <c r="JR42" s="119"/>
      <c r="JS42" s="120" t="e">
        <f t="shared" si="106"/>
        <v>#VALUE!</v>
      </c>
      <c r="JT42" s="119"/>
      <c r="JU42" s="120" t="e">
        <f t="shared" si="107"/>
        <v>#VALUE!</v>
      </c>
      <c r="JV42" s="119"/>
      <c r="JW42" s="120" t="e">
        <f t="shared" si="108"/>
        <v>#VALUE!</v>
      </c>
      <c r="JX42" s="119"/>
      <c r="JY42" s="244" t="e">
        <f t="shared" si="109"/>
        <v>#VALUE!</v>
      </c>
      <c r="KA42" s="243">
        <f>係数マスタ!$A$38</f>
        <v>35</v>
      </c>
      <c r="KB42" s="113" t="str">
        <f>係数マスタ!$B38</f>
        <v/>
      </c>
      <c r="KC42" s="119"/>
      <c r="KD42" s="120" t="e">
        <f t="shared" si="110"/>
        <v>#VALUE!</v>
      </c>
      <c r="KE42" s="119"/>
      <c r="KF42" s="120" t="e">
        <f t="shared" si="111"/>
        <v>#VALUE!</v>
      </c>
      <c r="KG42" s="119"/>
      <c r="KH42" s="120" t="e">
        <f t="shared" si="112"/>
        <v>#VALUE!</v>
      </c>
      <c r="KI42" s="119"/>
      <c r="KJ42" s="120" t="e">
        <f t="shared" si="113"/>
        <v>#VALUE!</v>
      </c>
      <c r="KK42" s="119"/>
      <c r="KL42" s="244" t="e">
        <f t="shared" si="114"/>
        <v>#VALUE!</v>
      </c>
      <c r="KN42" s="243">
        <f>係数マスタ!$A$38</f>
        <v>35</v>
      </c>
      <c r="KO42" s="113" t="str">
        <f>係数マスタ!$B38</f>
        <v/>
      </c>
      <c r="KP42" s="119"/>
      <c r="KQ42" s="120" t="e">
        <f t="shared" si="115"/>
        <v>#VALUE!</v>
      </c>
      <c r="KR42" s="119"/>
      <c r="KS42" s="120" t="e">
        <f t="shared" si="116"/>
        <v>#VALUE!</v>
      </c>
      <c r="KT42" s="119"/>
      <c r="KU42" s="120" t="e">
        <f t="shared" si="117"/>
        <v>#VALUE!</v>
      </c>
      <c r="KV42" s="119"/>
      <c r="KW42" s="120" t="e">
        <f t="shared" si="118"/>
        <v>#VALUE!</v>
      </c>
      <c r="KX42" s="119"/>
      <c r="KY42" s="244" t="e">
        <f t="shared" si="119"/>
        <v>#VALUE!</v>
      </c>
      <c r="LA42" s="243">
        <f>係数マスタ!$A$38</f>
        <v>35</v>
      </c>
      <c r="LB42" s="113" t="str">
        <f>係数マスタ!$B38</f>
        <v/>
      </c>
      <c r="LC42" s="119"/>
      <c r="LD42" s="120" t="e">
        <f t="shared" si="120"/>
        <v>#VALUE!</v>
      </c>
      <c r="LE42" s="119"/>
      <c r="LF42" s="120" t="e">
        <f t="shared" si="121"/>
        <v>#VALUE!</v>
      </c>
      <c r="LG42" s="119"/>
      <c r="LH42" s="120" t="e">
        <f t="shared" si="122"/>
        <v>#VALUE!</v>
      </c>
      <c r="LI42" s="119"/>
      <c r="LJ42" s="120" t="e">
        <f t="shared" si="123"/>
        <v>#VALUE!</v>
      </c>
      <c r="LK42" s="119"/>
      <c r="LL42" s="244" t="e">
        <f t="shared" si="124"/>
        <v>#VALUE!</v>
      </c>
      <c r="LN42" s="243">
        <f>係数マスタ!$A$38</f>
        <v>35</v>
      </c>
      <c r="LO42" s="113" t="str">
        <f>係数マスタ!$B38</f>
        <v/>
      </c>
      <c r="LP42" s="119"/>
      <c r="LQ42" s="120" t="e">
        <f t="shared" si="125"/>
        <v>#VALUE!</v>
      </c>
      <c r="LR42" s="119"/>
      <c r="LS42" s="120" t="e">
        <f t="shared" si="126"/>
        <v>#VALUE!</v>
      </c>
      <c r="LT42" s="119"/>
      <c r="LU42" s="120" t="e">
        <f t="shared" si="127"/>
        <v>#VALUE!</v>
      </c>
      <c r="LV42" s="119"/>
      <c r="LW42" s="120" t="e">
        <f t="shared" si="128"/>
        <v>#VALUE!</v>
      </c>
      <c r="LX42" s="119"/>
      <c r="LY42" s="244" t="e">
        <f t="shared" si="129"/>
        <v>#VALUE!</v>
      </c>
      <c r="MA42" s="243">
        <f>係数マスタ!$A$38</f>
        <v>35</v>
      </c>
      <c r="MB42" s="113" t="str">
        <f>係数マスタ!$B38</f>
        <v/>
      </c>
      <c r="MC42" s="119"/>
      <c r="MD42" s="120" t="e">
        <f t="shared" si="130"/>
        <v>#VALUE!</v>
      </c>
      <c r="ME42" s="119"/>
      <c r="MF42" s="120" t="e">
        <f t="shared" si="131"/>
        <v>#VALUE!</v>
      </c>
      <c r="MG42" s="119"/>
      <c r="MH42" s="120" t="e">
        <f t="shared" si="132"/>
        <v>#VALUE!</v>
      </c>
      <c r="MI42" s="119"/>
      <c r="MJ42" s="120" t="e">
        <f t="shared" si="133"/>
        <v>#VALUE!</v>
      </c>
      <c r="MK42" s="119"/>
      <c r="ML42" s="244" t="e">
        <f t="shared" si="134"/>
        <v>#VALUE!</v>
      </c>
      <c r="MN42" s="243">
        <f>係数マスタ!$A$38</f>
        <v>35</v>
      </c>
      <c r="MO42" s="113" t="str">
        <f>係数マスタ!$B38</f>
        <v/>
      </c>
      <c r="MP42" s="119"/>
      <c r="MQ42" s="120" t="e">
        <f t="shared" si="135"/>
        <v>#VALUE!</v>
      </c>
      <c r="MR42" s="119"/>
      <c r="MS42" s="120" t="e">
        <f t="shared" si="136"/>
        <v>#VALUE!</v>
      </c>
      <c r="MT42" s="119"/>
      <c r="MU42" s="120" t="e">
        <f t="shared" si="137"/>
        <v>#VALUE!</v>
      </c>
      <c r="MV42" s="119"/>
      <c r="MW42" s="120" t="e">
        <f t="shared" si="138"/>
        <v>#VALUE!</v>
      </c>
      <c r="MX42" s="119"/>
      <c r="MY42" s="244" t="e">
        <f t="shared" si="139"/>
        <v>#VALUE!</v>
      </c>
      <c r="NA42" s="243">
        <f>係数マスタ!$A$38</f>
        <v>35</v>
      </c>
      <c r="NB42" s="113" t="str">
        <f>係数マスタ!$B38</f>
        <v/>
      </c>
      <c r="NC42" s="119"/>
      <c r="ND42" s="120" t="e">
        <f t="shared" si="140"/>
        <v>#VALUE!</v>
      </c>
      <c r="NE42" s="119"/>
      <c r="NF42" s="120" t="e">
        <f t="shared" si="141"/>
        <v>#VALUE!</v>
      </c>
      <c r="NG42" s="119"/>
      <c r="NH42" s="120" t="e">
        <f t="shared" si="142"/>
        <v>#VALUE!</v>
      </c>
      <c r="NI42" s="119"/>
      <c r="NJ42" s="120" t="e">
        <f t="shared" si="143"/>
        <v>#VALUE!</v>
      </c>
      <c r="NK42" s="119"/>
      <c r="NL42" s="244" t="e">
        <f t="shared" si="144"/>
        <v>#VALUE!</v>
      </c>
      <c r="NN42" s="243">
        <f>係数マスタ!$A$38</f>
        <v>35</v>
      </c>
      <c r="NO42" s="113" t="str">
        <f>係数マスタ!$B38</f>
        <v/>
      </c>
      <c r="NP42" s="119"/>
      <c r="NQ42" s="120" t="e">
        <f t="shared" si="145"/>
        <v>#VALUE!</v>
      </c>
      <c r="NR42" s="119"/>
      <c r="NS42" s="120" t="e">
        <f t="shared" si="146"/>
        <v>#VALUE!</v>
      </c>
      <c r="NT42" s="119"/>
      <c r="NU42" s="120" t="e">
        <f t="shared" si="147"/>
        <v>#VALUE!</v>
      </c>
      <c r="NV42" s="119"/>
      <c r="NW42" s="120" t="e">
        <f t="shared" si="148"/>
        <v>#VALUE!</v>
      </c>
      <c r="NX42" s="119"/>
      <c r="NY42" s="244" t="e">
        <f t="shared" si="149"/>
        <v>#VALUE!</v>
      </c>
      <c r="OA42" s="243">
        <f>係数マスタ!$A$38</f>
        <v>35</v>
      </c>
      <c r="OB42" s="113" t="str">
        <f>係数マスタ!$B38</f>
        <v/>
      </c>
      <c r="OC42" s="119"/>
      <c r="OD42" s="120" t="e">
        <f t="shared" si="150"/>
        <v>#VALUE!</v>
      </c>
      <c r="OE42" s="119"/>
      <c r="OF42" s="120" t="e">
        <f t="shared" si="151"/>
        <v>#VALUE!</v>
      </c>
      <c r="OG42" s="119"/>
      <c r="OH42" s="120" t="e">
        <f t="shared" si="152"/>
        <v>#VALUE!</v>
      </c>
      <c r="OI42" s="119"/>
      <c r="OJ42" s="120" t="e">
        <f t="shared" si="153"/>
        <v>#VALUE!</v>
      </c>
      <c r="OK42" s="119"/>
      <c r="OL42" s="244" t="e">
        <f t="shared" si="154"/>
        <v>#VALUE!</v>
      </c>
      <c r="ON42" s="243">
        <f>係数マスタ!$A$38</f>
        <v>35</v>
      </c>
      <c r="OO42" s="113" t="str">
        <f>係数マスタ!$B38</f>
        <v/>
      </c>
      <c r="OP42" s="119"/>
      <c r="OQ42" s="120" t="e">
        <f t="shared" si="155"/>
        <v>#VALUE!</v>
      </c>
      <c r="OR42" s="119"/>
      <c r="OS42" s="120" t="e">
        <f t="shared" si="156"/>
        <v>#VALUE!</v>
      </c>
      <c r="OT42" s="119"/>
      <c r="OU42" s="120" t="e">
        <f t="shared" si="157"/>
        <v>#VALUE!</v>
      </c>
      <c r="OV42" s="119"/>
      <c r="OW42" s="120" t="e">
        <f t="shared" si="158"/>
        <v>#VALUE!</v>
      </c>
      <c r="OX42" s="119"/>
      <c r="OY42" s="244" t="e">
        <f t="shared" si="159"/>
        <v>#VALUE!</v>
      </c>
      <c r="PA42" s="243">
        <f>係数マスタ!$A$38</f>
        <v>35</v>
      </c>
      <c r="PB42" s="113" t="str">
        <f>係数マスタ!$B38</f>
        <v/>
      </c>
      <c r="PC42" s="119"/>
      <c r="PD42" s="120" t="e">
        <f t="shared" si="160"/>
        <v>#VALUE!</v>
      </c>
      <c r="PE42" s="119"/>
      <c r="PF42" s="120" t="e">
        <f t="shared" si="161"/>
        <v>#VALUE!</v>
      </c>
      <c r="PG42" s="119"/>
      <c r="PH42" s="120" t="e">
        <f t="shared" si="162"/>
        <v>#VALUE!</v>
      </c>
      <c r="PI42" s="119"/>
      <c r="PJ42" s="120" t="e">
        <f t="shared" si="163"/>
        <v>#VALUE!</v>
      </c>
      <c r="PK42" s="119"/>
      <c r="PL42" s="244" t="e">
        <f t="shared" si="164"/>
        <v>#VALUE!</v>
      </c>
      <c r="PN42" s="243">
        <f>係数マスタ!$A$38</f>
        <v>35</v>
      </c>
      <c r="PO42" s="113" t="str">
        <f>係数マスタ!$B38</f>
        <v/>
      </c>
      <c r="PP42" s="119"/>
      <c r="PQ42" s="120" t="e">
        <f t="shared" si="165"/>
        <v>#VALUE!</v>
      </c>
      <c r="PR42" s="119"/>
      <c r="PS42" s="120" t="e">
        <f t="shared" si="166"/>
        <v>#VALUE!</v>
      </c>
      <c r="PT42" s="119"/>
      <c r="PU42" s="120" t="e">
        <f t="shared" si="167"/>
        <v>#VALUE!</v>
      </c>
      <c r="PV42" s="119"/>
      <c r="PW42" s="120" t="e">
        <f t="shared" si="168"/>
        <v>#VALUE!</v>
      </c>
      <c r="PX42" s="119"/>
      <c r="PY42" s="244" t="e">
        <f t="shared" si="169"/>
        <v>#VALUE!</v>
      </c>
      <c r="QA42" s="243">
        <f>係数マスタ!$A$38</f>
        <v>35</v>
      </c>
      <c r="QB42" s="113" t="str">
        <f>係数マスタ!$B38</f>
        <v/>
      </c>
      <c r="QC42" s="119"/>
      <c r="QD42" s="120" t="e">
        <f t="shared" si="170"/>
        <v>#VALUE!</v>
      </c>
      <c r="QE42" s="119"/>
      <c r="QF42" s="120" t="e">
        <f t="shared" si="171"/>
        <v>#VALUE!</v>
      </c>
      <c r="QG42" s="119"/>
      <c r="QH42" s="120" t="e">
        <f t="shared" si="172"/>
        <v>#VALUE!</v>
      </c>
      <c r="QI42" s="119"/>
      <c r="QJ42" s="120" t="e">
        <f t="shared" si="173"/>
        <v>#VALUE!</v>
      </c>
      <c r="QK42" s="119"/>
      <c r="QL42" s="244" t="e">
        <f t="shared" si="174"/>
        <v>#VALUE!</v>
      </c>
      <c r="QN42" s="243">
        <f>係数マスタ!$A$38</f>
        <v>35</v>
      </c>
      <c r="QO42" s="113" t="str">
        <f>係数マスタ!$B38</f>
        <v/>
      </c>
      <c r="QP42" s="119"/>
      <c r="QQ42" s="120" t="e">
        <f t="shared" si="175"/>
        <v>#VALUE!</v>
      </c>
      <c r="QR42" s="119"/>
      <c r="QS42" s="120" t="e">
        <f t="shared" si="176"/>
        <v>#VALUE!</v>
      </c>
      <c r="QT42" s="119"/>
      <c r="QU42" s="120" t="e">
        <f t="shared" si="177"/>
        <v>#VALUE!</v>
      </c>
      <c r="QV42" s="119"/>
      <c r="QW42" s="120" t="e">
        <f t="shared" si="178"/>
        <v>#VALUE!</v>
      </c>
      <c r="QX42" s="119"/>
      <c r="QY42" s="244" t="e">
        <f t="shared" si="179"/>
        <v>#VALUE!</v>
      </c>
      <c r="RA42" s="243">
        <f>係数マスタ!$A$38</f>
        <v>35</v>
      </c>
      <c r="RB42" s="113" t="str">
        <f>係数マスタ!$B38</f>
        <v/>
      </c>
      <c r="RC42" s="119"/>
      <c r="RD42" s="120" t="e">
        <f t="shared" si="180"/>
        <v>#VALUE!</v>
      </c>
      <c r="RE42" s="119"/>
      <c r="RF42" s="120" t="e">
        <f t="shared" si="181"/>
        <v>#VALUE!</v>
      </c>
      <c r="RG42" s="119"/>
      <c r="RH42" s="120" t="e">
        <f t="shared" si="182"/>
        <v>#VALUE!</v>
      </c>
      <c r="RI42" s="119"/>
      <c r="RJ42" s="120" t="e">
        <f t="shared" si="183"/>
        <v>#VALUE!</v>
      </c>
      <c r="RK42" s="119"/>
      <c r="RL42" s="244" t="e">
        <f t="shared" si="184"/>
        <v>#VALUE!</v>
      </c>
      <c r="RN42" s="243">
        <f>係数マスタ!$A$38</f>
        <v>35</v>
      </c>
      <c r="RO42" s="113" t="str">
        <f>係数マスタ!$B38</f>
        <v/>
      </c>
      <c r="RP42" s="119"/>
      <c r="RQ42" s="120" t="e">
        <f t="shared" si="185"/>
        <v>#VALUE!</v>
      </c>
      <c r="RR42" s="119"/>
      <c r="RS42" s="120" t="e">
        <f t="shared" si="186"/>
        <v>#VALUE!</v>
      </c>
      <c r="RT42" s="119"/>
      <c r="RU42" s="120" t="e">
        <f t="shared" si="187"/>
        <v>#VALUE!</v>
      </c>
      <c r="RV42" s="119"/>
      <c r="RW42" s="120" t="e">
        <f t="shared" si="188"/>
        <v>#VALUE!</v>
      </c>
      <c r="RX42" s="119"/>
      <c r="RY42" s="244" t="e">
        <f t="shared" si="189"/>
        <v>#VALUE!</v>
      </c>
      <c r="SA42" s="243">
        <f>係数マスタ!$A$38</f>
        <v>35</v>
      </c>
      <c r="SB42" s="113" t="str">
        <f>係数マスタ!$B38</f>
        <v/>
      </c>
      <c r="SC42" s="119"/>
      <c r="SD42" s="120" t="e">
        <f t="shared" si="190"/>
        <v>#VALUE!</v>
      </c>
      <c r="SE42" s="119"/>
      <c r="SF42" s="120" t="e">
        <f t="shared" si="191"/>
        <v>#VALUE!</v>
      </c>
      <c r="SG42" s="119"/>
      <c r="SH42" s="120" t="e">
        <f t="shared" si="192"/>
        <v>#VALUE!</v>
      </c>
      <c r="SI42" s="119"/>
      <c r="SJ42" s="120" t="e">
        <f t="shared" si="193"/>
        <v>#VALUE!</v>
      </c>
      <c r="SK42" s="119"/>
      <c r="SL42" s="244" t="e">
        <f t="shared" si="194"/>
        <v>#VALUE!</v>
      </c>
      <c r="SN42" s="243">
        <f>係数マスタ!$A$38</f>
        <v>35</v>
      </c>
      <c r="SO42" s="113" t="str">
        <f>係数マスタ!$B38</f>
        <v/>
      </c>
      <c r="SP42" s="119"/>
      <c r="SQ42" s="120" t="e">
        <f t="shared" si="195"/>
        <v>#VALUE!</v>
      </c>
      <c r="SR42" s="119"/>
      <c r="SS42" s="120" t="e">
        <f t="shared" si="196"/>
        <v>#VALUE!</v>
      </c>
      <c r="ST42" s="119"/>
      <c r="SU42" s="120" t="e">
        <f t="shared" si="197"/>
        <v>#VALUE!</v>
      </c>
      <c r="SV42" s="119"/>
      <c r="SW42" s="120" t="e">
        <f t="shared" si="198"/>
        <v>#VALUE!</v>
      </c>
      <c r="SX42" s="119"/>
      <c r="SY42" s="244" t="e">
        <f t="shared" si="199"/>
        <v>#VALUE!</v>
      </c>
      <c r="TA42" s="243">
        <f>係数マスタ!$A$38</f>
        <v>35</v>
      </c>
      <c r="TB42" s="113" t="str">
        <f>係数マスタ!$B38</f>
        <v/>
      </c>
      <c r="TC42" s="119"/>
      <c r="TD42" s="120" t="e">
        <f t="shared" si="200"/>
        <v>#VALUE!</v>
      </c>
      <c r="TE42" s="119"/>
      <c r="TF42" s="120" t="e">
        <f t="shared" si="201"/>
        <v>#VALUE!</v>
      </c>
      <c r="TG42" s="119"/>
      <c r="TH42" s="120" t="e">
        <f t="shared" si="202"/>
        <v>#VALUE!</v>
      </c>
      <c r="TI42" s="119"/>
      <c r="TJ42" s="120" t="e">
        <f t="shared" si="203"/>
        <v>#VALUE!</v>
      </c>
      <c r="TK42" s="119"/>
      <c r="TL42" s="244" t="e">
        <f t="shared" si="204"/>
        <v>#VALUE!</v>
      </c>
      <c r="TN42" s="243">
        <f>係数マスタ!$A$38</f>
        <v>35</v>
      </c>
      <c r="TO42" s="113" t="str">
        <f>係数マスタ!$B38</f>
        <v/>
      </c>
      <c r="TP42" s="119"/>
      <c r="TQ42" s="120" t="e">
        <f t="shared" si="205"/>
        <v>#VALUE!</v>
      </c>
      <c r="TR42" s="119"/>
      <c r="TS42" s="120" t="e">
        <f t="shared" si="206"/>
        <v>#VALUE!</v>
      </c>
      <c r="TT42" s="119"/>
      <c r="TU42" s="120" t="e">
        <f t="shared" si="207"/>
        <v>#VALUE!</v>
      </c>
      <c r="TV42" s="119"/>
      <c r="TW42" s="120" t="e">
        <f t="shared" si="208"/>
        <v>#VALUE!</v>
      </c>
      <c r="TX42" s="119"/>
      <c r="TY42" s="244" t="e">
        <f t="shared" si="209"/>
        <v>#VALUE!</v>
      </c>
      <c r="UA42" s="243">
        <f>係数マスタ!$A$38</f>
        <v>35</v>
      </c>
      <c r="UB42" s="113" t="str">
        <f>係数マスタ!$B38</f>
        <v/>
      </c>
      <c r="UC42" s="119"/>
      <c r="UD42" s="120" t="e">
        <f t="shared" si="210"/>
        <v>#VALUE!</v>
      </c>
      <c r="UE42" s="119"/>
      <c r="UF42" s="120" t="e">
        <f t="shared" si="211"/>
        <v>#VALUE!</v>
      </c>
      <c r="UG42" s="119"/>
      <c r="UH42" s="120" t="e">
        <f t="shared" si="212"/>
        <v>#VALUE!</v>
      </c>
      <c r="UI42" s="119"/>
      <c r="UJ42" s="120" t="e">
        <f t="shared" si="213"/>
        <v>#VALUE!</v>
      </c>
      <c r="UK42" s="119"/>
      <c r="UL42" s="244" t="e">
        <f t="shared" si="214"/>
        <v>#VALUE!</v>
      </c>
      <c r="UN42" s="243">
        <f>係数マスタ!$A$38</f>
        <v>35</v>
      </c>
      <c r="UO42" s="113" t="str">
        <f>係数マスタ!$B38</f>
        <v/>
      </c>
      <c r="UP42" s="119"/>
      <c r="UQ42" s="120" t="e">
        <f t="shared" si="215"/>
        <v>#VALUE!</v>
      </c>
      <c r="UR42" s="119"/>
      <c r="US42" s="120" t="e">
        <f t="shared" si="216"/>
        <v>#VALUE!</v>
      </c>
      <c r="UT42" s="119"/>
      <c r="UU42" s="120" t="e">
        <f t="shared" si="217"/>
        <v>#VALUE!</v>
      </c>
      <c r="UV42" s="119"/>
      <c r="UW42" s="120" t="e">
        <f t="shared" si="218"/>
        <v>#VALUE!</v>
      </c>
      <c r="UX42" s="119"/>
      <c r="UY42" s="244" t="e">
        <f t="shared" si="219"/>
        <v>#VALUE!</v>
      </c>
      <c r="VA42" s="243">
        <f>係数マスタ!$A$38</f>
        <v>35</v>
      </c>
      <c r="VB42" s="113" t="str">
        <f>係数マスタ!$B38</f>
        <v/>
      </c>
      <c r="VC42" s="119"/>
      <c r="VD42" s="120" t="e">
        <f t="shared" si="220"/>
        <v>#VALUE!</v>
      </c>
      <c r="VE42" s="119"/>
      <c r="VF42" s="120" t="e">
        <f t="shared" si="221"/>
        <v>#VALUE!</v>
      </c>
      <c r="VG42" s="119"/>
      <c r="VH42" s="120" t="e">
        <f t="shared" si="222"/>
        <v>#VALUE!</v>
      </c>
      <c r="VI42" s="119"/>
      <c r="VJ42" s="120" t="e">
        <f t="shared" si="223"/>
        <v>#VALUE!</v>
      </c>
      <c r="VK42" s="119"/>
      <c r="VL42" s="244" t="e">
        <f t="shared" si="224"/>
        <v>#VALUE!</v>
      </c>
      <c r="VN42" s="243">
        <f>係数マスタ!$A$38</f>
        <v>35</v>
      </c>
      <c r="VO42" s="113" t="str">
        <f>係数マスタ!$B38</f>
        <v/>
      </c>
      <c r="VP42" s="119"/>
      <c r="VQ42" s="120" t="e">
        <f t="shared" si="225"/>
        <v>#VALUE!</v>
      </c>
      <c r="VR42" s="119"/>
      <c r="VS42" s="120" t="e">
        <f t="shared" si="226"/>
        <v>#VALUE!</v>
      </c>
      <c r="VT42" s="119"/>
      <c r="VU42" s="120" t="e">
        <f t="shared" si="227"/>
        <v>#VALUE!</v>
      </c>
      <c r="VV42" s="119"/>
      <c r="VW42" s="120" t="e">
        <f t="shared" si="228"/>
        <v>#VALUE!</v>
      </c>
      <c r="VX42" s="119"/>
      <c r="VY42" s="244" t="e">
        <f t="shared" si="229"/>
        <v>#VALUE!</v>
      </c>
      <c r="WA42" s="243">
        <f>係数マスタ!$A$38</f>
        <v>35</v>
      </c>
      <c r="WB42" s="113" t="str">
        <f>係数マスタ!$B38</f>
        <v/>
      </c>
      <c r="WC42" s="119"/>
      <c r="WD42" s="120" t="e">
        <f t="shared" si="230"/>
        <v>#VALUE!</v>
      </c>
      <c r="WE42" s="119"/>
      <c r="WF42" s="120" t="e">
        <f t="shared" si="231"/>
        <v>#VALUE!</v>
      </c>
      <c r="WG42" s="119"/>
      <c r="WH42" s="120" t="e">
        <f t="shared" si="232"/>
        <v>#VALUE!</v>
      </c>
      <c r="WI42" s="119"/>
      <c r="WJ42" s="120" t="e">
        <f t="shared" si="233"/>
        <v>#VALUE!</v>
      </c>
      <c r="WK42" s="119"/>
      <c r="WL42" s="244" t="e">
        <f t="shared" si="234"/>
        <v>#VALUE!</v>
      </c>
      <c r="WN42" s="243">
        <f>係数マスタ!$A$38</f>
        <v>35</v>
      </c>
      <c r="WO42" s="113" t="str">
        <f>係数マスタ!$B38</f>
        <v/>
      </c>
      <c r="WP42" s="119"/>
      <c r="WQ42" s="120" t="e">
        <f t="shared" si="235"/>
        <v>#VALUE!</v>
      </c>
      <c r="WR42" s="119"/>
      <c r="WS42" s="120" t="e">
        <f t="shared" si="236"/>
        <v>#VALUE!</v>
      </c>
      <c r="WT42" s="119"/>
      <c r="WU42" s="120" t="e">
        <f t="shared" si="237"/>
        <v>#VALUE!</v>
      </c>
      <c r="WV42" s="119"/>
      <c r="WW42" s="120" t="e">
        <f t="shared" si="238"/>
        <v>#VALUE!</v>
      </c>
      <c r="WX42" s="119"/>
      <c r="WY42" s="244" t="e">
        <f t="shared" si="239"/>
        <v>#VALUE!</v>
      </c>
      <c r="XA42" s="243">
        <f>係数マスタ!$A$38</f>
        <v>35</v>
      </c>
      <c r="XB42" s="113" t="str">
        <f>係数マスタ!$B38</f>
        <v/>
      </c>
      <c r="XC42" s="119"/>
      <c r="XD42" s="120" t="e">
        <f t="shared" si="240"/>
        <v>#VALUE!</v>
      </c>
      <c r="XE42" s="119"/>
      <c r="XF42" s="120" t="e">
        <f t="shared" si="241"/>
        <v>#VALUE!</v>
      </c>
      <c r="XG42" s="119"/>
      <c r="XH42" s="120" t="e">
        <f t="shared" si="242"/>
        <v>#VALUE!</v>
      </c>
      <c r="XI42" s="119"/>
      <c r="XJ42" s="120" t="e">
        <f t="shared" si="243"/>
        <v>#VALUE!</v>
      </c>
      <c r="XK42" s="119"/>
      <c r="XL42" s="244" t="e">
        <f t="shared" si="244"/>
        <v>#VALUE!</v>
      </c>
      <c r="XN42" s="243">
        <f>係数マスタ!$A$38</f>
        <v>35</v>
      </c>
      <c r="XO42" s="113" t="str">
        <f>係数マスタ!$B38</f>
        <v/>
      </c>
      <c r="XP42" s="119"/>
      <c r="XQ42" s="120" t="e">
        <f t="shared" si="245"/>
        <v>#VALUE!</v>
      </c>
      <c r="XR42" s="119"/>
      <c r="XS42" s="120" t="e">
        <f t="shared" si="246"/>
        <v>#VALUE!</v>
      </c>
      <c r="XT42" s="119"/>
      <c r="XU42" s="120" t="e">
        <f t="shared" si="247"/>
        <v>#VALUE!</v>
      </c>
      <c r="XV42" s="119"/>
      <c r="XW42" s="120" t="e">
        <f t="shared" si="248"/>
        <v>#VALUE!</v>
      </c>
      <c r="XX42" s="119"/>
      <c r="XY42" s="244" t="e">
        <f t="shared" si="249"/>
        <v>#VALUE!</v>
      </c>
    </row>
    <row r="43" spans="1:649" ht="14" customHeight="1">
      <c r="A43" s="245">
        <f>係数マスタ!$A$39</f>
        <v>36</v>
      </c>
      <c r="B43" s="114" t="str">
        <f>係数マスタ!$B39</f>
        <v/>
      </c>
      <c r="C43" s="121"/>
      <c r="D43" s="122" t="e">
        <f t="shared" si="0"/>
        <v>#VALUE!</v>
      </c>
      <c r="E43" s="121"/>
      <c r="F43" s="122" t="e">
        <f t="shared" si="1"/>
        <v>#VALUE!</v>
      </c>
      <c r="G43" s="121"/>
      <c r="H43" s="122" t="e">
        <f t="shared" si="2"/>
        <v>#VALUE!</v>
      </c>
      <c r="I43" s="121"/>
      <c r="J43" s="122" t="e">
        <f t="shared" si="3"/>
        <v>#VALUE!</v>
      </c>
      <c r="K43" s="121"/>
      <c r="L43" s="246" t="e">
        <f t="shared" si="4"/>
        <v>#VALUE!</v>
      </c>
      <c r="N43" s="245">
        <f>係数マスタ!$A$39</f>
        <v>36</v>
      </c>
      <c r="O43" s="114" t="str">
        <f>係数マスタ!$B39</f>
        <v/>
      </c>
      <c r="P43" s="121"/>
      <c r="Q43" s="122" t="e">
        <f t="shared" si="5"/>
        <v>#VALUE!</v>
      </c>
      <c r="R43" s="121"/>
      <c r="S43" s="122" t="e">
        <f t="shared" si="6"/>
        <v>#VALUE!</v>
      </c>
      <c r="T43" s="121"/>
      <c r="U43" s="122" t="e">
        <f t="shared" si="7"/>
        <v>#VALUE!</v>
      </c>
      <c r="V43" s="121"/>
      <c r="W43" s="122" t="e">
        <f t="shared" si="8"/>
        <v>#VALUE!</v>
      </c>
      <c r="X43" s="121"/>
      <c r="Y43" s="246" t="e">
        <f t="shared" si="9"/>
        <v>#VALUE!</v>
      </c>
      <c r="AA43" s="245">
        <f>係数マスタ!$A$39</f>
        <v>36</v>
      </c>
      <c r="AB43" s="114" t="str">
        <f>係数マスタ!$B39</f>
        <v/>
      </c>
      <c r="AC43" s="121"/>
      <c r="AD43" s="122" t="e">
        <f t="shared" si="10"/>
        <v>#VALUE!</v>
      </c>
      <c r="AE43" s="121"/>
      <c r="AF43" s="122" t="e">
        <f t="shared" si="11"/>
        <v>#VALUE!</v>
      </c>
      <c r="AG43" s="121"/>
      <c r="AH43" s="122" t="e">
        <f t="shared" si="12"/>
        <v>#VALUE!</v>
      </c>
      <c r="AI43" s="121"/>
      <c r="AJ43" s="122" t="e">
        <f t="shared" si="13"/>
        <v>#VALUE!</v>
      </c>
      <c r="AK43" s="121"/>
      <c r="AL43" s="246" t="e">
        <f t="shared" si="14"/>
        <v>#VALUE!</v>
      </c>
      <c r="AN43" s="245">
        <f>係数マスタ!$A$39</f>
        <v>36</v>
      </c>
      <c r="AO43" s="114" t="str">
        <f>係数マスタ!$B39</f>
        <v/>
      </c>
      <c r="AP43" s="121"/>
      <c r="AQ43" s="122" t="e">
        <f t="shared" si="15"/>
        <v>#VALUE!</v>
      </c>
      <c r="AR43" s="121"/>
      <c r="AS43" s="122" t="e">
        <f t="shared" si="16"/>
        <v>#VALUE!</v>
      </c>
      <c r="AT43" s="121"/>
      <c r="AU43" s="122" t="e">
        <f t="shared" si="17"/>
        <v>#VALUE!</v>
      </c>
      <c r="AV43" s="121"/>
      <c r="AW43" s="122" t="e">
        <f t="shared" si="18"/>
        <v>#VALUE!</v>
      </c>
      <c r="AX43" s="121"/>
      <c r="AY43" s="246" t="e">
        <f t="shared" si="19"/>
        <v>#VALUE!</v>
      </c>
      <c r="BA43" s="245">
        <f>係数マスタ!$A$39</f>
        <v>36</v>
      </c>
      <c r="BB43" s="114" t="str">
        <f>係数マスタ!$B39</f>
        <v/>
      </c>
      <c r="BC43" s="121"/>
      <c r="BD43" s="122" t="e">
        <f t="shared" si="20"/>
        <v>#VALUE!</v>
      </c>
      <c r="BE43" s="121"/>
      <c r="BF43" s="122" t="e">
        <f t="shared" si="21"/>
        <v>#VALUE!</v>
      </c>
      <c r="BG43" s="121"/>
      <c r="BH43" s="122" t="e">
        <f t="shared" si="22"/>
        <v>#VALUE!</v>
      </c>
      <c r="BI43" s="121"/>
      <c r="BJ43" s="122" t="e">
        <f t="shared" si="23"/>
        <v>#VALUE!</v>
      </c>
      <c r="BK43" s="121"/>
      <c r="BL43" s="246" t="e">
        <f t="shared" si="24"/>
        <v>#VALUE!</v>
      </c>
      <c r="BN43" s="245">
        <f>係数マスタ!$A$39</f>
        <v>36</v>
      </c>
      <c r="BO43" s="114" t="str">
        <f>係数マスタ!$B39</f>
        <v/>
      </c>
      <c r="BP43" s="121"/>
      <c r="BQ43" s="122" t="e">
        <f t="shared" si="25"/>
        <v>#VALUE!</v>
      </c>
      <c r="BR43" s="121"/>
      <c r="BS43" s="122" t="e">
        <f t="shared" si="26"/>
        <v>#VALUE!</v>
      </c>
      <c r="BT43" s="121"/>
      <c r="BU43" s="122" t="e">
        <f t="shared" si="27"/>
        <v>#VALUE!</v>
      </c>
      <c r="BV43" s="121"/>
      <c r="BW43" s="122" t="e">
        <f t="shared" si="28"/>
        <v>#VALUE!</v>
      </c>
      <c r="BX43" s="121"/>
      <c r="BY43" s="246" t="e">
        <f t="shared" si="29"/>
        <v>#VALUE!</v>
      </c>
      <c r="CA43" s="245">
        <f>係数マスタ!$A$39</f>
        <v>36</v>
      </c>
      <c r="CB43" s="114" t="str">
        <f>係数マスタ!$B39</f>
        <v/>
      </c>
      <c r="CC43" s="121"/>
      <c r="CD43" s="122" t="e">
        <f t="shared" si="30"/>
        <v>#VALUE!</v>
      </c>
      <c r="CE43" s="121"/>
      <c r="CF43" s="122" t="e">
        <f t="shared" si="31"/>
        <v>#VALUE!</v>
      </c>
      <c r="CG43" s="121"/>
      <c r="CH43" s="122" t="e">
        <f t="shared" si="32"/>
        <v>#VALUE!</v>
      </c>
      <c r="CI43" s="121"/>
      <c r="CJ43" s="122" t="e">
        <f t="shared" si="33"/>
        <v>#VALUE!</v>
      </c>
      <c r="CK43" s="121"/>
      <c r="CL43" s="246" t="e">
        <f t="shared" si="34"/>
        <v>#VALUE!</v>
      </c>
      <c r="CN43" s="245">
        <f>係数マスタ!$A$39</f>
        <v>36</v>
      </c>
      <c r="CO43" s="114" t="str">
        <f>係数マスタ!$B39</f>
        <v/>
      </c>
      <c r="CP43" s="121"/>
      <c r="CQ43" s="122" t="e">
        <f t="shared" si="35"/>
        <v>#VALUE!</v>
      </c>
      <c r="CR43" s="121"/>
      <c r="CS43" s="122" t="e">
        <f t="shared" si="36"/>
        <v>#VALUE!</v>
      </c>
      <c r="CT43" s="121"/>
      <c r="CU43" s="122" t="e">
        <f t="shared" si="37"/>
        <v>#VALUE!</v>
      </c>
      <c r="CV43" s="121"/>
      <c r="CW43" s="122" t="e">
        <f t="shared" si="38"/>
        <v>#VALUE!</v>
      </c>
      <c r="CX43" s="121"/>
      <c r="CY43" s="246" t="e">
        <f t="shared" si="39"/>
        <v>#VALUE!</v>
      </c>
      <c r="DA43" s="245">
        <f>係数マスタ!$A$39</f>
        <v>36</v>
      </c>
      <c r="DB43" s="114" t="str">
        <f>係数マスタ!$B39</f>
        <v/>
      </c>
      <c r="DC43" s="121"/>
      <c r="DD43" s="122" t="e">
        <f t="shared" si="40"/>
        <v>#VALUE!</v>
      </c>
      <c r="DE43" s="121"/>
      <c r="DF43" s="122" t="e">
        <f t="shared" si="41"/>
        <v>#VALUE!</v>
      </c>
      <c r="DG43" s="121"/>
      <c r="DH43" s="122" t="e">
        <f t="shared" si="42"/>
        <v>#VALUE!</v>
      </c>
      <c r="DI43" s="121"/>
      <c r="DJ43" s="122" t="e">
        <f t="shared" si="43"/>
        <v>#VALUE!</v>
      </c>
      <c r="DK43" s="121"/>
      <c r="DL43" s="246" t="e">
        <f t="shared" si="44"/>
        <v>#VALUE!</v>
      </c>
      <c r="DN43" s="245">
        <f>係数マスタ!$A$39</f>
        <v>36</v>
      </c>
      <c r="DO43" s="114" t="str">
        <f>係数マスタ!$B39</f>
        <v/>
      </c>
      <c r="DP43" s="121"/>
      <c r="DQ43" s="122" t="e">
        <f t="shared" si="45"/>
        <v>#VALUE!</v>
      </c>
      <c r="DR43" s="121"/>
      <c r="DS43" s="122" t="e">
        <f t="shared" si="46"/>
        <v>#VALUE!</v>
      </c>
      <c r="DT43" s="121"/>
      <c r="DU43" s="122" t="e">
        <f t="shared" si="47"/>
        <v>#VALUE!</v>
      </c>
      <c r="DV43" s="121"/>
      <c r="DW43" s="122" t="e">
        <f t="shared" si="48"/>
        <v>#VALUE!</v>
      </c>
      <c r="DX43" s="121"/>
      <c r="DY43" s="246" t="e">
        <f t="shared" si="49"/>
        <v>#VALUE!</v>
      </c>
      <c r="EA43" s="245">
        <f>係数マスタ!$A$39</f>
        <v>36</v>
      </c>
      <c r="EB43" s="114" t="str">
        <f>係数マスタ!$B39</f>
        <v/>
      </c>
      <c r="EC43" s="121"/>
      <c r="ED43" s="122" t="e">
        <f t="shared" si="50"/>
        <v>#VALUE!</v>
      </c>
      <c r="EE43" s="121"/>
      <c r="EF43" s="122" t="e">
        <f t="shared" si="51"/>
        <v>#VALUE!</v>
      </c>
      <c r="EG43" s="121"/>
      <c r="EH43" s="122" t="e">
        <f t="shared" si="52"/>
        <v>#VALUE!</v>
      </c>
      <c r="EI43" s="121"/>
      <c r="EJ43" s="122" t="e">
        <f t="shared" si="53"/>
        <v>#VALUE!</v>
      </c>
      <c r="EK43" s="121"/>
      <c r="EL43" s="246" t="e">
        <f t="shared" si="54"/>
        <v>#VALUE!</v>
      </c>
      <c r="EN43" s="245">
        <f>係数マスタ!$A$39</f>
        <v>36</v>
      </c>
      <c r="EO43" s="114" t="str">
        <f>係数マスタ!$B39</f>
        <v/>
      </c>
      <c r="EP43" s="121"/>
      <c r="EQ43" s="122" t="e">
        <f t="shared" si="55"/>
        <v>#VALUE!</v>
      </c>
      <c r="ER43" s="121"/>
      <c r="ES43" s="122" t="e">
        <f t="shared" si="56"/>
        <v>#VALUE!</v>
      </c>
      <c r="ET43" s="121"/>
      <c r="EU43" s="122" t="e">
        <f t="shared" si="57"/>
        <v>#VALUE!</v>
      </c>
      <c r="EV43" s="121"/>
      <c r="EW43" s="122" t="e">
        <f t="shared" si="58"/>
        <v>#VALUE!</v>
      </c>
      <c r="EX43" s="121"/>
      <c r="EY43" s="246" t="e">
        <f t="shared" si="59"/>
        <v>#VALUE!</v>
      </c>
      <c r="FA43" s="245">
        <f>係数マスタ!$A$39</f>
        <v>36</v>
      </c>
      <c r="FB43" s="114" t="str">
        <f>係数マスタ!$B39</f>
        <v/>
      </c>
      <c r="FC43" s="121"/>
      <c r="FD43" s="122" t="e">
        <f t="shared" si="60"/>
        <v>#VALUE!</v>
      </c>
      <c r="FE43" s="121"/>
      <c r="FF43" s="122" t="e">
        <f t="shared" si="61"/>
        <v>#VALUE!</v>
      </c>
      <c r="FG43" s="121"/>
      <c r="FH43" s="122" t="e">
        <f t="shared" si="62"/>
        <v>#VALUE!</v>
      </c>
      <c r="FI43" s="121"/>
      <c r="FJ43" s="122" t="e">
        <f t="shared" si="63"/>
        <v>#VALUE!</v>
      </c>
      <c r="FK43" s="121"/>
      <c r="FL43" s="246" t="e">
        <f t="shared" si="64"/>
        <v>#VALUE!</v>
      </c>
      <c r="FN43" s="245">
        <f>係数マスタ!$A$39</f>
        <v>36</v>
      </c>
      <c r="FO43" s="114" t="str">
        <f>係数マスタ!$B39</f>
        <v/>
      </c>
      <c r="FP43" s="121"/>
      <c r="FQ43" s="122" t="e">
        <f t="shared" si="65"/>
        <v>#VALUE!</v>
      </c>
      <c r="FR43" s="121"/>
      <c r="FS43" s="122" t="e">
        <f t="shared" si="66"/>
        <v>#VALUE!</v>
      </c>
      <c r="FT43" s="121"/>
      <c r="FU43" s="122" t="e">
        <f t="shared" si="67"/>
        <v>#VALUE!</v>
      </c>
      <c r="FV43" s="121"/>
      <c r="FW43" s="122" t="e">
        <f t="shared" si="68"/>
        <v>#VALUE!</v>
      </c>
      <c r="FX43" s="121"/>
      <c r="FY43" s="246" t="e">
        <f t="shared" si="69"/>
        <v>#VALUE!</v>
      </c>
      <c r="GA43" s="245">
        <f>係数マスタ!$A$39</f>
        <v>36</v>
      </c>
      <c r="GB43" s="114" t="str">
        <f>係数マスタ!$B39</f>
        <v/>
      </c>
      <c r="GC43" s="121"/>
      <c r="GD43" s="122" t="e">
        <f t="shared" si="70"/>
        <v>#VALUE!</v>
      </c>
      <c r="GE43" s="121"/>
      <c r="GF43" s="122" t="e">
        <f t="shared" si="71"/>
        <v>#VALUE!</v>
      </c>
      <c r="GG43" s="121"/>
      <c r="GH43" s="122" t="e">
        <f t="shared" si="72"/>
        <v>#VALUE!</v>
      </c>
      <c r="GI43" s="121"/>
      <c r="GJ43" s="122" t="e">
        <f t="shared" si="73"/>
        <v>#VALUE!</v>
      </c>
      <c r="GK43" s="121"/>
      <c r="GL43" s="246" t="e">
        <f t="shared" si="74"/>
        <v>#VALUE!</v>
      </c>
      <c r="GN43" s="245">
        <f>係数マスタ!$A$39</f>
        <v>36</v>
      </c>
      <c r="GO43" s="114" t="str">
        <f>係数マスタ!$B39</f>
        <v/>
      </c>
      <c r="GP43" s="121"/>
      <c r="GQ43" s="122" t="e">
        <f t="shared" si="75"/>
        <v>#VALUE!</v>
      </c>
      <c r="GR43" s="121"/>
      <c r="GS43" s="122" t="e">
        <f t="shared" si="76"/>
        <v>#VALUE!</v>
      </c>
      <c r="GT43" s="121"/>
      <c r="GU43" s="122" t="e">
        <f t="shared" si="77"/>
        <v>#VALUE!</v>
      </c>
      <c r="GV43" s="121"/>
      <c r="GW43" s="122" t="e">
        <f t="shared" si="78"/>
        <v>#VALUE!</v>
      </c>
      <c r="GX43" s="121"/>
      <c r="GY43" s="246" t="e">
        <f t="shared" si="79"/>
        <v>#VALUE!</v>
      </c>
      <c r="HA43" s="245">
        <f>係数マスタ!$A$39</f>
        <v>36</v>
      </c>
      <c r="HB43" s="114" t="str">
        <f>係数マスタ!$B39</f>
        <v/>
      </c>
      <c r="HC43" s="121"/>
      <c r="HD43" s="122" t="e">
        <f t="shared" si="80"/>
        <v>#VALUE!</v>
      </c>
      <c r="HE43" s="121"/>
      <c r="HF43" s="122" t="e">
        <f t="shared" si="81"/>
        <v>#VALUE!</v>
      </c>
      <c r="HG43" s="121"/>
      <c r="HH43" s="122" t="e">
        <f t="shared" si="82"/>
        <v>#VALUE!</v>
      </c>
      <c r="HI43" s="121"/>
      <c r="HJ43" s="122" t="e">
        <f t="shared" si="83"/>
        <v>#VALUE!</v>
      </c>
      <c r="HK43" s="121"/>
      <c r="HL43" s="246" t="e">
        <f t="shared" si="84"/>
        <v>#VALUE!</v>
      </c>
      <c r="HN43" s="245">
        <f>係数マスタ!$A$39</f>
        <v>36</v>
      </c>
      <c r="HO43" s="114" t="str">
        <f>係数マスタ!$B39</f>
        <v/>
      </c>
      <c r="HP43" s="121"/>
      <c r="HQ43" s="122" t="e">
        <f t="shared" si="85"/>
        <v>#VALUE!</v>
      </c>
      <c r="HR43" s="121"/>
      <c r="HS43" s="122" t="e">
        <f t="shared" si="86"/>
        <v>#VALUE!</v>
      </c>
      <c r="HT43" s="121"/>
      <c r="HU43" s="122" t="e">
        <f t="shared" si="87"/>
        <v>#VALUE!</v>
      </c>
      <c r="HV43" s="121"/>
      <c r="HW43" s="122" t="e">
        <f t="shared" si="88"/>
        <v>#VALUE!</v>
      </c>
      <c r="HX43" s="121"/>
      <c r="HY43" s="246" t="e">
        <f t="shared" si="89"/>
        <v>#VALUE!</v>
      </c>
      <c r="IA43" s="245">
        <f>係数マスタ!$A$39</f>
        <v>36</v>
      </c>
      <c r="IB43" s="114" t="str">
        <f>係数マスタ!$B39</f>
        <v/>
      </c>
      <c r="IC43" s="121"/>
      <c r="ID43" s="122" t="e">
        <f t="shared" si="90"/>
        <v>#VALUE!</v>
      </c>
      <c r="IE43" s="121"/>
      <c r="IF43" s="122" t="e">
        <f t="shared" si="91"/>
        <v>#VALUE!</v>
      </c>
      <c r="IG43" s="121"/>
      <c r="IH43" s="122" t="e">
        <f t="shared" si="92"/>
        <v>#VALUE!</v>
      </c>
      <c r="II43" s="121"/>
      <c r="IJ43" s="122" t="e">
        <f t="shared" si="93"/>
        <v>#VALUE!</v>
      </c>
      <c r="IK43" s="121"/>
      <c r="IL43" s="246" t="e">
        <f t="shared" si="94"/>
        <v>#VALUE!</v>
      </c>
      <c r="IN43" s="245">
        <f>係数マスタ!$A$39</f>
        <v>36</v>
      </c>
      <c r="IO43" s="114" t="str">
        <f>係数マスタ!$B39</f>
        <v/>
      </c>
      <c r="IP43" s="121"/>
      <c r="IQ43" s="122" t="e">
        <f t="shared" si="95"/>
        <v>#VALUE!</v>
      </c>
      <c r="IR43" s="121"/>
      <c r="IS43" s="122" t="e">
        <f t="shared" si="96"/>
        <v>#VALUE!</v>
      </c>
      <c r="IT43" s="121"/>
      <c r="IU43" s="122" t="e">
        <f t="shared" si="97"/>
        <v>#VALUE!</v>
      </c>
      <c r="IV43" s="121"/>
      <c r="IW43" s="122" t="e">
        <f t="shared" si="98"/>
        <v>#VALUE!</v>
      </c>
      <c r="IX43" s="121"/>
      <c r="IY43" s="246" t="e">
        <f t="shared" si="99"/>
        <v>#VALUE!</v>
      </c>
      <c r="JA43" s="245">
        <f>係数マスタ!$A$39</f>
        <v>36</v>
      </c>
      <c r="JB43" s="114" t="str">
        <f>係数マスタ!$B39</f>
        <v/>
      </c>
      <c r="JC43" s="121"/>
      <c r="JD43" s="122" t="e">
        <f t="shared" si="100"/>
        <v>#VALUE!</v>
      </c>
      <c r="JE43" s="121"/>
      <c r="JF43" s="122" t="e">
        <f t="shared" si="101"/>
        <v>#VALUE!</v>
      </c>
      <c r="JG43" s="121"/>
      <c r="JH43" s="122" t="e">
        <f t="shared" si="102"/>
        <v>#VALUE!</v>
      </c>
      <c r="JI43" s="121"/>
      <c r="JJ43" s="122" t="e">
        <f t="shared" si="103"/>
        <v>#VALUE!</v>
      </c>
      <c r="JK43" s="121"/>
      <c r="JL43" s="246" t="e">
        <f t="shared" si="104"/>
        <v>#VALUE!</v>
      </c>
      <c r="JN43" s="245">
        <f>係数マスタ!$A$39</f>
        <v>36</v>
      </c>
      <c r="JO43" s="114" t="str">
        <f>係数マスタ!$B39</f>
        <v/>
      </c>
      <c r="JP43" s="121"/>
      <c r="JQ43" s="122" t="e">
        <f t="shared" si="105"/>
        <v>#VALUE!</v>
      </c>
      <c r="JR43" s="121"/>
      <c r="JS43" s="122" t="e">
        <f t="shared" si="106"/>
        <v>#VALUE!</v>
      </c>
      <c r="JT43" s="121"/>
      <c r="JU43" s="122" t="e">
        <f t="shared" si="107"/>
        <v>#VALUE!</v>
      </c>
      <c r="JV43" s="121"/>
      <c r="JW43" s="122" t="e">
        <f t="shared" si="108"/>
        <v>#VALUE!</v>
      </c>
      <c r="JX43" s="121"/>
      <c r="JY43" s="246" t="e">
        <f t="shared" si="109"/>
        <v>#VALUE!</v>
      </c>
      <c r="KA43" s="245">
        <f>係数マスタ!$A$39</f>
        <v>36</v>
      </c>
      <c r="KB43" s="114" t="str">
        <f>係数マスタ!$B39</f>
        <v/>
      </c>
      <c r="KC43" s="121"/>
      <c r="KD43" s="122" t="e">
        <f t="shared" si="110"/>
        <v>#VALUE!</v>
      </c>
      <c r="KE43" s="121"/>
      <c r="KF43" s="122" t="e">
        <f t="shared" si="111"/>
        <v>#VALUE!</v>
      </c>
      <c r="KG43" s="121"/>
      <c r="KH43" s="122" t="e">
        <f t="shared" si="112"/>
        <v>#VALUE!</v>
      </c>
      <c r="KI43" s="121"/>
      <c r="KJ43" s="122" t="e">
        <f t="shared" si="113"/>
        <v>#VALUE!</v>
      </c>
      <c r="KK43" s="121"/>
      <c r="KL43" s="246" t="e">
        <f t="shared" si="114"/>
        <v>#VALUE!</v>
      </c>
      <c r="KN43" s="245">
        <f>係数マスタ!$A$39</f>
        <v>36</v>
      </c>
      <c r="KO43" s="114" t="str">
        <f>係数マスタ!$B39</f>
        <v/>
      </c>
      <c r="KP43" s="121"/>
      <c r="KQ43" s="122" t="e">
        <f t="shared" si="115"/>
        <v>#VALUE!</v>
      </c>
      <c r="KR43" s="121"/>
      <c r="KS43" s="122" t="e">
        <f t="shared" si="116"/>
        <v>#VALUE!</v>
      </c>
      <c r="KT43" s="121"/>
      <c r="KU43" s="122" t="e">
        <f t="shared" si="117"/>
        <v>#VALUE!</v>
      </c>
      <c r="KV43" s="121"/>
      <c r="KW43" s="122" t="e">
        <f t="shared" si="118"/>
        <v>#VALUE!</v>
      </c>
      <c r="KX43" s="121"/>
      <c r="KY43" s="246" t="e">
        <f t="shared" si="119"/>
        <v>#VALUE!</v>
      </c>
      <c r="LA43" s="245">
        <f>係数マスタ!$A$39</f>
        <v>36</v>
      </c>
      <c r="LB43" s="114" t="str">
        <f>係数マスタ!$B39</f>
        <v/>
      </c>
      <c r="LC43" s="121"/>
      <c r="LD43" s="122" t="e">
        <f t="shared" si="120"/>
        <v>#VALUE!</v>
      </c>
      <c r="LE43" s="121"/>
      <c r="LF43" s="122" t="e">
        <f t="shared" si="121"/>
        <v>#VALUE!</v>
      </c>
      <c r="LG43" s="121"/>
      <c r="LH43" s="122" t="e">
        <f t="shared" si="122"/>
        <v>#VALUE!</v>
      </c>
      <c r="LI43" s="121"/>
      <c r="LJ43" s="122" t="e">
        <f t="shared" si="123"/>
        <v>#VALUE!</v>
      </c>
      <c r="LK43" s="121"/>
      <c r="LL43" s="246" t="e">
        <f t="shared" si="124"/>
        <v>#VALUE!</v>
      </c>
      <c r="LN43" s="245">
        <f>係数マスタ!$A$39</f>
        <v>36</v>
      </c>
      <c r="LO43" s="114" t="str">
        <f>係数マスタ!$B39</f>
        <v/>
      </c>
      <c r="LP43" s="121"/>
      <c r="LQ43" s="122" t="e">
        <f t="shared" si="125"/>
        <v>#VALUE!</v>
      </c>
      <c r="LR43" s="121"/>
      <c r="LS43" s="122" t="e">
        <f t="shared" si="126"/>
        <v>#VALUE!</v>
      </c>
      <c r="LT43" s="121"/>
      <c r="LU43" s="122" t="e">
        <f t="shared" si="127"/>
        <v>#VALUE!</v>
      </c>
      <c r="LV43" s="121"/>
      <c r="LW43" s="122" t="e">
        <f t="shared" si="128"/>
        <v>#VALUE!</v>
      </c>
      <c r="LX43" s="121"/>
      <c r="LY43" s="246" t="e">
        <f t="shared" si="129"/>
        <v>#VALUE!</v>
      </c>
      <c r="MA43" s="245">
        <f>係数マスタ!$A$39</f>
        <v>36</v>
      </c>
      <c r="MB43" s="114" t="str">
        <f>係数マスタ!$B39</f>
        <v/>
      </c>
      <c r="MC43" s="121"/>
      <c r="MD43" s="122" t="e">
        <f t="shared" si="130"/>
        <v>#VALUE!</v>
      </c>
      <c r="ME43" s="121"/>
      <c r="MF43" s="122" t="e">
        <f t="shared" si="131"/>
        <v>#VALUE!</v>
      </c>
      <c r="MG43" s="121"/>
      <c r="MH43" s="122" t="e">
        <f t="shared" si="132"/>
        <v>#VALUE!</v>
      </c>
      <c r="MI43" s="121"/>
      <c r="MJ43" s="122" t="e">
        <f t="shared" si="133"/>
        <v>#VALUE!</v>
      </c>
      <c r="MK43" s="121"/>
      <c r="ML43" s="246" t="e">
        <f t="shared" si="134"/>
        <v>#VALUE!</v>
      </c>
      <c r="MN43" s="245">
        <f>係数マスタ!$A$39</f>
        <v>36</v>
      </c>
      <c r="MO43" s="114" t="str">
        <f>係数マスタ!$B39</f>
        <v/>
      </c>
      <c r="MP43" s="121"/>
      <c r="MQ43" s="122" t="e">
        <f t="shared" si="135"/>
        <v>#VALUE!</v>
      </c>
      <c r="MR43" s="121"/>
      <c r="MS43" s="122" t="e">
        <f t="shared" si="136"/>
        <v>#VALUE!</v>
      </c>
      <c r="MT43" s="121"/>
      <c r="MU43" s="122" t="e">
        <f t="shared" si="137"/>
        <v>#VALUE!</v>
      </c>
      <c r="MV43" s="121"/>
      <c r="MW43" s="122" t="e">
        <f t="shared" si="138"/>
        <v>#VALUE!</v>
      </c>
      <c r="MX43" s="121"/>
      <c r="MY43" s="246" t="e">
        <f t="shared" si="139"/>
        <v>#VALUE!</v>
      </c>
      <c r="NA43" s="245">
        <f>係数マスタ!$A$39</f>
        <v>36</v>
      </c>
      <c r="NB43" s="114" t="str">
        <f>係数マスタ!$B39</f>
        <v/>
      </c>
      <c r="NC43" s="121"/>
      <c r="ND43" s="122" t="e">
        <f t="shared" si="140"/>
        <v>#VALUE!</v>
      </c>
      <c r="NE43" s="121"/>
      <c r="NF43" s="122" t="e">
        <f t="shared" si="141"/>
        <v>#VALUE!</v>
      </c>
      <c r="NG43" s="121"/>
      <c r="NH43" s="122" t="e">
        <f t="shared" si="142"/>
        <v>#VALUE!</v>
      </c>
      <c r="NI43" s="121"/>
      <c r="NJ43" s="122" t="e">
        <f t="shared" si="143"/>
        <v>#VALUE!</v>
      </c>
      <c r="NK43" s="121"/>
      <c r="NL43" s="246" t="e">
        <f t="shared" si="144"/>
        <v>#VALUE!</v>
      </c>
      <c r="NN43" s="245">
        <f>係数マスタ!$A$39</f>
        <v>36</v>
      </c>
      <c r="NO43" s="114" t="str">
        <f>係数マスタ!$B39</f>
        <v/>
      </c>
      <c r="NP43" s="121"/>
      <c r="NQ43" s="122" t="e">
        <f t="shared" si="145"/>
        <v>#VALUE!</v>
      </c>
      <c r="NR43" s="121"/>
      <c r="NS43" s="122" t="e">
        <f t="shared" si="146"/>
        <v>#VALUE!</v>
      </c>
      <c r="NT43" s="121"/>
      <c r="NU43" s="122" t="e">
        <f t="shared" si="147"/>
        <v>#VALUE!</v>
      </c>
      <c r="NV43" s="121"/>
      <c r="NW43" s="122" t="e">
        <f t="shared" si="148"/>
        <v>#VALUE!</v>
      </c>
      <c r="NX43" s="121"/>
      <c r="NY43" s="246" t="e">
        <f t="shared" si="149"/>
        <v>#VALUE!</v>
      </c>
      <c r="OA43" s="245">
        <f>係数マスタ!$A$39</f>
        <v>36</v>
      </c>
      <c r="OB43" s="114" t="str">
        <f>係数マスタ!$B39</f>
        <v/>
      </c>
      <c r="OC43" s="121"/>
      <c r="OD43" s="122" t="e">
        <f t="shared" si="150"/>
        <v>#VALUE!</v>
      </c>
      <c r="OE43" s="121"/>
      <c r="OF43" s="122" t="e">
        <f t="shared" si="151"/>
        <v>#VALUE!</v>
      </c>
      <c r="OG43" s="121"/>
      <c r="OH43" s="122" t="e">
        <f t="shared" si="152"/>
        <v>#VALUE!</v>
      </c>
      <c r="OI43" s="121"/>
      <c r="OJ43" s="122" t="e">
        <f t="shared" si="153"/>
        <v>#VALUE!</v>
      </c>
      <c r="OK43" s="121"/>
      <c r="OL43" s="246" t="e">
        <f t="shared" si="154"/>
        <v>#VALUE!</v>
      </c>
      <c r="ON43" s="245">
        <f>係数マスタ!$A$39</f>
        <v>36</v>
      </c>
      <c r="OO43" s="114" t="str">
        <f>係数マスタ!$B39</f>
        <v/>
      </c>
      <c r="OP43" s="121"/>
      <c r="OQ43" s="122" t="e">
        <f t="shared" si="155"/>
        <v>#VALUE!</v>
      </c>
      <c r="OR43" s="121"/>
      <c r="OS43" s="122" t="e">
        <f t="shared" si="156"/>
        <v>#VALUE!</v>
      </c>
      <c r="OT43" s="121"/>
      <c r="OU43" s="122" t="e">
        <f t="shared" si="157"/>
        <v>#VALUE!</v>
      </c>
      <c r="OV43" s="121"/>
      <c r="OW43" s="122" t="e">
        <f t="shared" si="158"/>
        <v>#VALUE!</v>
      </c>
      <c r="OX43" s="121"/>
      <c r="OY43" s="246" t="e">
        <f t="shared" si="159"/>
        <v>#VALUE!</v>
      </c>
      <c r="PA43" s="245">
        <f>係数マスタ!$A$39</f>
        <v>36</v>
      </c>
      <c r="PB43" s="114" t="str">
        <f>係数マスタ!$B39</f>
        <v/>
      </c>
      <c r="PC43" s="121"/>
      <c r="PD43" s="122" t="e">
        <f t="shared" si="160"/>
        <v>#VALUE!</v>
      </c>
      <c r="PE43" s="121"/>
      <c r="PF43" s="122" t="e">
        <f t="shared" si="161"/>
        <v>#VALUE!</v>
      </c>
      <c r="PG43" s="121"/>
      <c r="PH43" s="122" t="e">
        <f t="shared" si="162"/>
        <v>#VALUE!</v>
      </c>
      <c r="PI43" s="121"/>
      <c r="PJ43" s="122" t="e">
        <f t="shared" si="163"/>
        <v>#VALUE!</v>
      </c>
      <c r="PK43" s="121"/>
      <c r="PL43" s="246" t="e">
        <f t="shared" si="164"/>
        <v>#VALUE!</v>
      </c>
      <c r="PN43" s="245">
        <f>係数マスタ!$A$39</f>
        <v>36</v>
      </c>
      <c r="PO43" s="114" t="str">
        <f>係数マスタ!$B39</f>
        <v/>
      </c>
      <c r="PP43" s="121"/>
      <c r="PQ43" s="122" t="e">
        <f t="shared" si="165"/>
        <v>#VALUE!</v>
      </c>
      <c r="PR43" s="121"/>
      <c r="PS43" s="122" t="e">
        <f t="shared" si="166"/>
        <v>#VALUE!</v>
      </c>
      <c r="PT43" s="121"/>
      <c r="PU43" s="122" t="e">
        <f t="shared" si="167"/>
        <v>#VALUE!</v>
      </c>
      <c r="PV43" s="121"/>
      <c r="PW43" s="122" t="e">
        <f t="shared" si="168"/>
        <v>#VALUE!</v>
      </c>
      <c r="PX43" s="121"/>
      <c r="PY43" s="246" t="e">
        <f t="shared" si="169"/>
        <v>#VALUE!</v>
      </c>
      <c r="QA43" s="245">
        <f>係数マスタ!$A$39</f>
        <v>36</v>
      </c>
      <c r="QB43" s="114" t="str">
        <f>係数マスタ!$B39</f>
        <v/>
      </c>
      <c r="QC43" s="121"/>
      <c r="QD43" s="122" t="e">
        <f t="shared" si="170"/>
        <v>#VALUE!</v>
      </c>
      <c r="QE43" s="121"/>
      <c r="QF43" s="122" t="e">
        <f t="shared" si="171"/>
        <v>#VALUE!</v>
      </c>
      <c r="QG43" s="121"/>
      <c r="QH43" s="122" t="e">
        <f t="shared" si="172"/>
        <v>#VALUE!</v>
      </c>
      <c r="QI43" s="121"/>
      <c r="QJ43" s="122" t="e">
        <f t="shared" si="173"/>
        <v>#VALUE!</v>
      </c>
      <c r="QK43" s="121"/>
      <c r="QL43" s="246" t="e">
        <f t="shared" si="174"/>
        <v>#VALUE!</v>
      </c>
      <c r="QN43" s="245">
        <f>係数マスタ!$A$39</f>
        <v>36</v>
      </c>
      <c r="QO43" s="114" t="str">
        <f>係数マスタ!$B39</f>
        <v/>
      </c>
      <c r="QP43" s="121"/>
      <c r="QQ43" s="122" t="e">
        <f t="shared" si="175"/>
        <v>#VALUE!</v>
      </c>
      <c r="QR43" s="121"/>
      <c r="QS43" s="122" t="e">
        <f t="shared" si="176"/>
        <v>#VALUE!</v>
      </c>
      <c r="QT43" s="121"/>
      <c r="QU43" s="122" t="e">
        <f t="shared" si="177"/>
        <v>#VALUE!</v>
      </c>
      <c r="QV43" s="121"/>
      <c r="QW43" s="122" t="e">
        <f t="shared" si="178"/>
        <v>#VALUE!</v>
      </c>
      <c r="QX43" s="121"/>
      <c r="QY43" s="246" t="e">
        <f t="shared" si="179"/>
        <v>#VALUE!</v>
      </c>
      <c r="RA43" s="245">
        <f>係数マスタ!$A$39</f>
        <v>36</v>
      </c>
      <c r="RB43" s="114" t="str">
        <f>係数マスタ!$B39</f>
        <v/>
      </c>
      <c r="RC43" s="121"/>
      <c r="RD43" s="122" t="e">
        <f t="shared" si="180"/>
        <v>#VALUE!</v>
      </c>
      <c r="RE43" s="121"/>
      <c r="RF43" s="122" t="e">
        <f t="shared" si="181"/>
        <v>#VALUE!</v>
      </c>
      <c r="RG43" s="121"/>
      <c r="RH43" s="122" t="e">
        <f t="shared" si="182"/>
        <v>#VALUE!</v>
      </c>
      <c r="RI43" s="121"/>
      <c r="RJ43" s="122" t="e">
        <f t="shared" si="183"/>
        <v>#VALUE!</v>
      </c>
      <c r="RK43" s="121"/>
      <c r="RL43" s="246" t="e">
        <f t="shared" si="184"/>
        <v>#VALUE!</v>
      </c>
      <c r="RN43" s="245">
        <f>係数マスタ!$A$39</f>
        <v>36</v>
      </c>
      <c r="RO43" s="114" t="str">
        <f>係数マスタ!$B39</f>
        <v/>
      </c>
      <c r="RP43" s="121"/>
      <c r="RQ43" s="122" t="e">
        <f t="shared" si="185"/>
        <v>#VALUE!</v>
      </c>
      <c r="RR43" s="121"/>
      <c r="RS43" s="122" t="e">
        <f t="shared" si="186"/>
        <v>#VALUE!</v>
      </c>
      <c r="RT43" s="121"/>
      <c r="RU43" s="122" t="e">
        <f t="shared" si="187"/>
        <v>#VALUE!</v>
      </c>
      <c r="RV43" s="121"/>
      <c r="RW43" s="122" t="e">
        <f t="shared" si="188"/>
        <v>#VALUE!</v>
      </c>
      <c r="RX43" s="121"/>
      <c r="RY43" s="246" t="e">
        <f t="shared" si="189"/>
        <v>#VALUE!</v>
      </c>
      <c r="SA43" s="245">
        <f>係数マスタ!$A$39</f>
        <v>36</v>
      </c>
      <c r="SB43" s="114" t="str">
        <f>係数マスタ!$B39</f>
        <v/>
      </c>
      <c r="SC43" s="121"/>
      <c r="SD43" s="122" t="e">
        <f t="shared" si="190"/>
        <v>#VALUE!</v>
      </c>
      <c r="SE43" s="121"/>
      <c r="SF43" s="122" t="e">
        <f t="shared" si="191"/>
        <v>#VALUE!</v>
      </c>
      <c r="SG43" s="121"/>
      <c r="SH43" s="122" t="e">
        <f t="shared" si="192"/>
        <v>#VALUE!</v>
      </c>
      <c r="SI43" s="121"/>
      <c r="SJ43" s="122" t="e">
        <f t="shared" si="193"/>
        <v>#VALUE!</v>
      </c>
      <c r="SK43" s="121"/>
      <c r="SL43" s="246" t="e">
        <f t="shared" si="194"/>
        <v>#VALUE!</v>
      </c>
      <c r="SN43" s="245">
        <f>係数マスタ!$A$39</f>
        <v>36</v>
      </c>
      <c r="SO43" s="114" t="str">
        <f>係数マスタ!$B39</f>
        <v/>
      </c>
      <c r="SP43" s="121"/>
      <c r="SQ43" s="122" t="e">
        <f t="shared" si="195"/>
        <v>#VALUE!</v>
      </c>
      <c r="SR43" s="121"/>
      <c r="SS43" s="122" t="e">
        <f t="shared" si="196"/>
        <v>#VALUE!</v>
      </c>
      <c r="ST43" s="121"/>
      <c r="SU43" s="122" t="e">
        <f t="shared" si="197"/>
        <v>#VALUE!</v>
      </c>
      <c r="SV43" s="121"/>
      <c r="SW43" s="122" t="e">
        <f t="shared" si="198"/>
        <v>#VALUE!</v>
      </c>
      <c r="SX43" s="121"/>
      <c r="SY43" s="246" t="e">
        <f t="shared" si="199"/>
        <v>#VALUE!</v>
      </c>
      <c r="TA43" s="245">
        <f>係数マスタ!$A$39</f>
        <v>36</v>
      </c>
      <c r="TB43" s="114" t="str">
        <f>係数マスタ!$B39</f>
        <v/>
      </c>
      <c r="TC43" s="121"/>
      <c r="TD43" s="122" t="e">
        <f t="shared" si="200"/>
        <v>#VALUE!</v>
      </c>
      <c r="TE43" s="121"/>
      <c r="TF43" s="122" t="e">
        <f t="shared" si="201"/>
        <v>#VALUE!</v>
      </c>
      <c r="TG43" s="121"/>
      <c r="TH43" s="122" t="e">
        <f t="shared" si="202"/>
        <v>#VALUE!</v>
      </c>
      <c r="TI43" s="121"/>
      <c r="TJ43" s="122" t="e">
        <f t="shared" si="203"/>
        <v>#VALUE!</v>
      </c>
      <c r="TK43" s="121"/>
      <c r="TL43" s="246" t="e">
        <f t="shared" si="204"/>
        <v>#VALUE!</v>
      </c>
      <c r="TN43" s="245">
        <f>係数マスタ!$A$39</f>
        <v>36</v>
      </c>
      <c r="TO43" s="114" t="str">
        <f>係数マスタ!$B39</f>
        <v/>
      </c>
      <c r="TP43" s="121"/>
      <c r="TQ43" s="122" t="e">
        <f t="shared" si="205"/>
        <v>#VALUE!</v>
      </c>
      <c r="TR43" s="121"/>
      <c r="TS43" s="122" t="e">
        <f t="shared" si="206"/>
        <v>#VALUE!</v>
      </c>
      <c r="TT43" s="121"/>
      <c r="TU43" s="122" t="e">
        <f t="shared" si="207"/>
        <v>#VALUE!</v>
      </c>
      <c r="TV43" s="121"/>
      <c r="TW43" s="122" t="e">
        <f t="shared" si="208"/>
        <v>#VALUE!</v>
      </c>
      <c r="TX43" s="121"/>
      <c r="TY43" s="246" t="e">
        <f t="shared" si="209"/>
        <v>#VALUE!</v>
      </c>
      <c r="UA43" s="245">
        <f>係数マスタ!$A$39</f>
        <v>36</v>
      </c>
      <c r="UB43" s="114" t="str">
        <f>係数マスタ!$B39</f>
        <v/>
      </c>
      <c r="UC43" s="121"/>
      <c r="UD43" s="122" t="e">
        <f t="shared" si="210"/>
        <v>#VALUE!</v>
      </c>
      <c r="UE43" s="121"/>
      <c r="UF43" s="122" t="e">
        <f t="shared" si="211"/>
        <v>#VALUE!</v>
      </c>
      <c r="UG43" s="121"/>
      <c r="UH43" s="122" t="e">
        <f t="shared" si="212"/>
        <v>#VALUE!</v>
      </c>
      <c r="UI43" s="121"/>
      <c r="UJ43" s="122" t="e">
        <f t="shared" si="213"/>
        <v>#VALUE!</v>
      </c>
      <c r="UK43" s="121"/>
      <c r="UL43" s="246" t="e">
        <f t="shared" si="214"/>
        <v>#VALUE!</v>
      </c>
      <c r="UN43" s="245">
        <f>係数マスタ!$A$39</f>
        <v>36</v>
      </c>
      <c r="UO43" s="114" t="str">
        <f>係数マスタ!$B39</f>
        <v/>
      </c>
      <c r="UP43" s="121"/>
      <c r="UQ43" s="122" t="e">
        <f t="shared" si="215"/>
        <v>#VALUE!</v>
      </c>
      <c r="UR43" s="121"/>
      <c r="US43" s="122" t="e">
        <f t="shared" si="216"/>
        <v>#VALUE!</v>
      </c>
      <c r="UT43" s="121"/>
      <c r="UU43" s="122" t="e">
        <f t="shared" si="217"/>
        <v>#VALUE!</v>
      </c>
      <c r="UV43" s="121"/>
      <c r="UW43" s="122" t="e">
        <f t="shared" si="218"/>
        <v>#VALUE!</v>
      </c>
      <c r="UX43" s="121"/>
      <c r="UY43" s="246" t="e">
        <f t="shared" si="219"/>
        <v>#VALUE!</v>
      </c>
      <c r="VA43" s="245">
        <f>係数マスタ!$A$39</f>
        <v>36</v>
      </c>
      <c r="VB43" s="114" t="str">
        <f>係数マスタ!$B39</f>
        <v/>
      </c>
      <c r="VC43" s="121"/>
      <c r="VD43" s="122" t="e">
        <f t="shared" si="220"/>
        <v>#VALUE!</v>
      </c>
      <c r="VE43" s="121"/>
      <c r="VF43" s="122" t="e">
        <f t="shared" si="221"/>
        <v>#VALUE!</v>
      </c>
      <c r="VG43" s="121"/>
      <c r="VH43" s="122" t="e">
        <f t="shared" si="222"/>
        <v>#VALUE!</v>
      </c>
      <c r="VI43" s="121"/>
      <c r="VJ43" s="122" t="e">
        <f t="shared" si="223"/>
        <v>#VALUE!</v>
      </c>
      <c r="VK43" s="121"/>
      <c r="VL43" s="246" t="e">
        <f t="shared" si="224"/>
        <v>#VALUE!</v>
      </c>
      <c r="VN43" s="245">
        <f>係数マスタ!$A$39</f>
        <v>36</v>
      </c>
      <c r="VO43" s="114" t="str">
        <f>係数マスタ!$B39</f>
        <v/>
      </c>
      <c r="VP43" s="121"/>
      <c r="VQ43" s="122" t="e">
        <f t="shared" si="225"/>
        <v>#VALUE!</v>
      </c>
      <c r="VR43" s="121"/>
      <c r="VS43" s="122" t="e">
        <f t="shared" si="226"/>
        <v>#VALUE!</v>
      </c>
      <c r="VT43" s="121"/>
      <c r="VU43" s="122" t="e">
        <f t="shared" si="227"/>
        <v>#VALUE!</v>
      </c>
      <c r="VV43" s="121"/>
      <c r="VW43" s="122" t="e">
        <f t="shared" si="228"/>
        <v>#VALUE!</v>
      </c>
      <c r="VX43" s="121"/>
      <c r="VY43" s="246" t="e">
        <f t="shared" si="229"/>
        <v>#VALUE!</v>
      </c>
      <c r="WA43" s="245">
        <f>係数マスタ!$A$39</f>
        <v>36</v>
      </c>
      <c r="WB43" s="114" t="str">
        <f>係数マスタ!$B39</f>
        <v/>
      </c>
      <c r="WC43" s="121"/>
      <c r="WD43" s="122" t="e">
        <f t="shared" si="230"/>
        <v>#VALUE!</v>
      </c>
      <c r="WE43" s="121"/>
      <c r="WF43" s="122" t="e">
        <f t="shared" si="231"/>
        <v>#VALUE!</v>
      </c>
      <c r="WG43" s="121"/>
      <c r="WH43" s="122" t="e">
        <f t="shared" si="232"/>
        <v>#VALUE!</v>
      </c>
      <c r="WI43" s="121"/>
      <c r="WJ43" s="122" t="e">
        <f t="shared" si="233"/>
        <v>#VALUE!</v>
      </c>
      <c r="WK43" s="121"/>
      <c r="WL43" s="246" t="e">
        <f t="shared" si="234"/>
        <v>#VALUE!</v>
      </c>
      <c r="WN43" s="245">
        <f>係数マスタ!$A$39</f>
        <v>36</v>
      </c>
      <c r="WO43" s="114" t="str">
        <f>係数マスタ!$B39</f>
        <v/>
      </c>
      <c r="WP43" s="121"/>
      <c r="WQ43" s="122" t="e">
        <f t="shared" si="235"/>
        <v>#VALUE!</v>
      </c>
      <c r="WR43" s="121"/>
      <c r="WS43" s="122" t="e">
        <f t="shared" si="236"/>
        <v>#VALUE!</v>
      </c>
      <c r="WT43" s="121"/>
      <c r="WU43" s="122" t="e">
        <f t="shared" si="237"/>
        <v>#VALUE!</v>
      </c>
      <c r="WV43" s="121"/>
      <c r="WW43" s="122" t="e">
        <f t="shared" si="238"/>
        <v>#VALUE!</v>
      </c>
      <c r="WX43" s="121"/>
      <c r="WY43" s="246" t="e">
        <f t="shared" si="239"/>
        <v>#VALUE!</v>
      </c>
      <c r="XA43" s="245">
        <f>係数マスタ!$A$39</f>
        <v>36</v>
      </c>
      <c r="XB43" s="114" t="str">
        <f>係数マスタ!$B39</f>
        <v/>
      </c>
      <c r="XC43" s="121"/>
      <c r="XD43" s="122" t="e">
        <f t="shared" si="240"/>
        <v>#VALUE!</v>
      </c>
      <c r="XE43" s="121"/>
      <c r="XF43" s="122" t="e">
        <f t="shared" si="241"/>
        <v>#VALUE!</v>
      </c>
      <c r="XG43" s="121"/>
      <c r="XH43" s="122" t="e">
        <f t="shared" si="242"/>
        <v>#VALUE!</v>
      </c>
      <c r="XI43" s="121"/>
      <c r="XJ43" s="122" t="e">
        <f t="shared" si="243"/>
        <v>#VALUE!</v>
      </c>
      <c r="XK43" s="121"/>
      <c r="XL43" s="246" t="e">
        <f t="shared" si="244"/>
        <v>#VALUE!</v>
      </c>
      <c r="XN43" s="245">
        <f>係数マスタ!$A$39</f>
        <v>36</v>
      </c>
      <c r="XO43" s="114" t="str">
        <f>係数マスタ!$B39</f>
        <v/>
      </c>
      <c r="XP43" s="121"/>
      <c r="XQ43" s="122" t="e">
        <f t="shared" si="245"/>
        <v>#VALUE!</v>
      </c>
      <c r="XR43" s="121"/>
      <c r="XS43" s="122" t="e">
        <f t="shared" si="246"/>
        <v>#VALUE!</v>
      </c>
      <c r="XT43" s="121"/>
      <c r="XU43" s="122" t="e">
        <f t="shared" si="247"/>
        <v>#VALUE!</v>
      </c>
      <c r="XV43" s="121"/>
      <c r="XW43" s="122" t="e">
        <f t="shared" si="248"/>
        <v>#VALUE!</v>
      </c>
      <c r="XX43" s="121"/>
      <c r="XY43" s="246" t="e">
        <f t="shared" si="249"/>
        <v>#VALUE!</v>
      </c>
    </row>
    <row r="44" spans="1:649">
      <c r="A44" s="247"/>
      <c r="B44" s="106"/>
      <c r="C44" s="123" t="s">
        <v>87</v>
      </c>
      <c r="D44" s="124" t="e">
        <f>SUM(D8:D43)</f>
        <v>#VALUE!</v>
      </c>
      <c r="E44" s="123" t="s">
        <v>87</v>
      </c>
      <c r="F44" s="124" t="e">
        <f t="shared" ref="F44" si="250">SUM(F8:F43)</f>
        <v>#VALUE!</v>
      </c>
      <c r="G44" s="123" t="s">
        <v>87</v>
      </c>
      <c r="H44" s="124" t="e">
        <f t="shared" ref="H44" si="251">SUM(H8:H43)</f>
        <v>#VALUE!</v>
      </c>
      <c r="I44" s="123" t="s">
        <v>87</v>
      </c>
      <c r="J44" s="124" t="e">
        <f t="shared" ref="J44" si="252">SUM(J8:J43)</f>
        <v>#VALUE!</v>
      </c>
      <c r="K44" s="123" t="s">
        <v>87</v>
      </c>
      <c r="L44" s="248" t="e">
        <f t="shared" ref="L44" si="253">SUM(L8:L43)</f>
        <v>#VALUE!</v>
      </c>
      <c r="N44" s="247"/>
      <c r="O44" s="106"/>
      <c r="P44" s="123" t="s">
        <v>87</v>
      </c>
      <c r="Q44" s="124" t="e">
        <f>SUM(Q8:Q43)</f>
        <v>#VALUE!</v>
      </c>
      <c r="R44" s="123" t="s">
        <v>87</v>
      </c>
      <c r="S44" s="124" t="e">
        <f t="shared" ref="S44" si="254">SUM(S8:S43)</f>
        <v>#VALUE!</v>
      </c>
      <c r="T44" s="123" t="s">
        <v>87</v>
      </c>
      <c r="U44" s="124" t="e">
        <f t="shared" ref="U44" si="255">SUM(U8:U43)</f>
        <v>#VALUE!</v>
      </c>
      <c r="V44" s="123" t="s">
        <v>87</v>
      </c>
      <c r="W44" s="124" t="e">
        <f t="shared" ref="W44" si="256">SUM(W8:W43)</f>
        <v>#VALUE!</v>
      </c>
      <c r="X44" s="123" t="s">
        <v>87</v>
      </c>
      <c r="Y44" s="248" t="e">
        <f t="shared" ref="Y44" si="257">SUM(Y8:Y43)</f>
        <v>#VALUE!</v>
      </c>
      <c r="AA44" s="247"/>
      <c r="AB44" s="106"/>
      <c r="AC44" s="123" t="s">
        <v>87</v>
      </c>
      <c r="AD44" s="124" t="e">
        <f>SUM(AD8:AD43)</f>
        <v>#VALUE!</v>
      </c>
      <c r="AE44" s="123" t="s">
        <v>87</v>
      </c>
      <c r="AF44" s="124" t="e">
        <f t="shared" ref="AF44" si="258">SUM(AF8:AF43)</f>
        <v>#VALUE!</v>
      </c>
      <c r="AG44" s="123" t="s">
        <v>87</v>
      </c>
      <c r="AH44" s="124" t="e">
        <f t="shared" ref="AH44" si="259">SUM(AH8:AH43)</f>
        <v>#VALUE!</v>
      </c>
      <c r="AI44" s="123" t="s">
        <v>87</v>
      </c>
      <c r="AJ44" s="124" t="e">
        <f t="shared" ref="AJ44" si="260">SUM(AJ8:AJ43)</f>
        <v>#VALUE!</v>
      </c>
      <c r="AK44" s="123" t="s">
        <v>87</v>
      </c>
      <c r="AL44" s="248" t="e">
        <f t="shared" ref="AL44" si="261">SUM(AL8:AL43)</f>
        <v>#VALUE!</v>
      </c>
      <c r="AN44" s="247"/>
      <c r="AO44" s="106"/>
      <c r="AP44" s="123" t="s">
        <v>87</v>
      </c>
      <c r="AQ44" s="124" t="e">
        <f>SUM(AQ8:AQ43)</f>
        <v>#VALUE!</v>
      </c>
      <c r="AR44" s="123" t="s">
        <v>87</v>
      </c>
      <c r="AS44" s="124" t="e">
        <f t="shared" ref="AS44" si="262">SUM(AS8:AS43)</f>
        <v>#VALUE!</v>
      </c>
      <c r="AT44" s="123" t="s">
        <v>87</v>
      </c>
      <c r="AU44" s="124" t="e">
        <f t="shared" ref="AU44" si="263">SUM(AU8:AU43)</f>
        <v>#VALUE!</v>
      </c>
      <c r="AV44" s="123" t="s">
        <v>87</v>
      </c>
      <c r="AW44" s="124" t="e">
        <f t="shared" ref="AW44" si="264">SUM(AW8:AW43)</f>
        <v>#VALUE!</v>
      </c>
      <c r="AX44" s="123" t="s">
        <v>87</v>
      </c>
      <c r="AY44" s="248" t="e">
        <f t="shared" ref="AY44" si="265">SUM(AY8:AY43)</f>
        <v>#VALUE!</v>
      </c>
      <c r="BA44" s="247"/>
      <c r="BB44" s="106"/>
      <c r="BC44" s="123" t="s">
        <v>87</v>
      </c>
      <c r="BD44" s="124" t="e">
        <f>SUM(BD8:BD43)</f>
        <v>#VALUE!</v>
      </c>
      <c r="BE44" s="123" t="s">
        <v>87</v>
      </c>
      <c r="BF44" s="124" t="e">
        <f t="shared" ref="BF44" si="266">SUM(BF8:BF43)</f>
        <v>#VALUE!</v>
      </c>
      <c r="BG44" s="123" t="s">
        <v>87</v>
      </c>
      <c r="BH44" s="124" t="e">
        <f t="shared" ref="BH44" si="267">SUM(BH8:BH43)</f>
        <v>#VALUE!</v>
      </c>
      <c r="BI44" s="123" t="s">
        <v>87</v>
      </c>
      <c r="BJ44" s="124" t="e">
        <f t="shared" ref="BJ44" si="268">SUM(BJ8:BJ43)</f>
        <v>#VALUE!</v>
      </c>
      <c r="BK44" s="123" t="s">
        <v>87</v>
      </c>
      <c r="BL44" s="248" t="e">
        <f t="shared" ref="BL44" si="269">SUM(BL8:BL43)</f>
        <v>#VALUE!</v>
      </c>
      <c r="BN44" s="247"/>
      <c r="BO44" s="106"/>
      <c r="BP44" s="123" t="s">
        <v>87</v>
      </c>
      <c r="BQ44" s="124" t="e">
        <f>SUM(BQ8:BQ43)</f>
        <v>#VALUE!</v>
      </c>
      <c r="BR44" s="123" t="s">
        <v>87</v>
      </c>
      <c r="BS44" s="124" t="e">
        <f t="shared" ref="BS44" si="270">SUM(BS8:BS43)</f>
        <v>#VALUE!</v>
      </c>
      <c r="BT44" s="123" t="s">
        <v>87</v>
      </c>
      <c r="BU44" s="124" t="e">
        <f t="shared" ref="BU44" si="271">SUM(BU8:BU43)</f>
        <v>#VALUE!</v>
      </c>
      <c r="BV44" s="123" t="s">
        <v>87</v>
      </c>
      <c r="BW44" s="124" t="e">
        <f t="shared" ref="BW44" si="272">SUM(BW8:BW43)</f>
        <v>#VALUE!</v>
      </c>
      <c r="BX44" s="123" t="s">
        <v>87</v>
      </c>
      <c r="BY44" s="248" t="e">
        <f t="shared" ref="BY44" si="273">SUM(BY8:BY43)</f>
        <v>#VALUE!</v>
      </c>
      <c r="CA44" s="247"/>
      <c r="CB44" s="106"/>
      <c r="CC44" s="123" t="s">
        <v>87</v>
      </c>
      <c r="CD44" s="124" t="e">
        <f>SUM(CD8:CD43)</f>
        <v>#VALUE!</v>
      </c>
      <c r="CE44" s="123" t="s">
        <v>87</v>
      </c>
      <c r="CF44" s="124" t="e">
        <f t="shared" ref="CF44" si="274">SUM(CF8:CF43)</f>
        <v>#VALUE!</v>
      </c>
      <c r="CG44" s="123" t="s">
        <v>87</v>
      </c>
      <c r="CH44" s="124" t="e">
        <f t="shared" ref="CH44" si="275">SUM(CH8:CH43)</f>
        <v>#VALUE!</v>
      </c>
      <c r="CI44" s="123" t="s">
        <v>87</v>
      </c>
      <c r="CJ44" s="124" t="e">
        <f t="shared" ref="CJ44" si="276">SUM(CJ8:CJ43)</f>
        <v>#VALUE!</v>
      </c>
      <c r="CK44" s="123" t="s">
        <v>87</v>
      </c>
      <c r="CL44" s="248" t="e">
        <f t="shared" ref="CL44" si="277">SUM(CL8:CL43)</f>
        <v>#VALUE!</v>
      </c>
      <c r="CN44" s="247"/>
      <c r="CO44" s="106"/>
      <c r="CP44" s="123" t="s">
        <v>87</v>
      </c>
      <c r="CQ44" s="124" t="e">
        <f>SUM(CQ8:CQ43)</f>
        <v>#VALUE!</v>
      </c>
      <c r="CR44" s="123" t="s">
        <v>87</v>
      </c>
      <c r="CS44" s="124" t="e">
        <f t="shared" ref="CS44" si="278">SUM(CS8:CS43)</f>
        <v>#VALUE!</v>
      </c>
      <c r="CT44" s="123" t="s">
        <v>87</v>
      </c>
      <c r="CU44" s="124" t="e">
        <f t="shared" ref="CU44" si="279">SUM(CU8:CU43)</f>
        <v>#VALUE!</v>
      </c>
      <c r="CV44" s="123" t="s">
        <v>87</v>
      </c>
      <c r="CW44" s="124" t="e">
        <f t="shared" ref="CW44" si="280">SUM(CW8:CW43)</f>
        <v>#VALUE!</v>
      </c>
      <c r="CX44" s="123" t="s">
        <v>87</v>
      </c>
      <c r="CY44" s="248" t="e">
        <f t="shared" ref="CY44" si="281">SUM(CY8:CY43)</f>
        <v>#VALUE!</v>
      </c>
      <c r="DA44" s="247"/>
      <c r="DB44" s="106"/>
      <c r="DC44" s="123" t="s">
        <v>87</v>
      </c>
      <c r="DD44" s="124" t="e">
        <f>SUM(DD8:DD43)</f>
        <v>#VALUE!</v>
      </c>
      <c r="DE44" s="123" t="s">
        <v>87</v>
      </c>
      <c r="DF44" s="124" t="e">
        <f t="shared" ref="DF44" si="282">SUM(DF8:DF43)</f>
        <v>#VALUE!</v>
      </c>
      <c r="DG44" s="123" t="s">
        <v>87</v>
      </c>
      <c r="DH44" s="124" t="e">
        <f t="shared" ref="DH44" si="283">SUM(DH8:DH43)</f>
        <v>#VALUE!</v>
      </c>
      <c r="DI44" s="123" t="s">
        <v>87</v>
      </c>
      <c r="DJ44" s="124" t="e">
        <f t="shared" ref="DJ44" si="284">SUM(DJ8:DJ43)</f>
        <v>#VALUE!</v>
      </c>
      <c r="DK44" s="123" t="s">
        <v>87</v>
      </c>
      <c r="DL44" s="248" t="e">
        <f t="shared" ref="DL44" si="285">SUM(DL8:DL43)</f>
        <v>#VALUE!</v>
      </c>
      <c r="DN44" s="247"/>
      <c r="DO44" s="106"/>
      <c r="DP44" s="123" t="s">
        <v>87</v>
      </c>
      <c r="DQ44" s="124" t="e">
        <f>SUM(DQ8:DQ43)</f>
        <v>#VALUE!</v>
      </c>
      <c r="DR44" s="123" t="s">
        <v>87</v>
      </c>
      <c r="DS44" s="124" t="e">
        <f t="shared" ref="DS44" si="286">SUM(DS8:DS43)</f>
        <v>#VALUE!</v>
      </c>
      <c r="DT44" s="123" t="s">
        <v>87</v>
      </c>
      <c r="DU44" s="124" t="e">
        <f t="shared" ref="DU44" si="287">SUM(DU8:DU43)</f>
        <v>#VALUE!</v>
      </c>
      <c r="DV44" s="123" t="s">
        <v>87</v>
      </c>
      <c r="DW44" s="124" t="e">
        <f t="shared" ref="DW44" si="288">SUM(DW8:DW43)</f>
        <v>#VALUE!</v>
      </c>
      <c r="DX44" s="123" t="s">
        <v>87</v>
      </c>
      <c r="DY44" s="248" t="e">
        <f t="shared" ref="DY44" si="289">SUM(DY8:DY43)</f>
        <v>#VALUE!</v>
      </c>
      <c r="EA44" s="247"/>
      <c r="EB44" s="106"/>
      <c r="EC44" s="123" t="s">
        <v>87</v>
      </c>
      <c r="ED44" s="124" t="e">
        <f>SUM(ED8:ED43)</f>
        <v>#VALUE!</v>
      </c>
      <c r="EE44" s="123" t="s">
        <v>87</v>
      </c>
      <c r="EF44" s="124" t="e">
        <f t="shared" ref="EF44" si="290">SUM(EF8:EF43)</f>
        <v>#VALUE!</v>
      </c>
      <c r="EG44" s="123" t="s">
        <v>87</v>
      </c>
      <c r="EH44" s="124" t="e">
        <f t="shared" ref="EH44" si="291">SUM(EH8:EH43)</f>
        <v>#VALUE!</v>
      </c>
      <c r="EI44" s="123" t="s">
        <v>87</v>
      </c>
      <c r="EJ44" s="124" t="e">
        <f t="shared" ref="EJ44" si="292">SUM(EJ8:EJ43)</f>
        <v>#VALUE!</v>
      </c>
      <c r="EK44" s="123" t="s">
        <v>87</v>
      </c>
      <c r="EL44" s="248" t="e">
        <f t="shared" ref="EL44" si="293">SUM(EL8:EL43)</f>
        <v>#VALUE!</v>
      </c>
      <c r="EN44" s="247"/>
      <c r="EO44" s="106"/>
      <c r="EP44" s="123" t="s">
        <v>87</v>
      </c>
      <c r="EQ44" s="124" t="e">
        <f>SUM(EQ8:EQ43)</f>
        <v>#VALUE!</v>
      </c>
      <c r="ER44" s="123" t="s">
        <v>87</v>
      </c>
      <c r="ES44" s="124" t="e">
        <f t="shared" ref="ES44" si="294">SUM(ES8:ES43)</f>
        <v>#VALUE!</v>
      </c>
      <c r="ET44" s="123" t="s">
        <v>87</v>
      </c>
      <c r="EU44" s="124" t="e">
        <f t="shared" ref="EU44" si="295">SUM(EU8:EU43)</f>
        <v>#VALUE!</v>
      </c>
      <c r="EV44" s="123" t="s">
        <v>87</v>
      </c>
      <c r="EW44" s="124" t="e">
        <f t="shared" ref="EW44" si="296">SUM(EW8:EW43)</f>
        <v>#VALUE!</v>
      </c>
      <c r="EX44" s="123" t="s">
        <v>87</v>
      </c>
      <c r="EY44" s="248" t="e">
        <f t="shared" ref="EY44" si="297">SUM(EY8:EY43)</f>
        <v>#VALUE!</v>
      </c>
      <c r="FA44" s="247"/>
      <c r="FB44" s="106"/>
      <c r="FC44" s="123" t="s">
        <v>87</v>
      </c>
      <c r="FD44" s="124" t="e">
        <f>SUM(FD8:FD43)</f>
        <v>#VALUE!</v>
      </c>
      <c r="FE44" s="123" t="s">
        <v>87</v>
      </c>
      <c r="FF44" s="124" t="e">
        <f t="shared" ref="FF44" si="298">SUM(FF8:FF43)</f>
        <v>#VALUE!</v>
      </c>
      <c r="FG44" s="123" t="s">
        <v>87</v>
      </c>
      <c r="FH44" s="124" t="e">
        <f t="shared" ref="FH44" si="299">SUM(FH8:FH43)</f>
        <v>#VALUE!</v>
      </c>
      <c r="FI44" s="123" t="s">
        <v>87</v>
      </c>
      <c r="FJ44" s="124" t="e">
        <f t="shared" ref="FJ44" si="300">SUM(FJ8:FJ43)</f>
        <v>#VALUE!</v>
      </c>
      <c r="FK44" s="123" t="s">
        <v>87</v>
      </c>
      <c r="FL44" s="248" t="e">
        <f t="shared" ref="FL44" si="301">SUM(FL8:FL43)</f>
        <v>#VALUE!</v>
      </c>
      <c r="FN44" s="247"/>
      <c r="FO44" s="106"/>
      <c r="FP44" s="123" t="s">
        <v>87</v>
      </c>
      <c r="FQ44" s="124" t="e">
        <f>SUM(FQ8:FQ43)</f>
        <v>#VALUE!</v>
      </c>
      <c r="FR44" s="123" t="s">
        <v>87</v>
      </c>
      <c r="FS44" s="124" t="e">
        <f t="shared" ref="FS44" si="302">SUM(FS8:FS43)</f>
        <v>#VALUE!</v>
      </c>
      <c r="FT44" s="123" t="s">
        <v>87</v>
      </c>
      <c r="FU44" s="124" t="e">
        <f t="shared" ref="FU44" si="303">SUM(FU8:FU43)</f>
        <v>#VALUE!</v>
      </c>
      <c r="FV44" s="123" t="s">
        <v>87</v>
      </c>
      <c r="FW44" s="124" t="e">
        <f t="shared" ref="FW44" si="304">SUM(FW8:FW43)</f>
        <v>#VALUE!</v>
      </c>
      <c r="FX44" s="123" t="s">
        <v>87</v>
      </c>
      <c r="FY44" s="248" t="e">
        <f t="shared" ref="FY44" si="305">SUM(FY8:FY43)</f>
        <v>#VALUE!</v>
      </c>
      <c r="GA44" s="247"/>
      <c r="GB44" s="106"/>
      <c r="GC44" s="123" t="s">
        <v>87</v>
      </c>
      <c r="GD44" s="124" t="e">
        <f>SUM(GD8:GD43)</f>
        <v>#VALUE!</v>
      </c>
      <c r="GE44" s="123" t="s">
        <v>87</v>
      </c>
      <c r="GF44" s="124" t="e">
        <f t="shared" ref="GF44" si="306">SUM(GF8:GF43)</f>
        <v>#VALUE!</v>
      </c>
      <c r="GG44" s="123" t="s">
        <v>87</v>
      </c>
      <c r="GH44" s="124" t="e">
        <f t="shared" ref="GH44" si="307">SUM(GH8:GH43)</f>
        <v>#VALUE!</v>
      </c>
      <c r="GI44" s="123" t="s">
        <v>87</v>
      </c>
      <c r="GJ44" s="124" t="e">
        <f t="shared" ref="GJ44" si="308">SUM(GJ8:GJ43)</f>
        <v>#VALUE!</v>
      </c>
      <c r="GK44" s="123" t="s">
        <v>87</v>
      </c>
      <c r="GL44" s="248" t="e">
        <f t="shared" ref="GL44" si="309">SUM(GL8:GL43)</f>
        <v>#VALUE!</v>
      </c>
      <c r="GN44" s="247"/>
      <c r="GO44" s="106"/>
      <c r="GP44" s="123" t="s">
        <v>87</v>
      </c>
      <c r="GQ44" s="124" t="e">
        <f>SUM(GQ8:GQ43)</f>
        <v>#VALUE!</v>
      </c>
      <c r="GR44" s="123" t="s">
        <v>87</v>
      </c>
      <c r="GS44" s="124" t="e">
        <f t="shared" ref="GS44" si="310">SUM(GS8:GS43)</f>
        <v>#VALUE!</v>
      </c>
      <c r="GT44" s="123" t="s">
        <v>87</v>
      </c>
      <c r="GU44" s="124" t="e">
        <f t="shared" ref="GU44" si="311">SUM(GU8:GU43)</f>
        <v>#VALUE!</v>
      </c>
      <c r="GV44" s="123" t="s">
        <v>87</v>
      </c>
      <c r="GW44" s="124" t="e">
        <f t="shared" ref="GW44" si="312">SUM(GW8:GW43)</f>
        <v>#VALUE!</v>
      </c>
      <c r="GX44" s="123" t="s">
        <v>87</v>
      </c>
      <c r="GY44" s="248" t="e">
        <f t="shared" ref="GY44" si="313">SUM(GY8:GY43)</f>
        <v>#VALUE!</v>
      </c>
      <c r="HA44" s="247"/>
      <c r="HB44" s="106"/>
      <c r="HC44" s="123" t="s">
        <v>87</v>
      </c>
      <c r="HD44" s="124" t="e">
        <f>SUM(HD8:HD43)</f>
        <v>#VALUE!</v>
      </c>
      <c r="HE44" s="123" t="s">
        <v>87</v>
      </c>
      <c r="HF44" s="124" t="e">
        <f t="shared" ref="HF44" si="314">SUM(HF8:HF43)</f>
        <v>#VALUE!</v>
      </c>
      <c r="HG44" s="123" t="s">
        <v>87</v>
      </c>
      <c r="HH44" s="124" t="e">
        <f t="shared" ref="HH44" si="315">SUM(HH8:HH43)</f>
        <v>#VALUE!</v>
      </c>
      <c r="HI44" s="123" t="s">
        <v>87</v>
      </c>
      <c r="HJ44" s="124" t="e">
        <f t="shared" ref="HJ44" si="316">SUM(HJ8:HJ43)</f>
        <v>#VALUE!</v>
      </c>
      <c r="HK44" s="123" t="s">
        <v>87</v>
      </c>
      <c r="HL44" s="248" t="e">
        <f t="shared" ref="HL44" si="317">SUM(HL8:HL43)</f>
        <v>#VALUE!</v>
      </c>
      <c r="HN44" s="247"/>
      <c r="HO44" s="106"/>
      <c r="HP44" s="123" t="s">
        <v>87</v>
      </c>
      <c r="HQ44" s="124" t="e">
        <f>SUM(HQ8:HQ43)</f>
        <v>#VALUE!</v>
      </c>
      <c r="HR44" s="123" t="s">
        <v>87</v>
      </c>
      <c r="HS44" s="124" t="e">
        <f t="shared" ref="HS44" si="318">SUM(HS8:HS43)</f>
        <v>#VALUE!</v>
      </c>
      <c r="HT44" s="123" t="s">
        <v>87</v>
      </c>
      <c r="HU44" s="124" t="e">
        <f t="shared" ref="HU44" si="319">SUM(HU8:HU43)</f>
        <v>#VALUE!</v>
      </c>
      <c r="HV44" s="123" t="s">
        <v>87</v>
      </c>
      <c r="HW44" s="124" t="e">
        <f t="shared" ref="HW44" si="320">SUM(HW8:HW43)</f>
        <v>#VALUE!</v>
      </c>
      <c r="HX44" s="123" t="s">
        <v>87</v>
      </c>
      <c r="HY44" s="248" t="e">
        <f t="shared" ref="HY44" si="321">SUM(HY8:HY43)</f>
        <v>#VALUE!</v>
      </c>
      <c r="IA44" s="247"/>
      <c r="IB44" s="106"/>
      <c r="IC44" s="123" t="s">
        <v>87</v>
      </c>
      <c r="ID44" s="124" t="e">
        <f>SUM(ID8:ID43)</f>
        <v>#VALUE!</v>
      </c>
      <c r="IE44" s="123" t="s">
        <v>87</v>
      </c>
      <c r="IF44" s="124" t="e">
        <f t="shared" ref="IF44" si="322">SUM(IF8:IF43)</f>
        <v>#VALUE!</v>
      </c>
      <c r="IG44" s="123" t="s">
        <v>87</v>
      </c>
      <c r="IH44" s="124" t="e">
        <f t="shared" ref="IH44" si="323">SUM(IH8:IH43)</f>
        <v>#VALUE!</v>
      </c>
      <c r="II44" s="123" t="s">
        <v>87</v>
      </c>
      <c r="IJ44" s="124" t="e">
        <f t="shared" ref="IJ44" si="324">SUM(IJ8:IJ43)</f>
        <v>#VALUE!</v>
      </c>
      <c r="IK44" s="123" t="s">
        <v>87</v>
      </c>
      <c r="IL44" s="248" t="e">
        <f t="shared" ref="IL44" si="325">SUM(IL8:IL43)</f>
        <v>#VALUE!</v>
      </c>
      <c r="IN44" s="247"/>
      <c r="IO44" s="106"/>
      <c r="IP44" s="123" t="s">
        <v>87</v>
      </c>
      <c r="IQ44" s="124" t="e">
        <f>SUM(IQ8:IQ43)</f>
        <v>#VALUE!</v>
      </c>
      <c r="IR44" s="123" t="s">
        <v>87</v>
      </c>
      <c r="IS44" s="124" t="e">
        <f t="shared" ref="IS44" si="326">SUM(IS8:IS43)</f>
        <v>#VALUE!</v>
      </c>
      <c r="IT44" s="123" t="s">
        <v>87</v>
      </c>
      <c r="IU44" s="124" t="e">
        <f t="shared" ref="IU44" si="327">SUM(IU8:IU43)</f>
        <v>#VALUE!</v>
      </c>
      <c r="IV44" s="123" t="s">
        <v>87</v>
      </c>
      <c r="IW44" s="124" t="e">
        <f t="shared" ref="IW44" si="328">SUM(IW8:IW43)</f>
        <v>#VALUE!</v>
      </c>
      <c r="IX44" s="123" t="s">
        <v>87</v>
      </c>
      <c r="IY44" s="248" t="e">
        <f t="shared" ref="IY44" si="329">SUM(IY8:IY43)</f>
        <v>#VALUE!</v>
      </c>
      <c r="JA44" s="247"/>
      <c r="JB44" s="106"/>
      <c r="JC44" s="123" t="s">
        <v>87</v>
      </c>
      <c r="JD44" s="124" t="e">
        <f>SUM(JD8:JD43)</f>
        <v>#VALUE!</v>
      </c>
      <c r="JE44" s="123" t="s">
        <v>87</v>
      </c>
      <c r="JF44" s="124" t="e">
        <f t="shared" ref="JF44" si="330">SUM(JF8:JF43)</f>
        <v>#VALUE!</v>
      </c>
      <c r="JG44" s="123" t="s">
        <v>87</v>
      </c>
      <c r="JH44" s="124" t="e">
        <f t="shared" ref="JH44" si="331">SUM(JH8:JH43)</f>
        <v>#VALUE!</v>
      </c>
      <c r="JI44" s="123" t="s">
        <v>87</v>
      </c>
      <c r="JJ44" s="124" t="e">
        <f t="shared" ref="JJ44" si="332">SUM(JJ8:JJ43)</f>
        <v>#VALUE!</v>
      </c>
      <c r="JK44" s="123" t="s">
        <v>87</v>
      </c>
      <c r="JL44" s="248" t="e">
        <f t="shared" ref="JL44" si="333">SUM(JL8:JL43)</f>
        <v>#VALUE!</v>
      </c>
      <c r="JN44" s="247"/>
      <c r="JO44" s="106"/>
      <c r="JP44" s="123" t="s">
        <v>87</v>
      </c>
      <c r="JQ44" s="124" t="e">
        <f>SUM(JQ8:JQ43)</f>
        <v>#VALUE!</v>
      </c>
      <c r="JR44" s="123" t="s">
        <v>87</v>
      </c>
      <c r="JS44" s="124" t="e">
        <f t="shared" ref="JS44" si="334">SUM(JS8:JS43)</f>
        <v>#VALUE!</v>
      </c>
      <c r="JT44" s="123" t="s">
        <v>87</v>
      </c>
      <c r="JU44" s="124" t="e">
        <f t="shared" ref="JU44" si="335">SUM(JU8:JU43)</f>
        <v>#VALUE!</v>
      </c>
      <c r="JV44" s="123" t="s">
        <v>87</v>
      </c>
      <c r="JW44" s="124" t="e">
        <f t="shared" ref="JW44" si="336">SUM(JW8:JW43)</f>
        <v>#VALUE!</v>
      </c>
      <c r="JX44" s="123" t="s">
        <v>87</v>
      </c>
      <c r="JY44" s="248" t="e">
        <f t="shared" ref="JY44" si="337">SUM(JY8:JY43)</f>
        <v>#VALUE!</v>
      </c>
      <c r="KA44" s="247"/>
      <c r="KB44" s="106"/>
      <c r="KC44" s="123" t="s">
        <v>87</v>
      </c>
      <c r="KD44" s="124" t="e">
        <f>SUM(KD8:KD43)</f>
        <v>#VALUE!</v>
      </c>
      <c r="KE44" s="123" t="s">
        <v>87</v>
      </c>
      <c r="KF44" s="124" t="e">
        <f t="shared" ref="KF44" si="338">SUM(KF8:KF43)</f>
        <v>#VALUE!</v>
      </c>
      <c r="KG44" s="123" t="s">
        <v>87</v>
      </c>
      <c r="KH44" s="124" t="e">
        <f t="shared" ref="KH44" si="339">SUM(KH8:KH43)</f>
        <v>#VALUE!</v>
      </c>
      <c r="KI44" s="123" t="s">
        <v>87</v>
      </c>
      <c r="KJ44" s="124" t="e">
        <f t="shared" ref="KJ44" si="340">SUM(KJ8:KJ43)</f>
        <v>#VALUE!</v>
      </c>
      <c r="KK44" s="123" t="s">
        <v>87</v>
      </c>
      <c r="KL44" s="248" t="e">
        <f t="shared" ref="KL44" si="341">SUM(KL8:KL43)</f>
        <v>#VALUE!</v>
      </c>
      <c r="KN44" s="247"/>
      <c r="KO44" s="106"/>
      <c r="KP44" s="123" t="s">
        <v>87</v>
      </c>
      <c r="KQ44" s="124" t="e">
        <f>SUM(KQ8:KQ43)</f>
        <v>#VALUE!</v>
      </c>
      <c r="KR44" s="123" t="s">
        <v>87</v>
      </c>
      <c r="KS44" s="124" t="e">
        <f t="shared" ref="KS44" si="342">SUM(KS8:KS43)</f>
        <v>#VALUE!</v>
      </c>
      <c r="KT44" s="123" t="s">
        <v>87</v>
      </c>
      <c r="KU44" s="124" t="e">
        <f t="shared" ref="KU44" si="343">SUM(KU8:KU43)</f>
        <v>#VALUE!</v>
      </c>
      <c r="KV44" s="123" t="s">
        <v>87</v>
      </c>
      <c r="KW44" s="124" t="e">
        <f t="shared" ref="KW44" si="344">SUM(KW8:KW43)</f>
        <v>#VALUE!</v>
      </c>
      <c r="KX44" s="123" t="s">
        <v>87</v>
      </c>
      <c r="KY44" s="248" t="e">
        <f t="shared" ref="KY44" si="345">SUM(KY8:KY43)</f>
        <v>#VALUE!</v>
      </c>
      <c r="LA44" s="247"/>
      <c r="LB44" s="106"/>
      <c r="LC44" s="123" t="s">
        <v>87</v>
      </c>
      <c r="LD44" s="124" t="e">
        <f>SUM(LD8:LD43)</f>
        <v>#VALUE!</v>
      </c>
      <c r="LE44" s="123" t="s">
        <v>87</v>
      </c>
      <c r="LF44" s="124" t="e">
        <f t="shared" ref="LF44" si="346">SUM(LF8:LF43)</f>
        <v>#VALUE!</v>
      </c>
      <c r="LG44" s="123" t="s">
        <v>87</v>
      </c>
      <c r="LH44" s="124" t="e">
        <f t="shared" ref="LH44" si="347">SUM(LH8:LH43)</f>
        <v>#VALUE!</v>
      </c>
      <c r="LI44" s="123" t="s">
        <v>87</v>
      </c>
      <c r="LJ44" s="124" t="e">
        <f t="shared" ref="LJ44" si="348">SUM(LJ8:LJ43)</f>
        <v>#VALUE!</v>
      </c>
      <c r="LK44" s="123" t="s">
        <v>87</v>
      </c>
      <c r="LL44" s="248" t="e">
        <f t="shared" ref="LL44" si="349">SUM(LL8:LL43)</f>
        <v>#VALUE!</v>
      </c>
      <c r="LN44" s="247"/>
      <c r="LO44" s="106"/>
      <c r="LP44" s="123" t="s">
        <v>87</v>
      </c>
      <c r="LQ44" s="124" t="e">
        <f>SUM(LQ8:LQ43)</f>
        <v>#VALUE!</v>
      </c>
      <c r="LR44" s="123" t="s">
        <v>87</v>
      </c>
      <c r="LS44" s="124" t="e">
        <f t="shared" ref="LS44" si="350">SUM(LS8:LS43)</f>
        <v>#VALUE!</v>
      </c>
      <c r="LT44" s="123" t="s">
        <v>87</v>
      </c>
      <c r="LU44" s="124" t="e">
        <f t="shared" ref="LU44" si="351">SUM(LU8:LU43)</f>
        <v>#VALUE!</v>
      </c>
      <c r="LV44" s="123" t="s">
        <v>87</v>
      </c>
      <c r="LW44" s="124" t="e">
        <f t="shared" ref="LW44" si="352">SUM(LW8:LW43)</f>
        <v>#VALUE!</v>
      </c>
      <c r="LX44" s="123" t="s">
        <v>87</v>
      </c>
      <c r="LY44" s="248" t="e">
        <f t="shared" ref="LY44" si="353">SUM(LY8:LY43)</f>
        <v>#VALUE!</v>
      </c>
      <c r="MA44" s="247"/>
      <c r="MB44" s="106"/>
      <c r="MC44" s="123" t="s">
        <v>87</v>
      </c>
      <c r="MD44" s="124" t="e">
        <f>SUM(MD8:MD43)</f>
        <v>#VALUE!</v>
      </c>
      <c r="ME44" s="123" t="s">
        <v>87</v>
      </c>
      <c r="MF44" s="124" t="e">
        <f t="shared" ref="MF44" si="354">SUM(MF8:MF43)</f>
        <v>#VALUE!</v>
      </c>
      <c r="MG44" s="123" t="s">
        <v>87</v>
      </c>
      <c r="MH44" s="124" t="e">
        <f t="shared" ref="MH44" si="355">SUM(MH8:MH43)</f>
        <v>#VALUE!</v>
      </c>
      <c r="MI44" s="123" t="s">
        <v>87</v>
      </c>
      <c r="MJ44" s="124" t="e">
        <f t="shared" ref="MJ44" si="356">SUM(MJ8:MJ43)</f>
        <v>#VALUE!</v>
      </c>
      <c r="MK44" s="123" t="s">
        <v>87</v>
      </c>
      <c r="ML44" s="248" t="e">
        <f t="shared" ref="ML44" si="357">SUM(ML8:ML43)</f>
        <v>#VALUE!</v>
      </c>
      <c r="MN44" s="247"/>
      <c r="MO44" s="106"/>
      <c r="MP44" s="123" t="s">
        <v>87</v>
      </c>
      <c r="MQ44" s="124" t="e">
        <f>SUM(MQ8:MQ43)</f>
        <v>#VALUE!</v>
      </c>
      <c r="MR44" s="123" t="s">
        <v>87</v>
      </c>
      <c r="MS44" s="124" t="e">
        <f t="shared" ref="MS44" si="358">SUM(MS8:MS43)</f>
        <v>#VALUE!</v>
      </c>
      <c r="MT44" s="123" t="s">
        <v>87</v>
      </c>
      <c r="MU44" s="124" t="e">
        <f t="shared" ref="MU44" si="359">SUM(MU8:MU43)</f>
        <v>#VALUE!</v>
      </c>
      <c r="MV44" s="123" t="s">
        <v>87</v>
      </c>
      <c r="MW44" s="124" t="e">
        <f t="shared" ref="MW44" si="360">SUM(MW8:MW43)</f>
        <v>#VALUE!</v>
      </c>
      <c r="MX44" s="123" t="s">
        <v>87</v>
      </c>
      <c r="MY44" s="248" t="e">
        <f t="shared" ref="MY44" si="361">SUM(MY8:MY43)</f>
        <v>#VALUE!</v>
      </c>
      <c r="NA44" s="247"/>
      <c r="NB44" s="106"/>
      <c r="NC44" s="123" t="s">
        <v>87</v>
      </c>
      <c r="ND44" s="124" t="e">
        <f>SUM(ND8:ND43)</f>
        <v>#VALUE!</v>
      </c>
      <c r="NE44" s="123" t="s">
        <v>87</v>
      </c>
      <c r="NF44" s="124" t="e">
        <f t="shared" ref="NF44" si="362">SUM(NF8:NF43)</f>
        <v>#VALUE!</v>
      </c>
      <c r="NG44" s="123" t="s">
        <v>87</v>
      </c>
      <c r="NH44" s="124" t="e">
        <f t="shared" ref="NH44" si="363">SUM(NH8:NH43)</f>
        <v>#VALUE!</v>
      </c>
      <c r="NI44" s="123" t="s">
        <v>87</v>
      </c>
      <c r="NJ44" s="124" t="e">
        <f t="shared" ref="NJ44" si="364">SUM(NJ8:NJ43)</f>
        <v>#VALUE!</v>
      </c>
      <c r="NK44" s="123" t="s">
        <v>87</v>
      </c>
      <c r="NL44" s="248" t="e">
        <f t="shared" ref="NL44" si="365">SUM(NL8:NL43)</f>
        <v>#VALUE!</v>
      </c>
      <c r="NN44" s="247"/>
      <c r="NO44" s="106"/>
      <c r="NP44" s="123" t="s">
        <v>87</v>
      </c>
      <c r="NQ44" s="124" t="e">
        <f>SUM(NQ8:NQ43)</f>
        <v>#VALUE!</v>
      </c>
      <c r="NR44" s="123" t="s">
        <v>87</v>
      </c>
      <c r="NS44" s="124" t="e">
        <f t="shared" ref="NS44" si="366">SUM(NS8:NS43)</f>
        <v>#VALUE!</v>
      </c>
      <c r="NT44" s="123" t="s">
        <v>87</v>
      </c>
      <c r="NU44" s="124" t="e">
        <f t="shared" ref="NU44" si="367">SUM(NU8:NU43)</f>
        <v>#VALUE!</v>
      </c>
      <c r="NV44" s="123" t="s">
        <v>87</v>
      </c>
      <c r="NW44" s="124" t="e">
        <f t="shared" ref="NW44" si="368">SUM(NW8:NW43)</f>
        <v>#VALUE!</v>
      </c>
      <c r="NX44" s="123" t="s">
        <v>87</v>
      </c>
      <c r="NY44" s="248" t="e">
        <f t="shared" ref="NY44" si="369">SUM(NY8:NY43)</f>
        <v>#VALUE!</v>
      </c>
      <c r="OA44" s="247"/>
      <c r="OB44" s="106"/>
      <c r="OC44" s="123" t="s">
        <v>87</v>
      </c>
      <c r="OD44" s="124" t="e">
        <f>SUM(OD8:OD43)</f>
        <v>#VALUE!</v>
      </c>
      <c r="OE44" s="123" t="s">
        <v>87</v>
      </c>
      <c r="OF44" s="124" t="e">
        <f t="shared" ref="OF44" si="370">SUM(OF8:OF43)</f>
        <v>#VALUE!</v>
      </c>
      <c r="OG44" s="123" t="s">
        <v>87</v>
      </c>
      <c r="OH44" s="124" t="e">
        <f t="shared" ref="OH44" si="371">SUM(OH8:OH43)</f>
        <v>#VALUE!</v>
      </c>
      <c r="OI44" s="123" t="s">
        <v>87</v>
      </c>
      <c r="OJ44" s="124" t="e">
        <f t="shared" ref="OJ44" si="372">SUM(OJ8:OJ43)</f>
        <v>#VALUE!</v>
      </c>
      <c r="OK44" s="123" t="s">
        <v>87</v>
      </c>
      <c r="OL44" s="248" t="e">
        <f t="shared" ref="OL44" si="373">SUM(OL8:OL43)</f>
        <v>#VALUE!</v>
      </c>
      <c r="ON44" s="247"/>
      <c r="OO44" s="106"/>
      <c r="OP44" s="123" t="s">
        <v>87</v>
      </c>
      <c r="OQ44" s="124" t="e">
        <f>SUM(OQ8:OQ43)</f>
        <v>#VALUE!</v>
      </c>
      <c r="OR44" s="123" t="s">
        <v>87</v>
      </c>
      <c r="OS44" s="124" t="e">
        <f t="shared" ref="OS44" si="374">SUM(OS8:OS43)</f>
        <v>#VALUE!</v>
      </c>
      <c r="OT44" s="123" t="s">
        <v>87</v>
      </c>
      <c r="OU44" s="124" t="e">
        <f t="shared" ref="OU44" si="375">SUM(OU8:OU43)</f>
        <v>#VALUE!</v>
      </c>
      <c r="OV44" s="123" t="s">
        <v>87</v>
      </c>
      <c r="OW44" s="124" t="e">
        <f t="shared" ref="OW44" si="376">SUM(OW8:OW43)</f>
        <v>#VALUE!</v>
      </c>
      <c r="OX44" s="123" t="s">
        <v>87</v>
      </c>
      <c r="OY44" s="248" t="e">
        <f t="shared" ref="OY44" si="377">SUM(OY8:OY43)</f>
        <v>#VALUE!</v>
      </c>
      <c r="PA44" s="247"/>
      <c r="PB44" s="106"/>
      <c r="PC44" s="123" t="s">
        <v>87</v>
      </c>
      <c r="PD44" s="124" t="e">
        <f>SUM(PD8:PD43)</f>
        <v>#VALUE!</v>
      </c>
      <c r="PE44" s="123" t="s">
        <v>87</v>
      </c>
      <c r="PF44" s="124" t="e">
        <f t="shared" ref="PF44" si="378">SUM(PF8:PF43)</f>
        <v>#VALUE!</v>
      </c>
      <c r="PG44" s="123" t="s">
        <v>87</v>
      </c>
      <c r="PH44" s="124" t="e">
        <f t="shared" ref="PH44" si="379">SUM(PH8:PH43)</f>
        <v>#VALUE!</v>
      </c>
      <c r="PI44" s="123" t="s">
        <v>87</v>
      </c>
      <c r="PJ44" s="124" t="e">
        <f t="shared" ref="PJ44" si="380">SUM(PJ8:PJ43)</f>
        <v>#VALUE!</v>
      </c>
      <c r="PK44" s="123" t="s">
        <v>87</v>
      </c>
      <c r="PL44" s="248" t="e">
        <f t="shared" ref="PL44" si="381">SUM(PL8:PL43)</f>
        <v>#VALUE!</v>
      </c>
      <c r="PN44" s="247"/>
      <c r="PO44" s="106"/>
      <c r="PP44" s="123" t="s">
        <v>87</v>
      </c>
      <c r="PQ44" s="124" t="e">
        <f>SUM(PQ8:PQ43)</f>
        <v>#VALUE!</v>
      </c>
      <c r="PR44" s="123" t="s">
        <v>87</v>
      </c>
      <c r="PS44" s="124" t="e">
        <f t="shared" ref="PS44" si="382">SUM(PS8:PS43)</f>
        <v>#VALUE!</v>
      </c>
      <c r="PT44" s="123" t="s">
        <v>87</v>
      </c>
      <c r="PU44" s="124" t="e">
        <f t="shared" ref="PU44" si="383">SUM(PU8:PU43)</f>
        <v>#VALUE!</v>
      </c>
      <c r="PV44" s="123" t="s">
        <v>87</v>
      </c>
      <c r="PW44" s="124" t="e">
        <f t="shared" ref="PW44" si="384">SUM(PW8:PW43)</f>
        <v>#VALUE!</v>
      </c>
      <c r="PX44" s="123" t="s">
        <v>87</v>
      </c>
      <c r="PY44" s="248" t="e">
        <f t="shared" ref="PY44" si="385">SUM(PY8:PY43)</f>
        <v>#VALUE!</v>
      </c>
      <c r="QA44" s="247"/>
      <c r="QB44" s="106"/>
      <c r="QC44" s="123" t="s">
        <v>87</v>
      </c>
      <c r="QD44" s="124" t="e">
        <f>SUM(QD8:QD43)</f>
        <v>#VALUE!</v>
      </c>
      <c r="QE44" s="123" t="s">
        <v>87</v>
      </c>
      <c r="QF44" s="124" t="e">
        <f t="shared" ref="QF44" si="386">SUM(QF8:QF43)</f>
        <v>#VALUE!</v>
      </c>
      <c r="QG44" s="123" t="s">
        <v>87</v>
      </c>
      <c r="QH44" s="124" t="e">
        <f t="shared" ref="QH44" si="387">SUM(QH8:QH43)</f>
        <v>#VALUE!</v>
      </c>
      <c r="QI44" s="123" t="s">
        <v>87</v>
      </c>
      <c r="QJ44" s="124" t="e">
        <f t="shared" ref="QJ44" si="388">SUM(QJ8:QJ43)</f>
        <v>#VALUE!</v>
      </c>
      <c r="QK44" s="123" t="s">
        <v>87</v>
      </c>
      <c r="QL44" s="248" t="e">
        <f t="shared" ref="QL44" si="389">SUM(QL8:QL43)</f>
        <v>#VALUE!</v>
      </c>
      <c r="QN44" s="247"/>
      <c r="QO44" s="106"/>
      <c r="QP44" s="123" t="s">
        <v>87</v>
      </c>
      <c r="QQ44" s="124" t="e">
        <f>SUM(QQ8:QQ43)</f>
        <v>#VALUE!</v>
      </c>
      <c r="QR44" s="123" t="s">
        <v>87</v>
      </c>
      <c r="QS44" s="124" t="e">
        <f t="shared" ref="QS44" si="390">SUM(QS8:QS43)</f>
        <v>#VALUE!</v>
      </c>
      <c r="QT44" s="123" t="s">
        <v>87</v>
      </c>
      <c r="QU44" s="124" t="e">
        <f t="shared" ref="QU44" si="391">SUM(QU8:QU43)</f>
        <v>#VALUE!</v>
      </c>
      <c r="QV44" s="123" t="s">
        <v>87</v>
      </c>
      <c r="QW44" s="124" t="e">
        <f t="shared" ref="QW44" si="392">SUM(QW8:QW43)</f>
        <v>#VALUE!</v>
      </c>
      <c r="QX44" s="123" t="s">
        <v>87</v>
      </c>
      <c r="QY44" s="248" t="e">
        <f t="shared" ref="QY44" si="393">SUM(QY8:QY43)</f>
        <v>#VALUE!</v>
      </c>
      <c r="RA44" s="247"/>
      <c r="RB44" s="106"/>
      <c r="RC44" s="123" t="s">
        <v>87</v>
      </c>
      <c r="RD44" s="124" t="e">
        <f>SUM(RD8:RD43)</f>
        <v>#VALUE!</v>
      </c>
      <c r="RE44" s="123" t="s">
        <v>87</v>
      </c>
      <c r="RF44" s="124" t="e">
        <f t="shared" ref="RF44" si="394">SUM(RF8:RF43)</f>
        <v>#VALUE!</v>
      </c>
      <c r="RG44" s="123" t="s">
        <v>87</v>
      </c>
      <c r="RH44" s="124" t="e">
        <f t="shared" ref="RH44" si="395">SUM(RH8:RH43)</f>
        <v>#VALUE!</v>
      </c>
      <c r="RI44" s="123" t="s">
        <v>87</v>
      </c>
      <c r="RJ44" s="124" t="e">
        <f t="shared" ref="RJ44" si="396">SUM(RJ8:RJ43)</f>
        <v>#VALUE!</v>
      </c>
      <c r="RK44" s="123" t="s">
        <v>87</v>
      </c>
      <c r="RL44" s="248" t="e">
        <f t="shared" ref="RL44" si="397">SUM(RL8:RL43)</f>
        <v>#VALUE!</v>
      </c>
      <c r="RN44" s="247"/>
      <c r="RO44" s="106"/>
      <c r="RP44" s="123" t="s">
        <v>87</v>
      </c>
      <c r="RQ44" s="124" t="e">
        <f>SUM(RQ8:RQ43)</f>
        <v>#VALUE!</v>
      </c>
      <c r="RR44" s="123" t="s">
        <v>87</v>
      </c>
      <c r="RS44" s="124" t="e">
        <f t="shared" ref="RS44" si="398">SUM(RS8:RS43)</f>
        <v>#VALUE!</v>
      </c>
      <c r="RT44" s="123" t="s">
        <v>87</v>
      </c>
      <c r="RU44" s="124" t="e">
        <f t="shared" ref="RU44" si="399">SUM(RU8:RU43)</f>
        <v>#VALUE!</v>
      </c>
      <c r="RV44" s="123" t="s">
        <v>87</v>
      </c>
      <c r="RW44" s="124" t="e">
        <f t="shared" ref="RW44" si="400">SUM(RW8:RW43)</f>
        <v>#VALUE!</v>
      </c>
      <c r="RX44" s="123" t="s">
        <v>87</v>
      </c>
      <c r="RY44" s="248" t="e">
        <f t="shared" ref="RY44" si="401">SUM(RY8:RY43)</f>
        <v>#VALUE!</v>
      </c>
      <c r="SA44" s="247"/>
      <c r="SB44" s="106"/>
      <c r="SC44" s="123" t="s">
        <v>87</v>
      </c>
      <c r="SD44" s="124" t="e">
        <f>SUM(SD8:SD43)</f>
        <v>#VALUE!</v>
      </c>
      <c r="SE44" s="123" t="s">
        <v>87</v>
      </c>
      <c r="SF44" s="124" t="e">
        <f t="shared" ref="SF44" si="402">SUM(SF8:SF43)</f>
        <v>#VALUE!</v>
      </c>
      <c r="SG44" s="123" t="s">
        <v>87</v>
      </c>
      <c r="SH44" s="124" t="e">
        <f t="shared" ref="SH44" si="403">SUM(SH8:SH43)</f>
        <v>#VALUE!</v>
      </c>
      <c r="SI44" s="123" t="s">
        <v>87</v>
      </c>
      <c r="SJ44" s="124" t="e">
        <f t="shared" ref="SJ44" si="404">SUM(SJ8:SJ43)</f>
        <v>#VALUE!</v>
      </c>
      <c r="SK44" s="123" t="s">
        <v>87</v>
      </c>
      <c r="SL44" s="248" t="e">
        <f t="shared" ref="SL44" si="405">SUM(SL8:SL43)</f>
        <v>#VALUE!</v>
      </c>
      <c r="SN44" s="247"/>
      <c r="SO44" s="106"/>
      <c r="SP44" s="123" t="s">
        <v>87</v>
      </c>
      <c r="SQ44" s="124" t="e">
        <f>SUM(SQ8:SQ43)</f>
        <v>#VALUE!</v>
      </c>
      <c r="SR44" s="123" t="s">
        <v>87</v>
      </c>
      <c r="SS44" s="124" t="e">
        <f t="shared" ref="SS44" si="406">SUM(SS8:SS43)</f>
        <v>#VALUE!</v>
      </c>
      <c r="ST44" s="123" t="s">
        <v>87</v>
      </c>
      <c r="SU44" s="124" t="e">
        <f t="shared" ref="SU44" si="407">SUM(SU8:SU43)</f>
        <v>#VALUE!</v>
      </c>
      <c r="SV44" s="123" t="s">
        <v>87</v>
      </c>
      <c r="SW44" s="124" t="e">
        <f t="shared" ref="SW44" si="408">SUM(SW8:SW43)</f>
        <v>#VALUE!</v>
      </c>
      <c r="SX44" s="123" t="s">
        <v>87</v>
      </c>
      <c r="SY44" s="248" t="e">
        <f t="shared" ref="SY44" si="409">SUM(SY8:SY43)</f>
        <v>#VALUE!</v>
      </c>
      <c r="TA44" s="247"/>
      <c r="TB44" s="106"/>
      <c r="TC44" s="123" t="s">
        <v>87</v>
      </c>
      <c r="TD44" s="124" t="e">
        <f>SUM(TD8:TD43)</f>
        <v>#VALUE!</v>
      </c>
      <c r="TE44" s="123" t="s">
        <v>87</v>
      </c>
      <c r="TF44" s="124" t="e">
        <f t="shared" ref="TF44" si="410">SUM(TF8:TF43)</f>
        <v>#VALUE!</v>
      </c>
      <c r="TG44" s="123" t="s">
        <v>87</v>
      </c>
      <c r="TH44" s="124" t="e">
        <f t="shared" ref="TH44" si="411">SUM(TH8:TH43)</f>
        <v>#VALUE!</v>
      </c>
      <c r="TI44" s="123" t="s">
        <v>87</v>
      </c>
      <c r="TJ44" s="124" t="e">
        <f t="shared" ref="TJ44" si="412">SUM(TJ8:TJ43)</f>
        <v>#VALUE!</v>
      </c>
      <c r="TK44" s="123" t="s">
        <v>87</v>
      </c>
      <c r="TL44" s="248" t="e">
        <f t="shared" ref="TL44" si="413">SUM(TL8:TL43)</f>
        <v>#VALUE!</v>
      </c>
      <c r="TN44" s="247"/>
      <c r="TO44" s="106"/>
      <c r="TP44" s="123" t="s">
        <v>87</v>
      </c>
      <c r="TQ44" s="124" t="e">
        <f>SUM(TQ8:TQ43)</f>
        <v>#VALUE!</v>
      </c>
      <c r="TR44" s="123" t="s">
        <v>87</v>
      </c>
      <c r="TS44" s="124" t="e">
        <f t="shared" ref="TS44" si="414">SUM(TS8:TS43)</f>
        <v>#VALUE!</v>
      </c>
      <c r="TT44" s="123" t="s">
        <v>87</v>
      </c>
      <c r="TU44" s="124" t="e">
        <f t="shared" ref="TU44" si="415">SUM(TU8:TU43)</f>
        <v>#VALUE!</v>
      </c>
      <c r="TV44" s="123" t="s">
        <v>87</v>
      </c>
      <c r="TW44" s="124" t="e">
        <f t="shared" ref="TW44" si="416">SUM(TW8:TW43)</f>
        <v>#VALUE!</v>
      </c>
      <c r="TX44" s="123" t="s">
        <v>87</v>
      </c>
      <c r="TY44" s="248" t="e">
        <f t="shared" ref="TY44" si="417">SUM(TY8:TY43)</f>
        <v>#VALUE!</v>
      </c>
      <c r="UA44" s="247"/>
      <c r="UB44" s="106"/>
      <c r="UC44" s="123" t="s">
        <v>87</v>
      </c>
      <c r="UD44" s="124" t="e">
        <f>SUM(UD8:UD43)</f>
        <v>#VALUE!</v>
      </c>
      <c r="UE44" s="123" t="s">
        <v>87</v>
      </c>
      <c r="UF44" s="124" t="e">
        <f t="shared" ref="UF44" si="418">SUM(UF8:UF43)</f>
        <v>#VALUE!</v>
      </c>
      <c r="UG44" s="123" t="s">
        <v>87</v>
      </c>
      <c r="UH44" s="124" t="e">
        <f t="shared" ref="UH44" si="419">SUM(UH8:UH43)</f>
        <v>#VALUE!</v>
      </c>
      <c r="UI44" s="123" t="s">
        <v>87</v>
      </c>
      <c r="UJ44" s="124" t="e">
        <f t="shared" ref="UJ44" si="420">SUM(UJ8:UJ43)</f>
        <v>#VALUE!</v>
      </c>
      <c r="UK44" s="123" t="s">
        <v>87</v>
      </c>
      <c r="UL44" s="248" t="e">
        <f t="shared" ref="UL44" si="421">SUM(UL8:UL43)</f>
        <v>#VALUE!</v>
      </c>
      <c r="UN44" s="247"/>
      <c r="UO44" s="106"/>
      <c r="UP44" s="123" t="s">
        <v>87</v>
      </c>
      <c r="UQ44" s="124" t="e">
        <f>SUM(UQ8:UQ43)</f>
        <v>#VALUE!</v>
      </c>
      <c r="UR44" s="123" t="s">
        <v>87</v>
      </c>
      <c r="US44" s="124" t="e">
        <f t="shared" ref="US44" si="422">SUM(US8:US43)</f>
        <v>#VALUE!</v>
      </c>
      <c r="UT44" s="123" t="s">
        <v>87</v>
      </c>
      <c r="UU44" s="124" t="e">
        <f t="shared" ref="UU44" si="423">SUM(UU8:UU43)</f>
        <v>#VALUE!</v>
      </c>
      <c r="UV44" s="123" t="s">
        <v>87</v>
      </c>
      <c r="UW44" s="124" t="e">
        <f t="shared" ref="UW44" si="424">SUM(UW8:UW43)</f>
        <v>#VALUE!</v>
      </c>
      <c r="UX44" s="123" t="s">
        <v>87</v>
      </c>
      <c r="UY44" s="248" t="e">
        <f t="shared" ref="UY44" si="425">SUM(UY8:UY43)</f>
        <v>#VALUE!</v>
      </c>
      <c r="VA44" s="247"/>
      <c r="VB44" s="106"/>
      <c r="VC44" s="123" t="s">
        <v>87</v>
      </c>
      <c r="VD44" s="124" t="e">
        <f>SUM(VD8:VD43)</f>
        <v>#VALUE!</v>
      </c>
      <c r="VE44" s="123" t="s">
        <v>87</v>
      </c>
      <c r="VF44" s="124" t="e">
        <f t="shared" ref="VF44" si="426">SUM(VF8:VF43)</f>
        <v>#VALUE!</v>
      </c>
      <c r="VG44" s="123" t="s">
        <v>87</v>
      </c>
      <c r="VH44" s="124" t="e">
        <f t="shared" ref="VH44" si="427">SUM(VH8:VH43)</f>
        <v>#VALUE!</v>
      </c>
      <c r="VI44" s="123" t="s">
        <v>87</v>
      </c>
      <c r="VJ44" s="124" t="e">
        <f t="shared" ref="VJ44" si="428">SUM(VJ8:VJ43)</f>
        <v>#VALUE!</v>
      </c>
      <c r="VK44" s="123" t="s">
        <v>87</v>
      </c>
      <c r="VL44" s="248" t="e">
        <f t="shared" ref="VL44" si="429">SUM(VL8:VL43)</f>
        <v>#VALUE!</v>
      </c>
      <c r="VN44" s="247"/>
      <c r="VO44" s="106"/>
      <c r="VP44" s="123" t="s">
        <v>87</v>
      </c>
      <c r="VQ44" s="124" t="e">
        <f>SUM(VQ8:VQ43)</f>
        <v>#VALUE!</v>
      </c>
      <c r="VR44" s="123" t="s">
        <v>87</v>
      </c>
      <c r="VS44" s="124" t="e">
        <f t="shared" ref="VS44" si="430">SUM(VS8:VS43)</f>
        <v>#VALUE!</v>
      </c>
      <c r="VT44" s="123" t="s">
        <v>87</v>
      </c>
      <c r="VU44" s="124" t="e">
        <f t="shared" ref="VU44" si="431">SUM(VU8:VU43)</f>
        <v>#VALUE!</v>
      </c>
      <c r="VV44" s="123" t="s">
        <v>87</v>
      </c>
      <c r="VW44" s="124" t="e">
        <f t="shared" ref="VW44" si="432">SUM(VW8:VW43)</f>
        <v>#VALUE!</v>
      </c>
      <c r="VX44" s="123" t="s">
        <v>87</v>
      </c>
      <c r="VY44" s="248" t="e">
        <f t="shared" ref="VY44" si="433">SUM(VY8:VY43)</f>
        <v>#VALUE!</v>
      </c>
      <c r="WA44" s="247"/>
      <c r="WB44" s="106"/>
      <c r="WC44" s="123" t="s">
        <v>87</v>
      </c>
      <c r="WD44" s="124" t="e">
        <f>SUM(WD8:WD43)</f>
        <v>#VALUE!</v>
      </c>
      <c r="WE44" s="123" t="s">
        <v>87</v>
      </c>
      <c r="WF44" s="124" t="e">
        <f t="shared" ref="WF44" si="434">SUM(WF8:WF43)</f>
        <v>#VALUE!</v>
      </c>
      <c r="WG44" s="123" t="s">
        <v>87</v>
      </c>
      <c r="WH44" s="124" t="e">
        <f t="shared" ref="WH44" si="435">SUM(WH8:WH43)</f>
        <v>#VALUE!</v>
      </c>
      <c r="WI44" s="123" t="s">
        <v>87</v>
      </c>
      <c r="WJ44" s="124" t="e">
        <f t="shared" ref="WJ44" si="436">SUM(WJ8:WJ43)</f>
        <v>#VALUE!</v>
      </c>
      <c r="WK44" s="123" t="s">
        <v>87</v>
      </c>
      <c r="WL44" s="248" t="e">
        <f t="shared" ref="WL44" si="437">SUM(WL8:WL43)</f>
        <v>#VALUE!</v>
      </c>
      <c r="WN44" s="247"/>
      <c r="WO44" s="106"/>
      <c r="WP44" s="123" t="s">
        <v>87</v>
      </c>
      <c r="WQ44" s="124" t="e">
        <f>SUM(WQ8:WQ43)</f>
        <v>#VALUE!</v>
      </c>
      <c r="WR44" s="123" t="s">
        <v>87</v>
      </c>
      <c r="WS44" s="124" t="e">
        <f t="shared" ref="WS44" si="438">SUM(WS8:WS43)</f>
        <v>#VALUE!</v>
      </c>
      <c r="WT44" s="123" t="s">
        <v>87</v>
      </c>
      <c r="WU44" s="124" t="e">
        <f t="shared" ref="WU44" si="439">SUM(WU8:WU43)</f>
        <v>#VALUE!</v>
      </c>
      <c r="WV44" s="123" t="s">
        <v>87</v>
      </c>
      <c r="WW44" s="124" t="e">
        <f t="shared" ref="WW44" si="440">SUM(WW8:WW43)</f>
        <v>#VALUE!</v>
      </c>
      <c r="WX44" s="123" t="s">
        <v>87</v>
      </c>
      <c r="WY44" s="248" t="e">
        <f t="shared" ref="WY44" si="441">SUM(WY8:WY43)</f>
        <v>#VALUE!</v>
      </c>
      <c r="XA44" s="247"/>
      <c r="XB44" s="106"/>
      <c r="XC44" s="123" t="s">
        <v>87</v>
      </c>
      <c r="XD44" s="124" t="e">
        <f>SUM(XD8:XD43)</f>
        <v>#VALUE!</v>
      </c>
      <c r="XE44" s="123" t="s">
        <v>87</v>
      </c>
      <c r="XF44" s="124" t="e">
        <f t="shared" ref="XF44" si="442">SUM(XF8:XF43)</f>
        <v>#VALUE!</v>
      </c>
      <c r="XG44" s="123" t="s">
        <v>87</v>
      </c>
      <c r="XH44" s="124" t="e">
        <f t="shared" ref="XH44" si="443">SUM(XH8:XH43)</f>
        <v>#VALUE!</v>
      </c>
      <c r="XI44" s="123" t="s">
        <v>87</v>
      </c>
      <c r="XJ44" s="124" t="e">
        <f t="shared" ref="XJ44" si="444">SUM(XJ8:XJ43)</f>
        <v>#VALUE!</v>
      </c>
      <c r="XK44" s="123" t="s">
        <v>87</v>
      </c>
      <c r="XL44" s="248" t="e">
        <f t="shared" ref="XL44" si="445">SUM(XL8:XL43)</f>
        <v>#VALUE!</v>
      </c>
      <c r="XN44" s="247"/>
      <c r="XO44" s="106"/>
      <c r="XP44" s="123" t="s">
        <v>87</v>
      </c>
      <c r="XQ44" s="124" t="e">
        <f>SUM(XQ8:XQ43)</f>
        <v>#VALUE!</v>
      </c>
      <c r="XR44" s="123" t="s">
        <v>87</v>
      </c>
      <c r="XS44" s="124" t="e">
        <f t="shared" ref="XS44" si="446">SUM(XS8:XS43)</f>
        <v>#VALUE!</v>
      </c>
      <c r="XT44" s="123" t="s">
        <v>87</v>
      </c>
      <c r="XU44" s="124" t="e">
        <f t="shared" ref="XU44" si="447">SUM(XU8:XU43)</f>
        <v>#VALUE!</v>
      </c>
      <c r="XV44" s="123" t="s">
        <v>87</v>
      </c>
      <c r="XW44" s="124" t="e">
        <f t="shared" ref="XW44" si="448">SUM(XW8:XW43)</f>
        <v>#VALUE!</v>
      </c>
      <c r="XX44" s="123" t="s">
        <v>87</v>
      </c>
      <c r="XY44" s="248" t="e">
        <f t="shared" ref="XY44" si="449">SUM(XY8:XY43)</f>
        <v>#VALUE!</v>
      </c>
    </row>
    <row r="45" spans="1:649" ht="14" customHeight="1">
      <c r="A45" s="249" t="str">
        <f>係数マスタ!$A$40</f>
        <v>総合観察</v>
      </c>
      <c r="B45" s="115" t="str">
        <f>係数マスタ!$B40</f>
        <v/>
      </c>
      <c r="C45" s="125"/>
      <c r="D45" s="126" t="e">
        <f>C45*$B45</f>
        <v>#VALUE!</v>
      </c>
      <c r="E45" s="125"/>
      <c r="F45" s="126" t="e">
        <f t="shared" ref="F45" si="450">E45*$B45</f>
        <v>#VALUE!</v>
      </c>
      <c r="G45" s="125"/>
      <c r="H45" s="126" t="e">
        <f t="shared" ref="H45" si="451">G45*$B45</f>
        <v>#VALUE!</v>
      </c>
      <c r="I45" s="125"/>
      <c r="J45" s="126" t="e">
        <f t="shared" ref="J45" si="452">I45*$B45</f>
        <v>#VALUE!</v>
      </c>
      <c r="K45" s="125"/>
      <c r="L45" s="250" t="e">
        <f t="shared" ref="L45" si="453">K45*$B45</f>
        <v>#VALUE!</v>
      </c>
      <c r="N45" s="249" t="str">
        <f>係数マスタ!$A$40</f>
        <v>総合観察</v>
      </c>
      <c r="O45" s="115" t="str">
        <f>係数マスタ!$B40</f>
        <v/>
      </c>
      <c r="P45" s="125"/>
      <c r="Q45" s="126" t="e">
        <f>P45*$B45</f>
        <v>#VALUE!</v>
      </c>
      <c r="R45" s="125"/>
      <c r="S45" s="126" t="e">
        <f t="shared" ref="S45" si="454">R45*$B45</f>
        <v>#VALUE!</v>
      </c>
      <c r="T45" s="125"/>
      <c r="U45" s="126" t="e">
        <f t="shared" ref="U45" si="455">T45*$B45</f>
        <v>#VALUE!</v>
      </c>
      <c r="V45" s="125"/>
      <c r="W45" s="126" t="e">
        <f t="shared" ref="W45" si="456">V45*$B45</f>
        <v>#VALUE!</v>
      </c>
      <c r="X45" s="125"/>
      <c r="Y45" s="250" t="e">
        <f t="shared" ref="Y45" si="457">X45*$B45</f>
        <v>#VALUE!</v>
      </c>
      <c r="AA45" s="249" t="str">
        <f>係数マスタ!$A$40</f>
        <v>総合観察</v>
      </c>
      <c r="AB45" s="115" t="str">
        <f>係数マスタ!$B40</f>
        <v/>
      </c>
      <c r="AC45" s="125"/>
      <c r="AD45" s="126" t="e">
        <f>AC45*$B45</f>
        <v>#VALUE!</v>
      </c>
      <c r="AE45" s="125"/>
      <c r="AF45" s="126" t="e">
        <f t="shared" ref="AF45" si="458">AE45*$B45</f>
        <v>#VALUE!</v>
      </c>
      <c r="AG45" s="125"/>
      <c r="AH45" s="126" t="e">
        <f t="shared" ref="AH45" si="459">AG45*$B45</f>
        <v>#VALUE!</v>
      </c>
      <c r="AI45" s="125"/>
      <c r="AJ45" s="126" t="e">
        <f t="shared" ref="AJ45" si="460">AI45*$B45</f>
        <v>#VALUE!</v>
      </c>
      <c r="AK45" s="125"/>
      <c r="AL45" s="250" t="e">
        <f t="shared" ref="AL45" si="461">AK45*$B45</f>
        <v>#VALUE!</v>
      </c>
      <c r="AN45" s="249" t="str">
        <f>係数マスタ!$A$40</f>
        <v>総合観察</v>
      </c>
      <c r="AO45" s="115" t="str">
        <f>係数マスタ!$B40</f>
        <v/>
      </c>
      <c r="AP45" s="125"/>
      <c r="AQ45" s="126" t="e">
        <f>AP45*$B45</f>
        <v>#VALUE!</v>
      </c>
      <c r="AR45" s="125"/>
      <c r="AS45" s="126" t="e">
        <f t="shared" ref="AS45" si="462">AR45*$B45</f>
        <v>#VALUE!</v>
      </c>
      <c r="AT45" s="125"/>
      <c r="AU45" s="126" t="e">
        <f t="shared" ref="AU45" si="463">AT45*$B45</f>
        <v>#VALUE!</v>
      </c>
      <c r="AV45" s="125"/>
      <c r="AW45" s="126" t="e">
        <f t="shared" ref="AW45" si="464">AV45*$B45</f>
        <v>#VALUE!</v>
      </c>
      <c r="AX45" s="125"/>
      <c r="AY45" s="250" t="e">
        <f t="shared" ref="AY45" si="465">AX45*$B45</f>
        <v>#VALUE!</v>
      </c>
      <c r="BA45" s="249" t="str">
        <f>係数マスタ!$A$40</f>
        <v>総合観察</v>
      </c>
      <c r="BB45" s="115" t="str">
        <f>係数マスタ!$B40</f>
        <v/>
      </c>
      <c r="BC45" s="125"/>
      <c r="BD45" s="126" t="e">
        <f>BC45*$B45</f>
        <v>#VALUE!</v>
      </c>
      <c r="BE45" s="125"/>
      <c r="BF45" s="126" t="e">
        <f t="shared" ref="BF45" si="466">BE45*$B45</f>
        <v>#VALUE!</v>
      </c>
      <c r="BG45" s="125"/>
      <c r="BH45" s="126" t="e">
        <f t="shared" ref="BH45" si="467">BG45*$B45</f>
        <v>#VALUE!</v>
      </c>
      <c r="BI45" s="125"/>
      <c r="BJ45" s="126" t="e">
        <f t="shared" ref="BJ45" si="468">BI45*$B45</f>
        <v>#VALUE!</v>
      </c>
      <c r="BK45" s="125"/>
      <c r="BL45" s="250" t="e">
        <f t="shared" ref="BL45" si="469">BK45*$B45</f>
        <v>#VALUE!</v>
      </c>
      <c r="BN45" s="249" t="str">
        <f>係数マスタ!$A$40</f>
        <v>総合観察</v>
      </c>
      <c r="BO45" s="115" t="str">
        <f>係数マスタ!$B40</f>
        <v/>
      </c>
      <c r="BP45" s="125"/>
      <c r="BQ45" s="126" t="e">
        <f>BP45*$B45</f>
        <v>#VALUE!</v>
      </c>
      <c r="BR45" s="125"/>
      <c r="BS45" s="126" t="e">
        <f t="shared" ref="BS45" si="470">BR45*$B45</f>
        <v>#VALUE!</v>
      </c>
      <c r="BT45" s="125"/>
      <c r="BU45" s="126" t="e">
        <f t="shared" ref="BU45" si="471">BT45*$B45</f>
        <v>#VALUE!</v>
      </c>
      <c r="BV45" s="125"/>
      <c r="BW45" s="126" t="e">
        <f t="shared" ref="BW45" si="472">BV45*$B45</f>
        <v>#VALUE!</v>
      </c>
      <c r="BX45" s="125"/>
      <c r="BY45" s="250" t="e">
        <f t="shared" ref="BY45" si="473">BX45*$B45</f>
        <v>#VALUE!</v>
      </c>
      <c r="CA45" s="249" t="str">
        <f>係数マスタ!$A$40</f>
        <v>総合観察</v>
      </c>
      <c r="CB45" s="115" t="str">
        <f>係数マスタ!$B40</f>
        <v/>
      </c>
      <c r="CC45" s="125"/>
      <c r="CD45" s="126" t="e">
        <f>CC45*$B45</f>
        <v>#VALUE!</v>
      </c>
      <c r="CE45" s="125"/>
      <c r="CF45" s="126" t="e">
        <f t="shared" ref="CF45" si="474">CE45*$B45</f>
        <v>#VALUE!</v>
      </c>
      <c r="CG45" s="125"/>
      <c r="CH45" s="126" t="e">
        <f t="shared" ref="CH45" si="475">CG45*$B45</f>
        <v>#VALUE!</v>
      </c>
      <c r="CI45" s="125"/>
      <c r="CJ45" s="126" t="e">
        <f t="shared" ref="CJ45" si="476">CI45*$B45</f>
        <v>#VALUE!</v>
      </c>
      <c r="CK45" s="125"/>
      <c r="CL45" s="250" t="e">
        <f t="shared" ref="CL45" si="477">CK45*$B45</f>
        <v>#VALUE!</v>
      </c>
      <c r="CN45" s="249" t="str">
        <f>係数マスタ!$A$40</f>
        <v>総合観察</v>
      </c>
      <c r="CO45" s="115" t="str">
        <f>係数マスタ!$B40</f>
        <v/>
      </c>
      <c r="CP45" s="125"/>
      <c r="CQ45" s="126" t="e">
        <f>CP45*$B45</f>
        <v>#VALUE!</v>
      </c>
      <c r="CR45" s="125"/>
      <c r="CS45" s="126" t="e">
        <f t="shared" ref="CS45" si="478">CR45*$B45</f>
        <v>#VALUE!</v>
      </c>
      <c r="CT45" s="125"/>
      <c r="CU45" s="126" t="e">
        <f t="shared" ref="CU45" si="479">CT45*$B45</f>
        <v>#VALUE!</v>
      </c>
      <c r="CV45" s="125"/>
      <c r="CW45" s="126" t="e">
        <f t="shared" ref="CW45" si="480">CV45*$B45</f>
        <v>#VALUE!</v>
      </c>
      <c r="CX45" s="125"/>
      <c r="CY45" s="250" t="e">
        <f t="shared" ref="CY45" si="481">CX45*$B45</f>
        <v>#VALUE!</v>
      </c>
      <c r="DA45" s="249" t="str">
        <f>係数マスタ!$A$40</f>
        <v>総合観察</v>
      </c>
      <c r="DB45" s="115" t="str">
        <f>係数マスタ!$B40</f>
        <v/>
      </c>
      <c r="DC45" s="125"/>
      <c r="DD45" s="126" t="e">
        <f>DC45*$B45</f>
        <v>#VALUE!</v>
      </c>
      <c r="DE45" s="125"/>
      <c r="DF45" s="126" t="e">
        <f t="shared" ref="DF45" si="482">DE45*$B45</f>
        <v>#VALUE!</v>
      </c>
      <c r="DG45" s="125"/>
      <c r="DH45" s="126" t="e">
        <f t="shared" ref="DH45" si="483">DG45*$B45</f>
        <v>#VALUE!</v>
      </c>
      <c r="DI45" s="125"/>
      <c r="DJ45" s="126" t="e">
        <f t="shared" ref="DJ45" si="484">DI45*$B45</f>
        <v>#VALUE!</v>
      </c>
      <c r="DK45" s="125"/>
      <c r="DL45" s="250" t="e">
        <f t="shared" ref="DL45" si="485">DK45*$B45</f>
        <v>#VALUE!</v>
      </c>
      <c r="DN45" s="249" t="str">
        <f>係数マスタ!$A$40</f>
        <v>総合観察</v>
      </c>
      <c r="DO45" s="115" t="str">
        <f>係数マスタ!$B40</f>
        <v/>
      </c>
      <c r="DP45" s="125"/>
      <c r="DQ45" s="126" t="e">
        <f>DP45*$B45</f>
        <v>#VALUE!</v>
      </c>
      <c r="DR45" s="125"/>
      <c r="DS45" s="126" t="e">
        <f t="shared" ref="DS45" si="486">DR45*$B45</f>
        <v>#VALUE!</v>
      </c>
      <c r="DT45" s="125"/>
      <c r="DU45" s="126" t="e">
        <f t="shared" ref="DU45" si="487">DT45*$B45</f>
        <v>#VALUE!</v>
      </c>
      <c r="DV45" s="125"/>
      <c r="DW45" s="126" t="e">
        <f t="shared" ref="DW45" si="488">DV45*$B45</f>
        <v>#VALUE!</v>
      </c>
      <c r="DX45" s="125"/>
      <c r="DY45" s="250" t="e">
        <f t="shared" ref="DY45" si="489">DX45*$B45</f>
        <v>#VALUE!</v>
      </c>
      <c r="EA45" s="249" t="str">
        <f>係数マスタ!$A$40</f>
        <v>総合観察</v>
      </c>
      <c r="EB45" s="115" t="str">
        <f>係数マスタ!$B40</f>
        <v/>
      </c>
      <c r="EC45" s="125"/>
      <c r="ED45" s="126" t="e">
        <f>EC45*$B45</f>
        <v>#VALUE!</v>
      </c>
      <c r="EE45" s="125"/>
      <c r="EF45" s="126" t="e">
        <f t="shared" ref="EF45" si="490">EE45*$B45</f>
        <v>#VALUE!</v>
      </c>
      <c r="EG45" s="125"/>
      <c r="EH45" s="126" t="e">
        <f t="shared" ref="EH45" si="491">EG45*$B45</f>
        <v>#VALUE!</v>
      </c>
      <c r="EI45" s="125"/>
      <c r="EJ45" s="126" t="e">
        <f t="shared" ref="EJ45" si="492">EI45*$B45</f>
        <v>#VALUE!</v>
      </c>
      <c r="EK45" s="125"/>
      <c r="EL45" s="250" t="e">
        <f t="shared" ref="EL45" si="493">EK45*$B45</f>
        <v>#VALUE!</v>
      </c>
      <c r="EN45" s="249" t="str">
        <f>係数マスタ!$A$40</f>
        <v>総合観察</v>
      </c>
      <c r="EO45" s="115" t="str">
        <f>係数マスタ!$B40</f>
        <v/>
      </c>
      <c r="EP45" s="125"/>
      <c r="EQ45" s="126" t="e">
        <f>EP45*$B45</f>
        <v>#VALUE!</v>
      </c>
      <c r="ER45" s="125"/>
      <c r="ES45" s="126" t="e">
        <f t="shared" ref="ES45" si="494">ER45*$B45</f>
        <v>#VALUE!</v>
      </c>
      <c r="ET45" s="125"/>
      <c r="EU45" s="126" t="e">
        <f t="shared" ref="EU45" si="495">ET45*$B45</f>
        <v>#VALUE!</v>
      </c>
      <c r="EV45" s="125"/>
      <c r="EW45" s="126" t="e">
        <f t="shared" ref="EW45" si="496">EV45*$B45</f>
        <v>#VALUE!</v>
      </c>
      <c r="EX45" s="125"/>
      <c r="EY45" s="250" t="e">
        <f t="shared" ref="EY45" si="497">EX45*$B45</f>
        <v>#VALUE!</v>
      </c>
      <c r="FA45" s="249" t="str">
        <f>係数マスタ!$A$40</f>
        <v>総合観察</v>
      </c>
      <c r="FB45" s="115" t="str">
        <f>係数マスタ!$B40</f>
        <v/>
      </c>
      <c r="FC45" s="125"/>
      <c r="FD45" s="126" t="e">
        <f>FC45*$B45</f>
        <v>#VALUE!</v>
      </c>
      <c r="FE45" s="125"/>
      <c r="FF45" s="126" t="e">
        <f t="shared" ref="FF45" si="498">FE45*$B45</f>
        <v>#VALUE!</v>
      </c>
      <c r="FG45" s="125"/>
      <c r="FH45" s="126" t="e">
        <f t="shared" ref="FH45" si="499">FG45*$B45</f>
        <v>#VALUE!</v>
      </c>
      <c r="FI45" s="125"/>
      <c r="FJ45" s="126" t="e">
        <f t="shared" ref="FJ45" si="500">FI45*$B45</f>
        <v>#VALUE!</v>
      </c>
      <c r="FK45" s="125"/>
      <c r="FL45" s="250" t="e">
        <f t="shared" ref="FL45" si="501">FK45*$B45</f>
        <v>#VALUE!</v>
      </c>
      <c r="FN45" s="249" t="str">
        <f>係数マスタ!$A$40</f>
        <v>総合観察</v>
      </c>
      <c r="FO45" s="115" t="str">
        <f>係数マスタ!$B40</f>
        <v/>
      </c>
      <c r="FP45" s="125"/>
      <c r="FQ45" s="126" t="e">
        <f>FP45*$B45</f>
        <v>#VALUE!</v>
      </c>
      <c r="FR45" s="125"/>
      <c r="FS45" s="126" t="e">
        <f t="shared" ref="FS45" si="502">FR45*$B45</f>
        <v>#VALUE!</v>
      </c>
      <c r="FT45" s="125"/>
      <c r="FU45" s="126" t="e">
        <f t="shared" ref="FU45" si="503">FT45*$B45</f>
        <v>#VALUE!</v>
      </c>
      <c r="FV45" s="125"/>
      <c r="FW45" s="126" t="e">
        <f t="shared" ref="FW45" si="504">FV45*$B45</f>
        <v>#VALUE!</v>
      </c>
      <c r="FX45" s="125"/>
      <c r="FY45" s="250" t="e">
        <f t="shared" ref="FY45" si="505">FX45*$B45</f>
        <v>#VALUE!</v>
      </c>
      <c r="GA45" s="249" t="str">
        <f>係数マスタ!$A$40</f>
        <v>総合観察</v>
      </c>
      <c r="GB45" s="115" t="str">
        <f>係数マスタ!$B40</f>
        <v/>
      </c>
      <c r="GC45" s="125"/>
      <c r="GD45" s="126" t="e">
        <f>GC45*$B45</f>
        <v>#VALUE!</v>
      </c>
      <c r="GE45" s="125"/>
      <c r="GF45" s="126" t="e">
        <f t="shared" ref="GF45" si="506">GE45*$B45</f>
        <v>#VALUE!</v>
      </c>
      <c r="GG45" s="125"/>
      <c r="GH45" s="126" t="e">
        <f t="shared" ref="GH45" si="507">GG45*$B45</f>
        <v>#VALUE!</v>
      </c>
      <c r="GI45" s="125"/>
      <c r="GJ45" s="126" t="e">
        <f t="shared" ref="GJ45" si="508">GI45*$B45</f>
        <v>#VALUE!</v>
      </c>
      <c r="GK45" s="125"/>
      <c r="GL45" s="250" t="e">
        <f t="shared" ref="GL45" si="509">GK45*$B45</f>
        <v>#VALUE!</v>
      </c>
      <c r="GN45" s="249" t="str">
        <f>係数マスタ!$A$40</f>
        <v>総合観察</v>
      </c>
      <c r="GO45" s="115" t="str">
        <f>係数マスタ!$B40</f>
        <v/>
      </c>
      <c r="GP45" s="125"/>
      <c r="GQ45" s="126" t="e">
        <f>GP45*$B45</f>
        <v>#VALUE!</v>
      </c>
      <c r="GR45" s="125"/>
      <c r="GS45" s="126" t="e">
        <f t="shared" ref="GS45" si="510">GR45*$B45</f>
        <v>#VALUE!</v>
      </c>
      <c r="GT45" s="125"/>
      <c r="GU45" s="126" t="e">
        <f t="shared" ref="GU45" si="511">GT45*$B45</f>
        <v>#VALUE!</v>
      </c>
      <c r="GV45" s="125"/>
      <c r="GW45" s="126" t="e">
        <f t="shared" ref="GW45" si="512">GV45*$B45</f>
        <v>#VALUE!</v>
      </c>
      <c r="GX45" s="125"/>
      <c r="GY45" s="250" t="e">
        <f t="shared" ref="GY45" si="513">GX45*$B45</f>
        <v>#VALUE!</v>
      </c>
      <c r="HA45" s="249" t="str">
        <f>係数マスタ!$A$40</f>
        <v>総合観察</v>
      </c>
      <c r="HB45" s="115" t="str">
        <f>係数マスタ!$B40</f>
        <v/>
      </c>
      <c r="HC45" s="125"/>
      <c r="HD45" s="126" t="e">
        <f>HC45*$B45</f>
        <v>#VALUE!</v>
      </c>
      <c r="HE45" s="125"/>
      <c r="HF45" s="126" t="e">
        <f t="shared" ref="HF45" si="514">HE45*$B45</f>
        <v>#VALUE!</v>
      </c>
      <c r="HG45" s="125"/>
      <c r="HH45" s="126" t="e">
        <f t="shared" ref="HH45" si="515">HG45*$B45</f>
        <v>#VALUE!</v>
      </c>
      <c r="HI45" s="125"/>
      <c r="HJ45" s="126" t="e">
        <f t="shared" ref="HJ45" si="516">HI45*$B45</f>
        <v>#VALUE!</v>
      </c>
      <c r="HK45" s="125"/>
      <c r="HL45" s="250" t="e">
        <f t="shared" ref="HL45" si="517">HK45*$B45</f>
        <v>#VALUE!</v>
      </c>
      <c r="HN45" s="249" t="str">
        <f>係数マスタ!$A$40</f>
        <v>総合観察</v>
      </c>
      <c r="HO45" s="115" t="str">
        <f>係数マスタ!$B40</f>
        <v/>
      </c>
      <c r="HP45" s="125"/>
      <c r="HQ45" s="126" t="e">
        <f>HP45*$B45</f>
        <v>#VALUE!</v>
      </c>
      <c r="HR45" s="125"/>
      <c r="HS45" s="126" t="e">
        <f t="shared" ref="HS45" si="518">HR45*$B45</f>
        <v>#VALUE!</v>
      </c>
      <c r="HT45" s="125"/>
      <c r="HU45" s="126" t="e">
        <f t="shared" ref="HU45" si="519">HT45*$B45</f>
        <v>#VALUE!</v>
      </c>
      <c r="HV45" s="125"/>
      <c r="HW45" s="126" t="e">
        <f t="shared" ref="HW45" si="520">HV45*$B45</f>
        <v>#VALUE!</v>
      </c>
      <c r="HX45" s="125"/>
      <c r="HY45" s="250" t="e">
        <f t="shared" ref="HY45" si="521">HX45*$B45</f>
        <v>#VALUE!</v>
      </c>
      <c r="IA45" s="249" t="str">
        <f>係数マスタ!$A$40</f>
        <v>総合観察</v>
      </c>
      <c r="IB45" s="115" t="str">
        <f>係数マスタ!$B40</f>
        <v/>
      </c>
      <c r="IC45" s="125"/>
      <c r="ID45" s="126" t="e">
        <f>IC45*$B45</f>
        <v>#VALUE!</v>
      </c>
      <c r="IE45" s="125"/>
      <c r="IF45" s="126" t="e">
        <f t="shared" ref="IF45" si="522">IE45*$B45</f>
        <v>#VALUE!</v>
      </c>
      <c r="IG45" s="125"/>
      <c r="IH45" s="126" t="e">
        <f t="shared" ref="IH45" si="523">IG45*$B45</f>
        <v>#VALUE!</v>
      </c>
      <c r="II45" s="125"/>
      <c r="IJ45" s="126" t="e">
        <f t="shared" ref="IJ45" si="524">II45*$B45</f>
        <v>#VALUE!</v>
      </c>
      <c r="IK45" s="125"/>
      <c r="IL45" s="250" t="e">
        <f t="shared" ref="IL45" si="525">IK45*$B45</f>
        <v>#VALUE!</v>
      </c>
      <c r="IN45" s="249" t="str">
        <f>係数マスタ!$A$40</f>
        <v>総合観察</v>
      </c>
      <c r="IO45" s="115" t="str">
        <f>係数マスタ!$B40</f>
        <v/>
      </c>
      <c r="IP45" s="125"/>
      <c r="IQ45" s="126" t="e">
        <f>IP45*$B45</f>
        <v>#VALUE!</v>
      </c>
      <c r="IR45" s="125"/>
      <c r="IS45" s="126" t="e">
        <f t="shared" ref="IS45" si="526">IR45*$B45</f>
        <v>#VALUE!</v>
      </c>
      <c r="IT45" s="125"/>
      <c r="IU45" s="126" t="e">
        <f t="shared" ref="IU45" si="527">IT45*$B45</f>
        <v>#VALUE!</v>
      </c>
      <c r="IV45" s="125"/>
      <c r="IW45" s="126" t="e">
        <f t="shared" ref="IW45" si="528">IV45*$B45</f>
        <v>#VALUE!</v>
      </c>
      <c r="IX45" s="125"/>
      <c r="IY45" s="250" t="e">
        <f t="shared" ref="IY45" si="529">IX45*$B45</f>
        <v>#VALUE!</v>
      </c>
      <c r="JA45" s="249" t="str">
        <f>係数マスタ!$A$40</f>
        <v>総合観察</v>
      </c>
      <c r="JB45" s="115" t="str">
        <f>係数マスタ!$B40</f>
        <v/>
      </c>
      <c r="JC45" s="125"/>
      <c r="JD45" s="126" t="e">
        <f>JC45*$B45</f>
        <v>#VALUE!</v>
      </c>
      <c r="JE45" s="125"/>
      <c r="JF45" s="126" t="e">
        <f t="shared" ref="JF45" si="530">JE45*$B45</f>
        <v>#VALUE!</v>
      </c>
      <c r="JG45" s="125"/>
      <c r="JH45" s="126" t="e">
        <f t="shared" ref="JH45" si="531">JG45*$B45</f>
        <v>#VALUE!</v>
      </c>
      <c r="JI45" s="125"/>
      <c r="JJ45" s="126" t="e">
        <f t="shared" ref="JJ45" si="532">JI45*$B45</f>
        <v>#VALUE!</v>
      </c>
      <c r="JK45" s="125"/>
      <c r="JL45" s="250" t="e">
        <f t="shared" ref="JL45" si="533">JK45*$B45</f>
        <v>#VALUE!</v>
      </c>
      <c r="JN45" s="249" t="str">
        <f>係数マスタ!$A$40</f>
        <v>総合観察</v>
      </c>
      <c r="JO45" s="115" t="str">
        <f>係数マスタ!$B40</f>
        <v/>
      </c>
      <c r="JP45" s="125"/>
      <c r="JQ45" s="126" t="e">
        <f>JP45*$B45</f>
        <v>#VALUE!</v>
      </c>
      <c r="JR45" s="125"/>
      <c r="JS45" s="126" t="e">
        <f t="shared" ref="JS45" si="534">JR45*$B45</f>
        <v>#VALUE!</v>
      </c>
      <c r="JT45" s="125"/>
      <c r="JU45" s="126" t="e">
        <f t="shared" ref="JU45" si="535">JT45*$B45</f>
        <v>#VALUE!</v>
      </c>
      <c r="JV45" s="125"/>
      <c r="JW45" s="126" t="e">
        <f t="shared" ref="JW45" si="536">JV45*$B45</f>
        <v>#VALUE!</v>
      </c>
      <c r="JX45" s="125"/>
      <c r="JY45" s="250" t="e">
        <f t="shared" ref="JY45" si="537">JX45*$B45</f>
        <v>#VALUE!</v>
      </c>
      <c r="KA45" s="249" t="str">
        <f>係数マスタ!$A$40</f>
        <v>総合観察</v>
      </c>
      <c r="KB45" s="115" t="str">
        <f>係数マスタ!$B40</f>
        <v/>
      </c>
      <c r="KC45" s="125"/>
      <c r="KD45" s="126" t="e">
        <f>KC45*$B45</f>
        <v>#VALUE!</v>
      </c>
      <c r="KE45" s="125"/>
      <c r="KF45" s="126" t="e">
        <f t="shared" ref="KF45" si="538">KE45*$B45</f>
        <v>#VALUE!</v>
      </c>
      <c r="KG45" s="125"/>
      <c r="KH45" s="126" t="e">
        <f t="shared" ref="KH45" si="539">KG45*$B45</f>
        <v>#VALUE!</v>
      </c>
      <c r="KI45" s="125"/>
      <c r="KJ45" s="126" t="e">
        <f t="shared" ref="KJ45" si="540">KI45*$B45</f>
        <v>#VALUE!</v>
      </c>
      <c r="KK45" s="125"/>
      <c r="KL45" s="250" t="e">
        <f t="shared" ref="KL45" si="541">KK45*$B45</f>
        <v>#VALUE!</v>
      </c>
      <c r="KN45" s="249" t="str">
        <f>係数マスタ!$A$40</f>
        <v>総合観察</v>
      </c>
      <c r="KO45" s="115" t="str">
        <f>係数マスタ!$B40</f>
        <v/>
      </c>
      <c r="KP45" s="125"/>
      <c r="KQ45" s="126" t="e">
        <f>KP45*$B45</f>
        <v>#VALUE!</v>
      </c>
      <c r="KR45" s="125"/>
      <c r="KS45" s="126" t="e">
        <f t="shared" ref="KS45" si="542">KR45*$B45</f>
        <v>#VALUE!</v>
      </c>
      <c r="KT45" s="125"/>
      <c r="KU45" s="126" t="e">
        <f t="shared" ref="KU45" si="543">KT45*$B45</f>
        <v>#VALUE!</v>
      </c>
      <c r="KV45" s="125"/>
      <c r="KW45" s="126" t="e">
        <f t="shared" ref="KW45" si="544">KV45*$B45</f>
        <v>#VALUE!</v>
      </c>
      <c r="KX45" s="125"/>
      <c r="KY45" s="250" t="e">
        <f t="shared" ref="KY45" si="545">KX45*$B45</f>
        <v>#VALUE!</v>
      </c>
      <c r="LA45" s="249" t="str">
        <f>係数マスタ!$A$40</f>
        <v>総合観察</v>
      </c>
      <c r="LB45" s="115" t="str">
        <f>係数マスタ!$B40</f>
        <v/>
      </c>
      <c r="LC45" s="125"/>
      <c r="LD45" s="126" t="e">
        <f>LC45*$B45</f>
        <v>#VALUE!</v>
      </c>
      <c r="LE45" s="125"/>
      <c r="LF45" s="126" t="e">
        <f t="shared" ref="LF45" si="546">LE45*$B45</f>
        <v>#VALUE!</v>
      </c>
      <c r="LG45" s="125"/>
      <c r="LH45" s="126" t="e">
        <f t="shared" ref="LH45" si="547">LG45*$B45</f>
        <v>#VALUE!</v>
      </c>
      <c r="LI45" s="125"/>
      <c r="LJ45" s="126" t="e">
        <f t="shared" ref="LJ45" si="548">LI45*$B45</f>
        <v>#VALUE!</v>
      </c>
      <c r="LK45" s="125"/>
      <c r="LL45" s="250" t="e">
        <f t="shared" ref="LL45" si="549">LK45*$B45</f>
        <v>#VALUE!</v>
      </c>
      <c r="LN45" s="249" t="str">
        <f>係数マスタ!$A$40</f>
        <v>総合観察</v>
      </c>
      <c r="LO45" s="115" t="str">
        <f>係数マスタ!$B40</f>
        <v/>
      </c>
      <c r="LP45" s="125"/>
      <c r="LQ45" s="126" t="e">
        <f>LP45*$B45</f>
        <v>#VALUE!</v>
      </c>
      <c r="LR45" s="125"/>
      <c r="LS45" s="126" t="e">
        <f t="shared" ref="LS45" si="550">LR45*$B45</f>
        <v>#VALUE!</v>
      </c>
      <c r="LT45" s="125"/>
      <c r="LU45" s="126" t="e">
        <f t="shared" ref="LU45" si="551">LT45*$B45</f>
        <v>#VALUE!</v>
      </c>
      <c r="LV45" s="125"/>
      <c r="LW45" s="126" t="e">
        <f t="shared" ref="LW45" si="552">LV45*$B45</f>
        <v>#VALUE!</v>
      </c>
      <c r="LX45" s="125"/>
      <c r="LY45" s="250" t="e">
        <f t="shared" ref="LY45" si="553">LX45*$B45</f>
        <v>#VALUE!</v>
      </c>
      <c r="MA45" s="249" t="str">
        <f>係数マスタ!$A$40</f>
        <v>総合観察</v>
      </c>
      <c r="MB45" s="115" t="str">
        <f>係数マスタ!$B40</f>
        <v/>
      </c>
      <c r="MC45" s="125"/>
      <c r="MD45" s="126" t="e">
        <f>MC45*$B45</f>
        <v>#VALUE!</v>
      </c>
      <c r="ME45" s="125"/>
      <c r="MF45" s="126" t="e">
        <f t="shared" ref="MF45" si="554">ME45*$B45</f>
        <v>#VALUE!</v>
      </c>
      <c r="MG45" s="125"/>
      <c r="MH45" s="126" t="e">
        <f t="shared" ref="MH45" si="555">MG45*$B45</f>
        <v>#VALUE!</v>
      </c>
      <c r="MI45" s="125"/>
      <c r="MJ45" s="126" t="e">
        <f t="shared" ref="MJ45" si="556">MI45*$B45</f>
        <v>#VALUE!</v>
      </c>
      <c r="MK45" s="125"/>
      <c r="ML45" s="250" t="e">
        <f t="shared" ref="ML45" si="557">MK45*$B45</f>
        <v>#VALUE!</v>
      </c>
      <c r="MN45" s="249" t="str">
        <f>係数マスタ!$A$40</f>
        <v>総合観察</v>
      </c>
      <c r="MO45" s="115" t="str">
        <f>係数マスタ!$B40</f>
        <v/>
      </c>
      <c r="MP45" s="125"/>
      <c r="MQ45" s="126" t="e">
        <f>MP45*$B45</f>
        <v>#VALUE!</v>
      </c>
      <c r="MR45" s="125"/>
      <c r="MS45" s="126" t="e">
        <f t="shared" ref="MS45" si="558">MR45*$B45</f>
        <v>#VALUE!</v>
      </c>
      <c r="MT45" s="125"/>
      <c r="MU45" s="126" t="e">
        <f t="shared" ref="MU45" si="559">MT45*$B45</f>
        <v>#VALUE!</v>
      </c>
      <c r="MV45" s="125"/>
      <c r="MW45" s="126" t="e">
        <f t="shared" ref="MW45" si="560">MV45*$B45</f>
        <v>#VALUE!</v>
      </c>
      <c r="MX45" s="125"/>
      <c r="MY45" s="250" t="e">
        <f t="shared" ref="MY45" si="561">MX45*$B45</f>
        <v>#VALUE!</v>
      </c>
      <c r="NA45" s="249" t="str">
        <f>係数マスタ!$A$40</f>
        <v>総合観察</v>
      </c>
      <c r="NB45" s="115" t="str">
        <f>係数マスタ!$B40</f>
        <v/>
      </c>
      <c r="NC45" s="125"/>
      <c r="ND45" s="126" t="e">
        <f>NC45*$B45</f>
        <v>#VALUE!</v>
      </c>
      <c r="NE45" s="125"/>
      <c r="NF45" s="126" t="e">
        <f t="shared" ref="NF45" si="562">NE45*$B45</f>
        <v>#VALUE!</v>
      </c>
      <c r="NG45" s="125"/>
      <c r="NH45" s="126" t="e">
        <f t="shared" ref="NH45" si="563">NG45*$B45</f>
        <v>#VALUE!</v>
      </c>
      <c r="NI45" s="125"/>
      <c r="NJ45" s="126" t="e">
        <f t="shared" ref="NJ45" si="564">NI45*$B45</f>
        <v>#VALUE!</v>
      </c>
      <c r="NK45" s="125"/>
      <c r="NL45" s="250" t="e">
        <f t="shared" ref="NL45" si="565">NK45*$B45</f>
        <v>#VALUE!</v>
      </c>
      <c r="NN45" s="249" t="str">
        <f>係数マスタ!$A$40</f>
        <v>総合観察</v>
      </c>
      <c r="NO45" s="115" t="str">
        <f>係数マスタ!$B40</f>
        <v/>
      </c>
      <c r="NP45" s="125"/>
      <c r="NQ45" s="126" t="e">
        <f>NP45*$B45</f>
        <v>#VALUE!</v>
      </c>
      <c r="NR45" s="125"/>
      <c r="NS45" s="126" t="e">
        <f t="shared" ref="NS45" si="566">NR45*$B45</f>
        <v>#VALUE!</v>
      </c>
      <c r="NT45" s="125"/>
      <c r="NU45" s="126" t="e">
        <f t="shared" ref="NU45" si="567">NT45*$B45</f>
        <v>#VALUE!</v>
      </c>
      <c r="NV45" s="125"/>
      <c r="NW45" s="126" t="e">
        <f t="shared" ref="NW45" si="568">NV45*$B45</f>
        <v>#VALUE!</v>
      </c>
      <c r="NX45" s="125"/>
      <c r="NY45" s="250" t="e">
        <f t="shared" ref="NY45" si="569">NX45*$B45</f>
        <v>#VALUE!</v>
      </c>
      <c r="OA45" s="249" t="str">
        <f>係数マスタ!$A$40</f>
        <v>総合観察</v>
      </c>
      <c r="OB45" s="115" t="str">
        <f>係数マスタ!$B40</f>
        <v/>
      </c>
      <c r="OC45" s="125"/>
      <c r="OD45" s="126" t="e">
        <f>OC45*$B45</f>
        <v>#VALUE!</v>
      </c>
      <c r="OE45" s="125"/>
      <c r="OF45" s="126" t="e">
        <f t="shared" ref="OF45" si="570">OE45*$B45</f>
        <v>#VALUE!</v>
      </c>
      <c r="OG45" s="125"/>
      <c r="OH45" s="126" t="e">
        <f t="shared" ref="OH45" si="571">OG45*$B45</f>
        <v>#VALUE!</v>
      </c>
      <c r="OI45" s="125"/>
      <c r="OJ45" s="126" t="e">
        <f t="shared" ref="OJ45" si="572">OI45*$B45</f>
        <v>#VALUE!</v>
      </c>
      <c r="OK45" s="125"/>
      <c r="OL45" s="250" t="e">
        <f t="shared" ref="OL45" si="573">OK45*$B45</f>
        <v>#VALUE!</v>
      </c>
      <c r="ON45" s="249" t="str">
        <f>係数マスタ!$A$40</f>
        <v>総合観察</v>
      </c>
      <c r="OO45" s="115" t="str">
        <f>係数マスタ!$B40</f>
        <v/>
      </c>
      <c r="OP45" s="125"/>
      <c r="OQ45" s="126" t="e">
        <f>OP45*$B45</f>
        <v>#VALUE!</v>
      </c>
      <c r="OR45" s="125"/>
      <c r="OS45" s="126" t="e">
        <f t="shared" ref="OS45" si="574">OR45*$B45</f>
        <v>#VALUE!</v>
      </c>
      <c r="OT45" s="125"/>
      <c r="OU45" s="126" t="e">
        <f t="shared" ref="OU45" si="575">OT45*$B45</f>
        <v>#VALUE!</v>
      </c>
      <c r="OV45" s="125"/>
      <c r="OW45" s="126" t="e">
        <f t="shared" ref="OW45" si="576">OV45*$B45</f>
        <v>#VALUE!</v>
      </c>
      <c r="OX45" s="125"/>
      <c r="OY45" s="250" t="e">
        <f t="shared" ref="OY45" si="577">OX45*$B45</f>
        <v>#VALUE!</v>
      </c>
      <c r="PA45" s="249" t="str">
        <f>係数マスタ!$A$40</f>
        <v>総合観察</v>
      </c>
      <c r="PB45" s="115" t="str">
        <f>係数マスタ!$B40</f>
        <v/>
      </c>
      <c r="PC45" s="125"/>
      <c r="PD45" s="126" t="e">
        <f>PC45*$B45</f>
        <v>#VALUE!</v>
      </c>
      <c r="PE45" s="125"/>
      <c r="PF45" s="126" t="e">
        <f t="shared" ref="PF45" si="578">PE45*$B45</f>
        <v>#VALUE!</v>
      </c>
      <c r="PG45" s="125"/>
      <c r="PH45" s="126" t="e">
        <f t="shared" ref="PH45" si="579">PG45*$B45</f>
        <v>#VALUE!</v>
      </c>
      <c r="PI45" s="125"/>
      <c r="PJ45" s="126" t="e">
        <f t="shared" ref="PJ45" si="580">PI45*$B45</f>
        <v>#VALUE!</v>
      </c>
      <c r="PK45" s="125"/>
      <c r="PL45" s="250" t="e">
        <f t="shared" ref="PL45" si="581">PK45*$B45</f>
        <v>#VALUE!</v>
      </c>
      <c r="PN45" s="249" t="str">
        <f>係数マスタ!$A$40</f>
        <v>総合観察</v>
      </c>
      <c r="PO45" s="115" t="str">
        <f>係数マスタ!$B40</f>
        <v/>
      </c>
      <c r="PP45" s="125"/>
      <c r="PQ45" s="126" t="e">
        <f>PP45*$B45</f>
        <v>#VALUE!</v>
      </c>
      <c r="PR45" s="125"/>
      <c r="PS45" s="126" t="e">
        <f t="shared" ref="PS45" si="582">PR45*$B45</f>
        <v>#VALUE!</v>
      </c>
      <c r="PT45" s="125"/>
      <c r="PU45" s="126" t="e">
        <f t="shared" ref="PU45" si="583">PT45*$B45</f>
        <v>#VALUE!</v>
      </c>
      <c r="PV45" s="125"/>
      <c r="PW45" s="126" t="e">
        <f t="shared" ref="PW45" si="584">PV45*$B45</f>
        <v>#VALUE!</v>
      </c>
      <c r="PX45" s="125"/>
      <c r="PY45" s="250" t="e">
        <f t="shared" ref="PY45" si="585">PX45*$B45</f>
        <v>#VALUE!</v>
      </c>
      <c r="QA45" s="249" t="str">
        <f>係数マスタ!$A$40</f>
        <v>総合観察</v>
      </c>
      <c r="QB45" s="115" t="str">
        <f>係数マスタ!$B40</f>
        <v/>
      </c>
      <c r="QC45" s="125"/>
      <c r="QD45" s="126" t="e">
        <f>QC45*$B45</f>
        <v>#VALUE!</v>
      </c>
      <c r="QE45" s="125"/>
      <c r="QF45" s="126" t="e">
        <f t="shared" ref="QF45" si="586">QE45*$B45</f>
        <v>#VALUE!</v>
      </c>
      <c r="QG45" s="125"/>
      <c r="QH45" s="126" t="e">
        <f t="shared" ref="QH45" si="587">QG45*$B45</f>
        <v>#VALUE!</v>
      </c>
      <c r="QI45" s="125"/>
      <c r="QJ45" s="126" t="e">
        <f t="shared" ref="QJ45" si="588">QI45*$B45</f>
        <v>#VALUE!</v>
      </c>
      <c r="QK45" s="125"/>
      <c r="QL45" s="250" t="e">
        <f t="shared" ref="QL45" si="589">QK45*$B45</f>
        <v>#VALUE!</v>
      </c>
      <c r="QN45" s="249" t="str">
        <f>係数マスタ!$A$40</f>
        <v>総合観察</v>
      </c>
      <c r="QO45" s="115" t="str">
        <f>係数マスタ!$B40</f>
        <v/>
      </c>
      <c r="QP45" s="125"/>
      <c r="QQ45" s="126" t="e">
        <f>QP45*$B45</f>
        <v>#VALUE!</v>
      </c>
      <c r="QR45" s="125"/>
      <c r="QS45" s="126" t="e">
        <f t="shared" ref="QS45" si="590">QR45*$B45</f>
        <v>#VALUE!</v>
      </c>
      <c r="QT45" s="125"/>
      <c r="QU45" s="126" t="e">
        <f t="shared" ref="QU45" si="591">QT45*$B45</f>
        <v>#VALUE!</v>
      </c>
      <c r="QV45" s="125"/>
      <c r="QW45" s="126" t="e">
        <f t="shared" ref="QW45" si="592">QV45*$B45</f>
        <v>#VALUE!</v>
      </c>
      <c r="QX45" s="125"/>
      <c r="QY45" s="250" t="e">
        <f t="shared" ref="QY45" si="593">QX45*$B45</f>
        <v>#VALUE!</v>
      </c>
      <c r="RA45" s="249" t="str">
        <f>係数マスタ!$A$40</f>
        <v>総合観察</v>
      </c>
      <c r="RB45" s="115" t="str">
        <f>係数マスタ!$B40</f>
        <v/>
      </c>
      <c r="RC45" s="125"/>
      <c r="RD45" s="126" t="e">
        <f>RC45*$B45</f>
        <v>#VALUE!</v>
      </c>
      <c r="RE45" s="125"/>
      <c r="RF45" s="126" t="e">
        <f t="shared" ref="RF45" si="594">RE45*$B45</f>
        <v>#VALUE!</v>
      </c>
      <c r="RG45" s="125"/>
      <c r="RH45" s="126" t="e">
        <f t="shared" ref="RH45" si="595">RG45*$B45</f>
        <v>#VALUE!</v>
      </c>
      <c r="RI45" s="125"/>
      <c r="RJ45" s="126" t="e">
        <f t="shared" ref="RJ45" si="596">RI45*$B45</f>
        <v>#VALUE!</v>
      </c>
      <c r="RK45" s="125"/>
      <c r="RL45" s="250" t="e">
        <f t="shared" ref="RL45" si="597">RK45*$B45</f>
        <v>#VALUE!</v>
      </c>
      <c r="RN45" s="249" t="str">
        <f>係数マスタ!$A$40</f>
        <v>総合観察</v>
      </c>
      <c r="RO45" s="115" t="str">
        <f>係数マスタ!$B40</f>
        <v/>
      </c>
      <c r="RP45" s="125"/>
      <c r="RQ45" s="126" t="e">
        <f>RP45*$B45</f>
        <v>#VALUE!</v>
      </c>
      <c r="RR45" s="125"/>
      <c r="RS45" s="126" t="e">
        <f t="shared" ref="RS45" si="598">RR45*$B45</f>
        <v>#VALUE!</v>
      </c>
      <c r="RT45" s="125"/>
      <c r="RU45" s="126" t="e">
        <f t="shared" ref="RU45" si="599">RT45*$B45</f>
        <v>#VALUE!</v>
      </c>
      <c r="RV45" s="125"/>
      <c r="RW45" s="126" t="e">
        <f t="shared" ref="RW45" si="600">RV45*$B45</f>
        <v>#VALUE!</v>
      </c>
      <c r="RX45" s="125"/>
      <c r="RY45" s="250" t="e">
        <f t="shared" ref="RY45" si="601">RX45*$B45</f>
        <v>#VALUE!</v>
      </c>
      <c r="SA45" s="249" t="str">
        <f>係数マスタ!$A$40</f>
        <v>総合観察</v>
      </c>
      <c r="SB45" s="115" t="str">
        <f>係数マスタ!$B40</f>
        <v/>
      </c>
      <c r="SC45" s="125"/>
      <c r="SD45" s="126" t="e">
        <f>SC45*$B45</f>
        <v>#VALUE!</v>
      </c>
      <c r="SE45" s="125"/>
      <c r="SF45" s="126" t="e">
        <f t="shared" ref="SF45" si="602">SE45*$B45</f>
        <v>#VALUE!</v>
      </c>
      <c r="SG45" s="125"/>
      <c r="SH45" s="126" t="e">
        <f t="shared" ref="SH45" si="603">SG45*$B45</f>
        <v>#VALUE!</v>
      </c>
      <c r="SI45" s="125"/>
      <c r="SJ45" s="126" t="e">
        <f t="shared" ref="SJ45" si="604">SI45*$B45</f>
        <v>#VALUE!</v>
      </c>
      <c r="SK45" s="125"/>
      <c r="SL45" s="250" t="e">
        <f t="shared" ref="SL45" si="605">SK45*$B45</f>
        <v>#VALUE!</v>
      </c>
      <c r="SN45" s="249" t="str">
        <f>係数マスタ!$A$40</f>
        <v>総合観察</v>
      </c>
      <c r="SO45" s="115" t="str">
        <f>係数マスタ!$B40</f>
        <v/>
      </c>
      <c r="SP45" s="125"/>
      <c r="SQ45" s="126" t="e">
        <f>SP45*$B45</f>
        <v>#VALUE!</v>
      </c>
      <c r="SR45" s="125"/>
      <c r="SS45" s="126" t="e">
        <f t="shared" ref="SS45" si="606">SR45*$B45</f>
        <v>#VALUE!</v>
      </c>
      <c r="ST45" s="125"/>
      <c r="SU45" s="126" t="e">
        <f t="shared" ref="SU45" si="607">ST45*$B45</f>
        <v>#VALUE!</v>
      </c>
      <c r="SV45" s="125"/>
      <c r="SW45" s="126" t="e">
        <f t="shared" ref="SW45" si="608">SV45*$B45</f>
        <v>#VALUE!</v>
      </c>
      <c r="SX45" s="125"/>
      <c r="SY45" s="250" t="e">
        <f t="shared" ref="SY45" si="609">SX45*$B45</f>
        <v>#VALUE!</v>
      </c>
      <c r="TA45" s="249" t="str">
        <f>係数マスタ!$A$40</f>
        <v>総合観察</v>
      </c>
      <c r="TB45" s="115" t="str">
        <f>係数マスタ!$B40</f>
        <v/>
      </c>
      <c r="TC45" s="125"/>
      <c r="TD45" s="126" t="e">
        <f>TC45*$B45</f>
        <v>#VALUE!</v>
      </c>
      <c r="TE45" s="125"/>
      <c r="TF45" s="126" t="e">
        <f t="shared" ref="TF45" si="610">TE45*$B45</f>
        <v>#VALUE!</v>
      </c>
      <c r="TG45" s="125"/>
      <c r="TH45" s="126" t="e">
        <f t="shared" ref="TH45" si="611">TG45*$B45</f>
        <v>#VALUE!</v>
      </c>
      <c r="TI45" s="125"/>
      <c r="TJ45" s="126" t="e">
        <f t="shared" ref="TJ45" si="612">TI45*$B45</f>
        <v>#VALUE!</v>
      </c>
      <c r="TK45" s="125"/>
      <c r="TL45" s="250" t="e">
        <f t="shared" ref="TL45" si="613">TK45*$B45</f>
        <v>#VALUE!</v>
      </c>
      <c r="TN45" s="249" t="str">
        <f>係数マスタ!$A$40</f>
        <v>総合観察</v>
      </c>
      <c r="TO45" s="115" t="str">
        <f>係数マスタ!$B40</f>
        <v/>
      </c>
      <c r="TP45" s="125"/>
      <c r="TQ45" s="126" t="e">
        <f>TP45*$B45</f>
        <v>#VALUE!</v>
      </c>
      <c r="TR45" s="125"/>
      <c r="TS45" s="126" t="e">
        <f t="shared" ref="TS45" si="614">TR45*$B45</f>
        <v>#VALUE!</v>
      </c>
      <c r="TT45" s="125"/>
      <c r="TU45" s="126" t="e">
        <f t="shared" ref="TU45" si="615">TT45*$B45</f>
        <v>#VALUE!</v>
      </c>
      <c r="TV45" s="125"/>
      <c r="TW45" s="126" t="e">
        <f t="shared" ref="TW45" si="616">TV45*$B45</f>
        <v>#VALUE!</v>
      </c>
      <c r="TX45" s="125"/>
      <c r="TY45" s="250" t="e">
        <f t="shared" ref="TY45" si="617">TX45*$B45</f>
        <v>#VALUE!</v>
      </c>
      <c r="UA45" s="249" t="str">
        <f>係数マスタ!$A$40</f>
        <v>総合観察</v>
      </c>
      <c r="UB45" s="115" t="str">
        <f>係数マスタ!$B40</f>
        <v/>
      </c>
      <c r="UC45" s="125"/>
      <c r="UD45" s="126" t="e">
        <f>UC45*$B45</f>
        <v>#VALUE!</v>
      </c>
      <c r="UE45" s="125"/>
      <c r="UF45" s="126" t="e">
        <f t="shared" ref="UF45" si="618">UE45*$B45</f>
        <v>#VALUE!</v>
      </c>
      <c r="UG45" s="125"/>
      <c r="UH45" s="126" t="e">
        <f t="shared" ref="UH45" si="619">UG45*$B45</f>
        <v>#VALUE!</v>
      </c>
      <c r="UI45" s="125"/>
      <c r="UJ45" s="126" t="e">
        <f t="shared" ref="UJ45" si="620">UI45*$B45</f>
        <v>#VALUE!</v>
      </c>
      <c r="UK45" s="125"/>
      <c r="UL45" s="250" t="e">
        <f t="shared" ref="UL45" si="621">UK45*$B45</f>
        <v>#VALUE!</v>
      </c>
      <c r="UN45" s="249" t="str">
        <f>係数マスタ!$A$40</f>
        <v>総合観察</v>
      </c>
      <c r="UO45" s="115" t="str">
        <f>係数マスタ!$B40</f>
        <v/>
      </c>
      <c r="UP45" s="125"/>
      <c r="UQ45" s="126" t="e">
        <f>UP45*$B45</f>
        <v>#VALUE!</v>
      </c>
      <c r="UR45" s="125"/>
      <c r="US45" s="126" t="e">
        <f t="shared" ref="US45" si="622">UR45*$B45</f>
        <v>#VALUE!</v>
      </c>
      <c r="UT45" s="125"/>
      <c r="UU45" s="126" t="e">
        <f t="shared" ref="UU45" si="623">UT45*$B45</f>
        <v>#VALUE!</v>
      </c>
      <c r="UV45" s="125"/>
      <c r="UW45" s="126" t="e">
        <f t="shared" ref="UW45" si="624">UV45*$B45</f>
        <v>#VALUE!</v>
      </c>
      <c r="UX45" s="125"/>
      <c r="UY45" s="250" t="e">
        <f t="shared" ref="UY45" si="625">UX45*$B45</f>
        <v>#VALUE!</v>
      </c>
      <c r="VA45" s="249" t="str">
        <f>係数マスタ!$A$40</f>
        <v>総合観察</v>
      </c>
      <c r="VB45" s="115" t="str">
        <f>係数マスタ!$B40</f>
        <v/>
      </c>
      <c r="VC45" s="125"/>
      <c r="VD45" s="126" t="e">
        <f>VC45*$B45</f>
        <v>#VALUE!</v>
      </c>
      <c r="VE45" s="125"/>
      <c r="VF45" s="126" t="e">
        <f t="shared" ref="VF45" si="626">VE45*$B45</f>
        <v>#VALUE!</v>
      </c>
      <c r="VG45" s="125"/>
      <c r="VH45" s="126" t="e">
        <f t="shared" ref="VH45" si="627">VG45*$B45</f>
        <v>#VALUE!</v>
      </c>
      <c r="VI45" s="125"/>
      <c r="VJ45" s="126" t="e">
        <f t="shared" ref="VJ45" si="628">VI45*$B45</f>
        <v>#VALUE!</v>
      </c>
      <c r="VK45" s="125"/>
      <c r="VL45" s="250" t="e">
        <f t="shared" ref="VL45" si="629">VK45*$B45</f>
        <v>#VALUE!</v>
      </c>
      <c r="VN45" s="249" t="str">
        <f>係数マスタ!$A$40</f>
        <v>総合観察</v>
      </c>
      <c r="VO45" s="115" t="str">
        <f>係数マスタ!$B40</f>
        <v/>
      </c>
      <c r="VP45" s="125"/>
      <c r="VQ45" s="126" t="e">
        <f>VP45*$B45</f>
        <v>#VALUE!</v>
      </c>
      <c r="VR45" s="125"/>
      <c r="VS45" s="126" t="e">
        <f t="shared" ref="VS45" si="630">VR45*$B45</f>
        <v>#VALUE!</v>
      </c>
      <c r="VT45" s="125"/>
      <c r="VU45" s="126" t="e">
        <f t="shared" ref="VU45" si="631">VT45*$B45</f>
        <v>#VALUE!</v>
      </c>
      <c r="VV45" s="125"/>
      <c r="VW45" s="126" t="e">
        <f t="shared" ref="VW45" si="632">VV45*$B45</f>
        <v>#VALUE!</v>
      </c>
      <c r="VX45" s="125"/>
      <c r="VY45" s="250" t="e">
        <f t="shared" ref="VY45" si="633">VX45*$B45</f>
        <v>#VALUE!</v>
      </c>
      <c r="WA45" s="249" t="str">
        <f>係数マスタ!$A$40</f>
        <v>総合観察</v>
      </c>
      <c r="WB45" s="115" t="str">
        <f>係数マスタ!$B40</f>
        <v/>
      </c>
      <c r="WC45" s="125"/>
      <c r="WD45" s="126" t="e">
        <f>WC45*$B45</f>
        <v>#VALUE!</v>
      </c>
      <c r="WE45" s="125"/>
      <c r="WF45" s="126" t="e">
        <f t="shared" ref="WF45" si="634">WE45*$B45</f>
        <v>#VALUE!</v>
      </c>
      <c r="WG45" s="125"/>
      <c r="WH45" s="126" t="e">
        <f t="shared" ref="WH45" si="635">WG45*$B45</f>
        <v>#VALUE!</v>
      </c>
      <c r="WI45" s="125"/>
      <c r="WJ45" s="126" t="e">
        <f t="shared" ref="WJ45" si="636">WI45*$B45</f>
        <v>#VALUE!</v>
      </c>
      <c r="WK45" s="125"/>
      <c r="WL45" s="250" t="e">
        <f t="shared" ref="WL45" si="637">WK45*$B45</f>
        <v>#VALUE!</v>
      </c>
      <c r="WN45" s="249" t="str">
        <f>係数マスタ!$A$40</f>
        <v>総合観察</v>
      </c>
      <c r="WO45" s="115" t="str">
        <f>係数マスタ!$B40</f>
        <v/>
      </c>
      <c r="WP45" s="125"/>
      <c r="WQ45" s="126" t="e">
        <f>WP45*$B45</f>
        <v>#VALUE!</v>
      </c>
      <c r="WR45" s="125"/>
      <c r="WS45" s="126" t="e">
        <f t="shared" ref="WS45" si="638">WR45*$B45</f>
        <v>#VALUE!</v>
      </c>
      <c r="WT45" s="125"/>
      <c r="WU45" s="126" t="e">
        <f t="shared" ref="WU45" si="639">WT45*$B45</f>
        <v>#VALUE!</v>
      </c>
      <c r="WV45" s="125"/>
      <c r="WW45" s="126" t="e">
        <f t="shared" ref="WW45" si="640">WV45*$B45</f>
        <v>#VALUE!</v>
      </c>
      <c r="WX45" s="125"/>
      <c r="WY45" s="250" t="e">
        <f t="shared" ref="WY45" si="641">WX45*$B45</f>
        <v>#VALUE!</v>
      </c>
      <c r="XA45" s="249" t="str">
        <f>係数マスタ!$A$40</f>
        <v>総合観察</v>
      </c>
      <c r="XB45" s="115" t="str">
        <f>係数マスタ!$B40</f>
        <v/>
      </c>
      <c r="XC45" s="125"/>
      <c r="XD45" s="126" t="e">
        <f>XC45*$B45</f>
        <v>#VALUE!</v>
      </c>
      <c r="XE45" s="125"/>
      <c r="XF45" s="126" t="e">
        <f t="shared" ref="XF45" si="642">XE45*$B45</f>
        <v>#VALUE!</v>
      </c>
      <c r="XG45" s="125"/>
      <c r="XH45" s="126" t="e">
        <f t="shared" ref="XH45" si="643">XG45*$B45</f>
        <v>#VALUE!</v>
      </c>
      <c r="XI45" s="125"/>
      <c r="XJ45" s="126" t="e">
        <f t="shared" ref="XJ45" si="644">XI45*$B45</f>
        <v>#VALUE!</v>
      </c>
      <c r="XK45" s="125"/>
      <c r="XL45" s="250" t="e">
        <f t="shared" ref="XL45" si="645">XK45*$B45</f>
        <v>#VALUE!</v>
      </c>
      <c r="XN45" s="249" t="str">
        <f>係数マスタ!$A$40</f>
        <v>総合観察</v>
      </c>
      <c r="XO45" s="115" t="str">
        <f>係数マスタ!$B40</f>
        <v/>
      </c>
      <c r="XP45" s="125"/>
      <c r="XQ45" s="126" t="e">
        <f>XP45*$B45</f>
        <v>#VALUE!</v>
      </c>
      <c r="XR45" s="125"/>
      <c r="XS45" s="126" t="e">
        <f t="shared" ref="XS45" si="646">XR45*$B45</f>
        <v>#VALUE!</v>
      </c>
      <c r="XT45" s="125"/>
      <c r="XU45" s="126" t="e">
        <f t="shared" ref="XU45" si="647">XT45*$B45</f>
        <v>#VALUE!</v>
      </c>
      <c r="XV45" s="125"/>
      <c r="XW45" s="126" t="e">
        <f t="shared" ref="XW45" si="648">XV45*$B45</f>
        <v>#VALUE!</v>
      </c>
      <c r="XX45" s="125"/>
      <c r="XY45" s="250" t="e">
        <f t="shared" ref="XY45" si="649">XX45*$B45</f>
        <v>#VALUE!</v>
      </c>
    </row>
    <row r="46" spans="1:649">
      <c r="A46" s="251"/>
      <c r="B46" s="103"/>
      <c r="C46" s="127" t="s">
        <v>89</v>
      </c>
      <c r="D46" s="128" t="e">
        <f>SUM(D44:D45)</f>
        <v>#VALUE!</v>
      </c>
      <c r="E46" s="127" t="s">
        <v>89</v>
      </c>
      <c r="F46" s="128" t="e">
        <f>SUM(F44:F45)</f>
        <v>#VALUE!</v>
      </c>
      <c r="G46" s="127" t="s">
        <v>89</v>
      </c>
      <c r="H46" s="128" t="e">
        <f>SUM(H44:H45)</f>
        <v>#VALUE!</v>
      </c>
      <c r="I46" s="127" t="s">
        <v>89</v>
      </c>
      <c r="J46" s="128" t="e">
        <f>SUM(J44:J45)</f>
        <v>#VALUE!</v>
      </c>
      <c r="K46" s="127" t="s">
        <v>89</v>
      </c>
      <c r="L46" s="252" t="e">
        <f t="shared" ref="L46" si="650">SUM(L44:L45)</f>
        <v>#VALUE!</v>
      </c>
      <c r="N46" s="251"/>
      <c r="O46" s="103"/>
      <c r="P46" s="127" t="s">
        <v>89</v>
      </c>
      <c r="Q46" s="128" t="e">
        <f>SUM(Q44:Q45)</f>
        <v>#VALUE!</v>
      </c>
      <c r="R46" s="127" t="s">
        <v>89</v>
      </c>
      <c r="S46" s="128" t="e">
        <f>SUM(S44:S45)</f>
        <v>#VALUE!</v>
      </c>
      <c r="T46" s="127" t="s">
        <v>89</v>
      </c>
      <c r="U46" s="128" t="e">
        <f>SUM(U44:U45)</f>
        <v>#VALUE!</v>
      </c>
      <c r="V46" s="127" t="s">
        <v>89</v>
      </c>
      <c r="W46" s="128" t="e">
        <f>SUM(W44:W45)</f>
        <v>#VALUE!</v>
      </c>
      <c r="X46" s="127" t="s">
        <v>89</v>
      </c>
      <c r="Y46" s="252" t="e">
        <f t="shared" ref="Y46" si="651">SUM(Y44:Y45)</f>
        <v>#VALUE!</v>
      </c>
      <c r="AA46" s="251"/>
      <c r="AB46" s="103"/>
      <c r="AC46" s="127" t="s">
        <v>89</v>
      </c>
      <c r="AD46" s="128" t="e">
        <f>SUM(AD44:AD45)</f>
        <v>#VALUE!</v>
      </c>
      <c r="AE46" s="127" t="s">
        <v>89</v>
      </c>
      <c r="AF46" s="128" t="e">
        <f>SUM(AF44:AF45)</f>
        <v>#VALUE!</v>
      </c>
      <c r="AG46" s="127" t="s">
        <v>89</v>
      </c>
      <c r="AH46" s="128" t="e">
        <f>SUM(AH44:AH45)</f>
        <v>#VALUE!</v>
      </c>
      <c r="AI46" s="127" t="s">
        <v>89</v>
      </c>
      <c r="AJ46" s="128" t="e">
        <f>SUM(AJ44:AJ45)</f>
        <v>#VALUE!</v>
      </c>
      <c r="AK46" s="127" t="s">
        <v>89</v>
      </c>
      <c r="AL46" s="252" t="e">
        <f t="shared" ref="AL46" si="652">SUM(AL44:AL45)</f>
        <v>#VALUE!</v>
      </c>
      <c r="AN46" s="251"/>
      <c r="AO46" s="103"/>
      <c r="AP46" s="127" t="s">
        <v>89</v>
      </c>
      <c r="AQ46" s="128" t="e">
        <f>SUM(AQ44:AQ45)</f>
        <v>#VALUE!</v>
      </c>
      <c r="AR46" s="127" t="s">
        <v>89</v>
      </c>
      <c r="AS46" s="128" t="e">
        <f>SUM(AS44:AS45)</f>
        <v>#VALUE!</v>
      </c>
      <c r="AT46" s="127" t="s">
        <v>89</v>
      </c>
      <c r="AU46" s="128" t="e">
        <f>SUM(AU44:AU45)</f>
        <v>#VALUE!</v>
      </c>
      <c r="AV46" s="127" t="s">
        <v>89</v>
      </c>
      <c r="AW46" s="128" t="e">
        <f>SUM(AW44:AW45)</f>
        <v>#VALUE!</v>
      </c>
      <c r="AX46" s="127" t="s">
        <v>89</v>
      </c>
      <c r="AY46" s="252" t="e">
        <f t="shared" ref="AY46" si="653">SUM(AY44:AY45)</f>
        <v>#VALUE!</v>
      </c>
      <c r="BA46" s="251"/>
      <c r="BB46" s="103"/>
      <c r="BC46" s="127" t="s">
        <v>89</v>
      </c>
      <c r="BD46" s="128" t="e">
        <f>SUM(BD44:BD45)</f>
        <v>#VALUE!</v>
      </c>
      <c r="BE46" s="127" t="s">
        <v>89</v>
      </c>
      <c r="BF46" s="128" t="e">
        <f>SUM(BF44:BF45)</f>
        <v>#VALUE!</v>
      </c>
      <c r="BG46" s="127" t="s">
        <v>89</v>
      </c>
      <c r="BH46" s="128" t="e">
        <f>SUM(BH44:BH45)</f>
        <v>#VALUE!</v>
      </c>
      <c r="BI46" s="127" t="s">
        <v>89</v>
      </c>
      <c r="BJ46" s="128" t="e">
        <f>SUM(BJ44:BJ45)</f>
        <v>#VALUE!</v>
      </c>
      <c r="BK46" s="127" t="s">
        <v>89</v>
      </c>
      <c r="BL46" s="252" t="e">
        <f t="shared" ref="BL46" si="654">SUM(BL44:BL45)</f>
        <v>#VALUE!</v>
      </c>
      <c r="BN46" s="251"/>
      <c r="BO46" s="103"/>
      <c r="BP46" s="127" t="s">
        <v>89</v>
      </c>
      <c r="BQ46" s="128" t="e">
        <f>SUM(BQ44:BQ45)</f>
        <v>#VALUE!</v>
      </c>
      <c r="BR46" s="127" t="s">
        <v>89</v>
      </c>
      <c r="BS46" s="128" t="e">
        <f>SUM(BS44:BS45)</f>
        <v>#VALUE!</v>
      </c>
      <c r="BT46" s="127" t="s">
        <v>89</v>
      </c>
      <c r="BU46" s="128" t="e">
        <f>SUM(BU44:BU45)</f>
        <v>#VALUE!</v>
      </c>
      <c r="BV46" s="127" t="s">
        <v>89</v>
      </c>
      <c r="BW46" s="128" t="e">
        <f>SUM(BW44:BW45)</f>
        <v>#VALUE!</v>
      </c>
      <c r="BX46" s="127" t="s">
        <v>89</v>
      </c>
      <c r="BY46" s="252" t="e">
        <f t="shared" ref="BY46" si="655">SUM(BY44:BY45)</f>
        <v>#VALUE!</v>
      </c>
      <c r="CA46" s="251"/>
      <c r="CB46" s="103"/>
      <c r="CC46" s="127" t="s">
        <v>89</v>
      </c>
      <c r="CD46" s="128" t="e">
        <f>SUM(CD44:CD45)</f>
        <v>#VALUE!</v>
      </c>
      <c r="CE46" s="127" t="s">
        <v>89</v>
      </c>
      <c r="CF46" s="128" t="e">
        <f>SUM(CF44:CF45)</f>
        <v>#VALUE!</v>
      </c>
      <c r="CG46" s="127" t="s">
        <v>89</v>
      </c>
      <c r="CH46" s="128" t="e">
        <f>SUM(CH44:CH45)</f>
        <v>#VALUE!</v>
      </c>
      <c r="CI46" s="127" t="s">
        <v>89</v>
      </c>
      <c r="CJ46" s="128" t="e">
        <f>SUM(CJ44:CJ45)</f>
        <v>#VALUE!</v>
      </c>
      <c r="CK46" s="127" t="s">
        <v>89</v>
      </c>
      <c r="CL46" s="252" t="e">
        <f t="shared" ref="CL46" si="656">SUM(CL44:CL45)</f>
        <v>#VALUE!</v>
      </c>
      <c r="CN46" s="251"/>
      <c r="CO46" s="103"/>
      <c r="CP46" s="127" t="s">
        <v>89</v>
      </c>
      <c r="CQ46" s="128" t="e">
        <f>SUM(CQ44:CQ45)</f>
        <v>#VALUE!</v>
      </c>
      <c r="CR46" s="127" t="s">
        <v>89</v>
      </c>
      <c r="CS46" s="128" t="e">
        <f>SUM(CS44:CS45)</f>
        <v>#VALUE!</v>
      </c>
      <c r="CT46" s="127" t="s">
        <v>89</v>
      </c>
      <c r="CU46" s="128" t="e">
        <f>SUM(CU44:CU45)</f>
        <v>#VALUE!</v>
      </c>
      <c r="CV46" s="127" t="s">
        <v>89</v>
      </c>
      <c r="CW46" s="128" t="e">
        <f>SUM(CW44:CW45)</f>
        <v>#VALUE!</v>
      </c>
      <c r="CX46" s="127" t="s">
        <v>89</v>
      </c>
      <c r="CY46" s="252" t="e">
        <f t="shared" ref="CY46" si="657">SUM(CY44:CY45)</f>
        <v>#VALUE!</v>
      </c>
      <c r="DA46" s="251"/>
      <c r="DB46" s="103"/>
      <c r="DC46" s="127" t="s">
        <v>89</v>
      </c>
      <c r="DD46" s="128" t="e">
        <f>SUM(DD44:DD45)</f>
        <v>#VALUE!</v>
      </c>
      <c r="DE46" s="127" t="s">
        <v>89</v>
      </c>
      <c r="DF46" s="128" t="e">
        <f>SUM(DF44:DF45)</f>
        <v>#VALUE!</v>
      </c>
      <c r="DG46" s="127" t="s">
        <v>89</v>
      </c>
      <c r="DH46" s="128" t="e">
        <f>SUM(DH44:DH45)</f>
        <v>#VALUE!</v>
      </c>
      <c r="DI46" s="127" t="s">
        <v>89</v>
      </c>
      <c r="DJ46" s="128" t="e">
        <f>SUM(DJ44:DJ45)</f>
        <v>#VALUE!</v>
      </c>
      <c r="DK46" s="127" t="s">
        <v>89</v>
      </c>
      <c r="DL46" s="252" t="e">
        <f t="shared" ref="DL46" si="658">SUM(DL44:DL45)</f>
        <v>#VALUE!</v>
      </c>
      <c r="DN46" s="251"/>
      <c r="DO46" s="103"/>
      <c r="DP46" s="127" t="s">
        <v>89</v>
      </c>
      <c r="DQ46" s="128" t="e">
        <f>SUM(DQ44:DQ45)</f>
        <v>#VALUE!</v>
      </c>
      <c r="DR46" s="127" t="s">
        <v>89</v>
      </c>
      <c r="DS46" s="128" t="e">
        <f>SUM(DS44:DS45)</f>
        <v>#VALUE!</v>
      </c>
      <c r="DT46" s="127" t="s">
        <v>89</v>
      </c>
      <c r="DU46" s="128" t="e">
        <f>SUM(DU44:DU45)</f>
        <v>#VALUE!</v>
      </c>
      <c r="DV46" s="127" t="s">
        <v>89</v>
      </c>
      <c r="DW46" s="128" t="e">
        <f>SUM(DW44:DW45)</f>
        <v>#VALUE!</v>
      </c>
      <c r="DX46" s="127" t="s">
        <v>89</v>
      </c>
      <c r="DY46" s="252" t="e">
        <f t="shared" ref="DY46" si="659">SUM(DY44:DY45)</f>
        <v>#VALUE!</v>
      </c>
      <c r="EA46" s="251"/>
      <c r="EB46" s="103"/>
      <c r="EC46" s="127" t="s">
        <v>89</v>
      </c>
      <c r="ED46" s="128" t="e">
        <f>SUM(ED44:ED45)</f>
        <v>#VALUE!</v>
      </c>
      <c r="EE46" s="127" t="s">
        <v>89</v>
      </c>
      <c r="EF46" s="128" t="e">
        <f>SUM(EF44:EF45)</f>
        <v>#VALUE!</v>
      </c>
      <c r="EG46" s="127" t="s">
        <v>89</v>
      </c>
      <c r="EH46" s="128" t="e">
        <f>SUM(EH44:EH45)</f>
        <v>#VALUE!</v>
      </c>
      <c r="EI46" s="127" t="s">
        <v>89</v>
      </c>
      <c r="EJ46" s="128" t="e">
        <f>SUM(EJ44:EJ45)</f>
        <v>#VALUE!</v>
      </c>
      <c r="EK46" s="127" t="s">
        <v>89</v>
      </c>
      <c r="EL46" s="252" t="e">
        <f t="shared" ref="EL46" si="660">SUM(EL44:EL45)</f>
        <v>#VALUE!</v>
      </c>
      <c r="EN46" s="251"/>
      <c r="EO46" s="103"/>
      <c r="EP46" s="127" t="s">
        <v>89</v>
      </c>
      <c r="EQ46" s="128" t="e">
        <f>SUM(EQ44:EQ45)</f>
        <v>#VALUE!</v>
      </c>
      <c r="ER46" s="127" t="s">
        <v>89</v>
      </c>
      <c r="ES46" s="128" t="e">
        <f>SUM(ES44:ES45)</f>
        <v>#VALUE!</v>
      </c>
      <c r="ET46" s="127" t="s">
        <v>89</v>
      </c>
      <c r="EU46" s="128" t="e">
        <f>SUM(EU44:EU45)</f>
        <v>#VALUE!</v>
      </c>
      <c r="EV46" s="127" t="s">
        <v>89</v>
      </c>
      <c r="EW46" s="128" t="e">
        <f>SUM(EW44:EW45)</f>
        <v>#VALUE!</v>
      </c>
      <c r="EX46" s="127" t="s">
        <v>89</v>
      </c>
      <c r="EY46" s="252" t="e">
        <f t="shared" ref="EY46" si="661">SUM(EY44:EY45)</f>
        <v>#VALUE!</v>
      </c>
      <c r="FA46" s="251"/>
      <c r="FB46" s="103"/>
      <c r="FC46" s="127" t="s">
        <v>89</v>
      </c>
      <c r="FD46" s="128" t="e">
        <f>SUM(FD44:FD45)</f>
        <v>#VALUE!</v>
      </c>
      <c r="FE46" s="127" t="s">
        <v>89</v>
      </c>
      <c r="FF46" s="128" t="e">
        <f>SUM(FF44:FF45)</f>
        <v>#VALUE!</v>
      </c>
      <c r="FG46" s="127" t="s">
        <v>89</v>
      </c>
      <c r="FH46" s="128" t="e">
        <f>SUM(FH44:FH45)</f>
        <v>#VALUE!</v>
      </c>
      <c r="FI46" s="127" t="s">
        <v>89</v>
      </c>
      <c r="FJ46" s="128" t="e">
        <f>SUM(FJ44:FJ45)</f>
        <v>#VALUE!</v>
      </c>
      <c r="FK46" s="127" t="s">
        <v>89</v>
      </c>
      <c r="FL46" s="252" t="e">
        <f t="shared" ref="FL46" si="662">SUM(FL44:FL45)</f>
        <v>#VALUE!</v>
      </c>
      <c r="FN46" s="251"/>
      <c r="FO46" s="103"/>
      <c r="FP46" s="127" t="s">
        <v>89</v>
      </c>
      <c r="FQ46" s="128" t="e">
        <f>SUM(FQ44:FQ45)</f>
        <v>#VALUE!</v>
      </c>
      <c r="FR46" s="127" t="s">
        <v>89</v>
      </c>
      <c r="FS46" s="128" t="e">
        <f>SUM(FS44:FS45)</f>
        <v>#VALUE!</v>
      </c>
      <c r="FT46" s="127" t="s">
        <v>89</v>
      </c>
      <c r="FU46" s="128" t="e">
        <f>SUM(FU44:FU45)</f>
        <v>#VALUE!</v>
      </c>
      <c r="FV46" s="127" t="s">
        <v>89</v>
      </c>
      <c r="FW46" s="128" t="e">
        <f>SUM(FW44:FW45)</f>
        <v>#VALUE!</v>
      </c>
      <c r="FX46" s="127" t="s">
        <v>89</v>
      </c>
      <c r="FY46" s="252" t="e">
        <f t="shared" ref="FY46" si="663">SUM(FY44:FY45)</f>
        <v>#VALUE!</v>
      </c>
      <c r="GA46" s="251"/>
      <c r="GB46" s="103"/>
      <c r="GC46" s="127" t="s">
        <v>89</v>
      </c>
      <c r="GD46" s="128" t="e">
        <f>SUM(GD44:GD45)</f>
        <v>#VALUE!</v>
      </c>
      <c r="GE46" s="127" t="s">
        <v>89</v>
      </c>
      <c r="GF46" s="128" t="e">
        <f>SUM(GF44:GF45)</f>
        <v>#VALUE!</v>
      </c>
      <c r="GG46" s="127" t="s">
        <v>89</v>
      </c>
      <c r="GH46" s="128" t="e">
        <f>SUM(GH44:GH45)</f>
        <v>#VALUE!</v>
      </c>
      <c r="GI46" s="127" t="s">
        <v>89</v>
      </c>
      <c r="GJ46" s="128" t="e">
        <f>SUM(GJ44:GJ45)</f>
        <v>#VALUE!</v>
      </c>
      <c r="GK46" s="127" t="s">
        <v>89</v>
      </c>
      <c r="GL46" s="252" t="e">
        <f t="shared" ref="GL46" si="664">SUM(GL44:GL45)</f>
        <v>#VALUE!</v>
      </c>
      <c r="GN46" s="251"/>
      <c r="GO46" s="103"/>
      <c r="GP46" s="127" t="s">
        <v>89</v>
      </c>
      <c r="GQ46" s="128" t="e">
        <f>SUM(GQ44:GQ45)</f>
        <v>#VALUE!</v>
      </c>
      <c r="GR46" s="127" t="s">
        <v>89</v>
      </c>
      <c r="GS46" s="128" t="e">
        <f>SUM(GS44:GS45)</f>
        <v>#VALUE!</v>
      </c>
      <c r="GT46" s="127" t="s">
        <v>89</v>
      </c>
      <c r="GU46" s="128" t="e">
        <f>SUM(GU44:GU45)</f>
        <v>#VALUE!</v>
      </c>
      <c r="GV46" s="127" t="s">
        <v>89</v>
      </c>
      <c r="GW46" s="128" t="e">
        <f>SUM(GW44:GW45)</f>
        <v>#VALUE!</v>
      </c>
      <c r="GX46" s="127" t="s">
        <v>89</v>
      </c>
      <c r="GY46" s="252" t="e">
        <f t="shared" ref="GY46" si="665">SUM(GY44:GY45)</f>
        <v>#VALUE!</v>
      </c>
      <c r="HA46" s="251"/>
      <c r="HB46" s="103"/>
      <c r="HC46" s="127" t="s">
        <v>89</v>
      </c>
      <c r="HD46" s="128" t="e">
        <f>SUM(HD44:HD45)</f>
        <v>#VALUE!</v>
      </c>
      <c r="HE46" s="127" t="s">
        <v>89</v>
      </c>
      <c r="HF46" s="128" t="e">
        <f>SUM(HF44:HF45)</f>
        <v>#VALUE!</v>
      </c>
      <c r="HG46" s="127" t="s">
        <v>89</v>
      </c>
      <c r="HH46" s="128" t="e">
        <f>SUM(HH44:HH45)</f>
        <v>#VALUE!</v>
      </c>
      <c r="HI46" s="127" t="s">
        <v>89</v>
      </c>
      <c r="HJ46" s="128" t="e">
        <f>SUM(HJ44:HJ45)</f>
        <v>#VALUE!</v>
      </c>
      <c r="HK46" s="127" t="s">
        <v>89</v>
      </c>
      <c r="HL46" s="252" t="e">
        <f t="shared" ref="HL46" si="666">SUM(HL44:HL45)</f>
        <v>#VALUE!</v>
      </c>
      <c r="HN46" s="251"/>
      <c r="HO46" s="103"/>
      <c r="HP46" s="127" t="s">
        <v>89</v>
      </c>
      <c r="HQ46" s="128" t="e">
        <f>SUM(HQ44:HQ45)</f>
        <v>#VALUE!</v>
      </c>
      <c r="HR46" s="127" t="s">
        <v>89</v>
      </c>
      <c r="HS46" s="128" t="e">
        <f>SUM(HS44:HS45)</f>
        <v>#VALUE!</v>
      </c>
      <c r="HT46" s="127" t="s">
        <v>89</v>
      </c>
      <c r="HU46" s="128" t="e">
        <f>SUM(HU44:HU45)</f>
        <v>#VALUE!</v>
      </c>
      <c r="HV46" s="127" t="s">
        <v>89</v>
      </c>
      <c r="HW46" s="128" t="e">
        <f>SUM(HW44:HW45)</f>
        <v>#VALUE!</v>
      </c>
      <c r="HX46" s="127" t="s">
        <v>89</v>
      </c>
      <c r="HY46" s="252" t="e">
        <f t="shared" ref="HY46" si="667">SUM(HY44:HY45)</f>
        <v>#VALUE!</v>
      </c>
      <c r="IA46" s="251"/>
      <c r="IB46" s="103"/>
      <c r="IC46" s="127" t="s">
        <v>89</v>
      </c>
      <c r="ID46" s="128" t="e">
        <f>SUM(ID44:ID45)</f>
        <v>#VALUE!</v>
      </c>
      <c r="IE46" s="127" t="s">
        <v>89</v>
      </c>
      <c r="IF46" s="128" t="e">
        <f>SUM(IF44:IF45)</f>
        <v>#VALUE!</v>
      </c>
      <c r="IG46" s="127" t="s">
        <v>89</v>
      </c>
      <c r="IH46" s="128" t="e">
        <f>SUM(IH44:IH45)</f>
        <v>#VALUE!</v>
      </c>
      <c r="II46" s="127" t="s">
        <v>89</v>
      </c>
      <c r="IJ46" s="128" t="e">
        <f>SUM(IJ44:IJ45)</f>
        <v>#VALUE!</v>
      </c>
      <c r="IK46" s="127" t="s">
        <v>89</v>
      </c>
      <c r="IL46" s="252" t="e">
        <f t="shared" ref="IL46" si="668">SUM(IL44:IL45)</f>
        <v>#VALUE!</v>
      </c>
      <c r="IN46" s="251"/>
      <c r="IO46" s="103"/>
      <c r="IP46" s="127" t="s">
        <v>89</v>
      </c>
      <c r="IQ46" s="128" t="e">
        <f>SUM(IQ44:IQ45)</f>
        <v>#VALUE!</v>
      </c>
      <c r="IR46" s="127" t="s">
        <v>89</v>
      </c>
      <c r="IS46" s="128" t="e">
        <f>SUM(IS44:IS45)</f>
        <v>#VALUE!</v>
      </c>
      <c r="IT46" s="127" t="s">
        <v>89</v>
      </c>
      <c r="IU46" s="128" t="e">
        <f>SUM(IU44:IU45)</f>
        <v>#VALUE!</v>
      </c>
      <c r="IV46" s="127" t="s">
        <v>89</v>
      </c>
      <c r="IW46" s="128" t="e">
        <f>SUM(IW44:IW45)</f>
        <v>#VALUE!</v>
      </c>
      <c r="IX46" s="127" t="s">
        <v>89</v>
      </c>
      <c r="IY46" s="252" t="e">
        <f t="shared" ref="IY46" si="669">SUM(IY44:IY45)</f>
        <v>#VALUE!</v>
      </c>
      <c r="JA46" s="251"/>
      <c r="JB46" s="103"/>
      <c r="JC46" s="127" t="s">
        <v>89</v>
      </c>
      <c r="JD46" s="128" t="e">
        <f>SUM(JD44:JD45)</f>
        <v>#VALUE!</v>
      </c>
      <c r="JE46" s="127" t="s">
        <v>89</v>
      </c>
      <c r="JF46" s="128" t="e">
        <f>SUM(JF44:JF45)</f>
        <v>#VALUE!</v>
      </c>
      <c r="JG46" s="127" t="s">
        <v>89</v>
      </c>
      <c r="JH46" s="128" t="e">
        <f>SUM(JH44:JH45)</f>
        <v>#VALUE!</v>
      </c>
      <c r="JI46" s="127" t="s">
        <v>89</v>
      </c>
      <c r="JJ46" s="128" t="e">
        <f>SUM(JJ44:JJ45)</f>
        <v>#VALUE!</v>
      </c>
      <c r="JK46" s="127" t="s">
        <v>89</v>
      </c>
      <c r="JL46" s="252" t="e">
        <f t="shared" ref="JL46" si="670">SUM(JL44:JL45)</f>
        <v>#VALUE!</v>
      </c>
      <c r="JN46" s="251"/>
      <c r="JO46" s="103"/>
      <c r="JP46" s="127" t="s">
        <v>89</v>
      </c>
      <c r="JQ46" s="128" t="e">
        <f>SUM(JQ44:JQ45)</f>
        <v>#VALUE!</v>
      </c>
      <c r="JR46" s="127" t="s">
        <v>89</v>
      </c>
      <c r="JS46" s="128" t="e">
        <f>SUM(JS44:JS45)</f>
        <v>#VALUE!</v>
      </c>
      <c r="JT46" s="127" t="s">
        <v>89</v>
      </c>
      <c r="JU46" s="128" t="e">
        <f>SUM(JU44:JU45)</f>
        <v>#VALUE!</v>
      </c>
      <c r="JV46" s="127" t="s">
        <v>89</v>
      </c>
      <c r="JW46" s="128" t="e">
        <f>SUM(JW44:JW45)</f>
        <v>#VALUE!</v>
      </c>
      <c r="JX46" s="127" t="s">
        <v>89</v>
      </c>
      <c r="JY46" s="252" t="e">
        <f t="shared" ref="JY46" si="671">SUM(JY44:JY45)</f>
        <v>#VALUE!</v>
      </c>
      <c r="KA46" s="251"/>
      <c r="KB46" s="103"/>
      <c r="KC46" s="127" t="s">
        <v>89</v>
      </c>
      <c r="KD46" s="128" t="e">
        <f>SUM(KD44:KD45)</f>
        <v>#VALUE!</v>
      </c>
      <c r="KE46" s="127" t="s">
        <v>89</v>
      </c>
      <c r="KF46" s="128" t="e">
        <f>SUM(KF44:KF45)</f>
        <v>#VALUE!</v>
      </c>
      <c r="KG46" s="127" t="s">
        <v>89</v>
      </c>
      <c r="KH46" s="128" t="e">
        <f>SUM(KH44:KH45)</f>
        <v>#VALUE!</v>
      </c>
      <c r="KI46" s="127" t="s">
        <v>89</v>
      </c>
      <c r="KJ46" s="128" t="e">
        <f>SUM(KJ44:KJ45)</f>
        <v>#VALUE!</v>
      </c>
      <c r="KK46" s="127" t="s">
        <v>89</v>
      </c>
      <c r="KL46" s="252" t="e">
        <f t="shared" ref="KL46" si="672">SUM(KL44:KL45)</f>
        <v>#VALUE!</v>
      </c>
      <c r="KN46" s="251"/>
      <c r="KO46" s="103"/>
      <c r="KP46" s="127" t="s">
        <v>89</v>
      </c>
      <c r="KQ46" s="128" t="e">
        <f>SUM(KQ44:KQ45)</f>
        <v>#VALUE!</v>
      </c>
      <c r="KR46" s="127" t="s">
        <v>89</v>
      </c>
      <c r="KS46" s="128" t="e">
        <f>SUM(KS44:KS45)</f>
        <v>#VALUE!</v>
      </c>
      <c r="KT46" s="127" t="s">
        <v>89</v>
      </c>
      <c r="KU46" s="128" t="e">
        <f>SUM(KU44:KU45)</f>
        <v>#VALUE!</v>
      </c>
      <c r="KV46" s="127" t="s">
        <v>89</v>
      </c>
      <c r="KW46" s="128" t="e">
        <f>SUM(KW44:KW45)</f>
        <v>#VALUE!</v>
      </c>
      <c r="KX46" s="127" t="s">
        <v>89</v>
      </c>
      <c r="KY46" s="252" t="e">
        <f t="shared" ref="KY46" si="673">SUM(KY44:KY45)</f>
        <v>#VALUE!</v>
      </c>
      <c r="LA46" s="251"/>
      <c r="LB46" s="103"/>
      <c r="LC46" s="127" t="s">
        <v>89</v>
      </c>
      <c r="LD46" s="128" t="e">
        <f>SUM(LD44:LD45)</f>
        <v>#VALUE!</v>
      </c>
      <c r="LE46" s="127" t="s">
        <v>89</v>
      </c>
      <c r="LF46" s="128" t="e">
        <f>SUM(LF44:LF45)</f>
        <v>#VALUE!</v>
      </c>
      <c r="LG46" s="127" t="s">
        <v>89</v>
      </c>
      <c r="LH46" s="128" t="e">
        <f>SUM(LH44:LH45)</f>
        <v>#VALUE!</v>
      </c>
      <c r="LI46" s="127" t="s">
        <v>89</v>
      </c>
      <c r="LJ46" s="128" t="e">
        <f>SUM(LJ44:LJ45)</f>
        <v>#VALUE!</v>
      </c>
      <c r="LK46" s="127" t="s">
        <v>89</v>
      </c>
      <c r="LL46" s="252" t="e">
        <f t="shared" ref="LL46" si="674">SUM(LL44:LL45)</f>
        <v>#VALUE!</v>
      </c>
      <c r="LN46" s="251"/>
      <c r="LO46" s="103"/>
      <c r="LP46" s="127" t="s">
        <v>89</v>
      </c>
      <c r="LQ46" s="128" t="e">
        <f>SUM(LQ44:LQ45)</f>
        <v>#VALUE!</v>
      </c>
      <c r="LR46" s="127" t="s">
        <v>89</v>
      </c>
      <c r="LS46" s="128" t="e">
        <f>SUM(LS44:LS45)</f>
        <v>#VALUE!</v>
      </c>
      <c r="LT46" s="127" t="s">
        <v>89</v>
      </c>
      <c r="LU46" s="128" t="e">
        <f>SUM(LU44:LU45)</f>
        <v>#VALUE!</v>
      </c>
      <c r="LV46" s="127" t="s">
        <v>89</v>
      </c>
      <c r="LW46" s="128" t="e">
        <f>SUM(LW44:LW45)</f>
        <v>#VALUE!</v>
      </c>
      <c r="LX46" s="127" t="s">
        <v>89</v>
      </c>
      <c r="LY46" s="252" t="e">
        <f t="shared" ref="LY46" si="675">SUM(LY44:LY45)</f>
        <v>#VALUE!</v>
      </c>
      <c r="MA46" s="251"/>
      <c r="MB46" s="103"/>
      <c r="MC46" s="127" t="s">
        <v>89</v>
      </c>
      <c r="MD46" s="128" t="e">
        <f>SUM(MD44:MD45)</f>
        <v>#VALUE!</v>
      </c>
      <c r="ME46" s="127" t="s">
        <v>89</v>
      </c>
      <c r="MF46" s="128" t="e">
        <f>SUM(MF44:MF45)</f>
        <v>#VALUE!</v>
      </c>
      <c r="MG46" s="127" t="s">
        <v>89</v>
      </c>
      <c r="MH46" s="128" t="e">
        <f>SUM(MH44:MH45)</f>
        <v>#VALUE!</v>
      </c>
      <c r="MI46" s="127" t="s">
        <v>89</v>
      </c>
      <c r="MJ46" s="128" t="e">
        <f>SUM(MJ44:MJ45)</f>
        <v>#VALUE!</v>
      </c>
      <c r="MK46" s="127" t="s">
        <v>89</v>
      </c>
      <c r="ML46" s="252" t="e">
        <f t="shared" ref="ML46" si="676">SUM(ML44:ML45)</f>
        <v>#VALUE!</v>
      </c>
      <c r="MN46" s="251"/>
      <c r="MO46" s="103"/>
      <c r="MP46" s="127" t="s">
        <v>89</v>
      </c>
      <c r="MQ46" s="128" t="e">
        <f>SUM(MQ44:MQ45)</f>
        <v>#VALUE!</v>
      </c>
      <c r="MR46" s="127" t="s">
        <v>89</v>
      </c>
      <c r="MS46" s="128" t="e">
        <f>SUM(MS44:MS45)</f>
        <v>#VALUE!</v>
      </c>
      <c r="MT46" s="127" t="s">
        <v>89</v>
      </c>
      <c r="MU46" s="128" t="e">
        <f>SUM(MU44:MU45)</f>
        <v>#VALUE!</v>
      </c>
      <c r="MV46" s="127" t="s">
        <v>89</v>
      </c>
      <c r="MW46" s="128" t="e">
        <f>SUM(MW44:MW45)</f>
        <v>#VALUE!</v>
      </c>
      <c r="MX46" s="127" t="s">
        <v>89</v>
      </c>
      <c r="MY46" s="252" t="e">
        <f t="shared" ref="MY46" si="677">SUM(MY44:MY45)</f>
        <v>#VALUE!</v>
      </c>
      <c r="NA46" s="251"/>
      <c r="NB46" s="103"/>
      <c r="NC46" s="127" t="s">
        <v>89</v>
      </c>
      <c r="ND46" s="128" t="e">
        <f>SUM(ND44:ND45)</f>
        <v>#VALUE!</v>
      </c>
      <c r="NE46" s="127" t="s">
        <v>89</v>
      </c>
      <c r="NF46" s="128" t="e">
        <f>SUM(NF44:NF45)</f>
        <v>#VALUE!</v>
      </c>
      <c r="NG46" s="127" t="s">
        <v>89</v>
      </c>
      <c r="NH46" s="128" t="e">
        <f>SUM(NH44:NH45)</f>
        <v>#VALUE!</v>
      </c>
      <c r="NI46" s="127" t="s">
        <v>89</v>
      </c>
      <c r="NJ46" s="128" t="e">
        <f>SUM(NJ44:NJ45)</f>
        <v>#VALUE!</v>
      </c>
      <c r="NK46" s="127" t="s">
        <v>89</v>
      </c>
      <c r="NL46" s="252" t="e">
        <f t="shared" ref="NL46" si="678">SUM(NL44:NL45)</f>
        <v>#VALUE!</v>
      </c>
      <c r="NN46" s="251"/>
      <c r="NO46" s="103"/>
      <c r="NP46" s="127" t="s">
        <v>89</v>
      </c>
      <c r="NQ46" s="128" t="e">
        <f>SUM(NQ44:NQ45)</f>
        <v>#VALUE!</v>
      </c>
      <c r="NR46" s="127" t="s">
        <v>89</v>
      </c>
      <c r="NS46" s="128" t="e">
        <f>SUM(NS44:NS45)</f>
        <v>#VALUE!</v>
      </c>
      <c r="NT46" s="127" t="s">
        <v>89</v>
      </c>
      <c r="NU46" s="128" t="e">
        <f>SUM(NU44:NU45)</f>
        <v>#VALUE!</v>
      </c>
      <c r="NV46" s="127" t="s">
        <v>89</v>
      </c>
      <c r="NW46" s="128" t="e">
        <f>SUM(NW44:NW45)</f>
        <v>#VALUE!</v>
      </c>
      <c r="NX46" s="127" t="s">
        <v>89</v>
      </c>
      <c r="NY46" s="252" t="e">
        <f t="shared" ref="NY46" si="679">SUM(NY44:NY45)</f>
        <v>#VALUE!</v>
      </c>
      <c r="OA46" s="251"/>
      <c r="OB46" s="103"/>
      <c r="OC46" s="127" t="s">
        <v>89</v>
      </c>
      <c r="OD46" s="128" t="e">
        <f>SUM(OD44:OD45)</f>
        <v>#VALUE!</v>
      </c>
      <c r="OE46" s="127" t="s">
        <v>89</v>
      </c>
      <c r="OF46" s="128" t="e">
        <f>SUM(OF44:OF45)</f>
        <v>#VALUE!</v>
      </c>
      <c r="OG46" s="127" t="s">
        <v>89</v>
      </c>
      <c r="OH46" s="128" t="e">
        <f>SUM(OH44:OH45)</f>
        <v>#VALUE!</v>
      </c>
      <c r="OI46" s="127" t="s">
        <v>89</v>
      </c>
      <c r="OJ46" s="128" t="e">
        <f>SUM(OJ44:OJ45)</f>
        <v>#VALUE!</v>
      </c>
      <c r="OK46" s="127" t="s">
        <v>89</v>
      </c>
      <c r="OL46" s="252" t="e">
        <f t="shared" ref="OL46" si="680">SUM(OL44:OL45)</f>
        <v>#VALUE!</v>
      </c>
      <c r="ON46" s="251"/>
      <c r="OO46" s="103"/>
      <c r="OP46" s="127" t="s">
        <v>89</v>
      </c>
      <c r="OQ46" s="128" t="e">
        <f>SUM(OQ44:OQ45)</f>
        <v>#VALUE!</v>
      </c>
      <c r="OR46" s="127" t="s">
        <v>89</v>
      </c>
      <c r="OS46" s="128" t="e">
        <f>SUM(OS44:OS45)</f>
        <v>#VALUE!</v>
      </c>
      <c r="OT46" s="127" t="s">
        <v>89</v>
      </c>
      <c r="OU46" s="128" t="e">
        <f>SUM(OU44:OU45)</f>
        <v>#VALUE!</v>
      </c>
      <c r="OV46" s="127" t="s">
        <v>89</v>
      </c>
      <c r="OW46" s="128" t="e">
        <f>SUM(OW44:OW45)</f>
        <v>#VALUE!</v>
      </c>
      <c r="OX46" s="127" t="s">
        <v>89</v>
      </c>
      <c r="OY46" s="252" t="e">
        <f t="shared" ref="OY46" si="681">SUM(OY44:OY45)</f>
        <v>#VALUE!</v>
      </c>
      <c r="PA46" s="251"/>
      <c r="PB46" s="103"/>
      <c r="PC46" s="127" t="s">
        <v>89</v>
      </c>
      <c r="PD46" s="128" t="e">
        <f>SUM(PD44:PD45)</f>
        <v>#VALUE!</v>
      </c>
      <c r="PE46" s="127" t="s">
        <v>89</v>
      </c>
      <c r="PF46" s="128" t="e">
        <f>SUM(PF44:PF45)</f>
        <v>#VALUE!</v>
      </c>
      <c r="PG46" s="127" t="s">
        <v>89</v>
      </c>
      <c r="PH46" s="128" t="e">
        <f>SUM(PH44:PH45)</f>
        <v>#VALUE!</v>
      </c>
      <c r="PI46" s="127" t="s">
        <v>89</v>
      </c>
      <c r="PJ46" s="128" t="e">
        <f>SUM(PJ44:PJ45)</f>
        <v>#VALUE!</v>
      </c>
      <c r="PK46" s="127" t="s">
        <v>89</v>
      </c>
      <c r="PL46" s="252" t="e">
        <f t="shared" ref="PL46" si="682">SUM(PL44:PL45)</f>
        <v>#VALUE!</v>
      </c>
      <c r="PN46" s="251"/>
      <c r="PO46" s="103"/>
      <c r="PP46" s="127" t="s">
        <v>89</v>
      </c>
      <c r="PQ46" s="128" t="e">
        <f>SUM(PQ44:PQ45)</f>
        <v>#VALUE!</v>
      </c>
      <c r="PR46" s="127" t="s">
        <v>89</v>
      </c>
      <c r="PS46" s="128" t="e">
        <f>SUM(PS44:PS45)</f>
        <v>#VALUE!</v>
      </c>
      <c r="PT46" s="127" t="s">
        <v>89</v>
      </c>
      <c r="PU46" s="128" t="e">
        <f>SUM(PU44:PU45)</f>
        <v>#VALUE!</v>
      </c>
      <c r="PV46" s="127" t="s">
        <v>89</v>
      </c>
      <c r="PW46" s="128" t="e">
        <f>SUM(PW44:PW45)</f>
        <v>#VALUE!</v>
      </c>
      <c r="PX46" s="127" t="s">
        <v>89</v>
      </c>
      <c r="PY46" s="252" t="e">
        <f t="shared" ref="PY46" si="683">SUM(PY44:PY45)</f>
        <v>#VALUE!</v>
      </c>
      <c r="QA46" s="251"/>
      <c r="QB46" s="103"/>
      <c r="QC46" s="127" t="s">
        <v>89</v>
      </c>
      <c r="QD46" s="128" t="e">
        <f>SUM(QD44:QD45)</f>
        <v>#VALUE!</v>
      </c>
      <c r="QE46" s="127" t="s">
        <v>89</v>
      </c>
      <c r="QF46" s="128" t="e">
        <f>SUM(QF44:QF45)</f>
        <v>#VALUE!</v>
      </c>
      <c r="QG46" s="127" t="s">
        <v>89</v>
      </c>
      <c r="QH46" s="128" t="e">
        <f>SUM(QH44:QH45)</f>
        <v>#VALUE!</v>
      </c>
      <c r="QI46" s="127" t="s">
        <v>89</v>
      </c>
      <c r="QJ46" s="128" t="e">
        <f>SUM(QJ44:QJ45)</f>
        <v>#VALUE!</v>
      </c>
      <c r="QK46" s="127" t="s">
        <v>89</v>
      </c>
      <c r="QL46" s="252" t="e">
        <f t="shared" ref="QL46" si="684">SUM(QL44:QL45)</f>
        <v>#VALUE!</v>
      </c>
      <c r="QN46" s="251"/>
      <c r="QO46" s="103"/>
      <c r="QP46" s="127" t="s">
        <v>89</v>
      </c>
      <c r="QQ46" s="128" t="e">
        <f>SUM(QQ44:QQ45)</f>
        <v>#VALUE!</v>
      </c>
      <c r="QR46" s="127" t="s">
        <v>89</v>
      </c>
      <c r="QS46" s="128" t="e">
        <f>SUM(QS44:QS45)</f>
        <v>#VALUE!</v>
      </c>
      <c r="QT46" s="127" t="s">
        <v>89</v>
      </c>
      <c r="QU46" s="128" t="e">
        <f>SUM(QU44:QU45)</f>
        <v>#VALUE!</v>
      </c>
      <c r="QV46" s="127" t="s">
        <v>89</v>
      </c>
      <c r="QW46" s="128" t="e">
        <f>SUM(QW44:QW45)</f>
        <v>#VALUE!</v>
      </c>
      <c r="QX46" s="127" t="s">
        <v>89</v>
      </c>
      <c r="QY46" s="252" t="e">
        <f t="shared" ref="QY46" si="685">SUM(QY44:QY45)</f>
        <v>#VALUE!</v>
      </c>
      <c r="RA46" s="251"/>
      <c r="RB46" s="103"/>
      <c r="RC46" s="127" t="s">
        <v>89</v>
      </c>
      <c r="RD46" s="128" t="e">
        <f>SUM(RD44:RD45)</f>
        <v>#VALUE!</v>
      </c>
      <c r="RE46" s="127" t="s">
        <v>89</v>
      </c>
      <c r="RF46" s="128" t="e">
        <f>SUM(RF44:RF45)</f>
        <v>#VALUE!</v>
      </c>
      <c r="RG46" s="127" t="s">
        <v>89</v>
      </c>
      <c r="RH46" s="128" t="e">
        <f>SUM(RH44:RH45)</f>
        <v>#VALUE!</v>
      </c>
      <c r="RI46" s="127" t="s">
        <v>89</v>
      </c>
      <c r="RJ46" s="128" t="e">
        <f>SUM(RJ44:RJ45)</f>
        <v>#VALUE!</v>
      </c>
      <c r="RK46" s="127" t="s">
        <v>89</v>
      </c>
      <c r="RL46" s="252" t="e">
        <f t="shared" ref="RL46" si="686">SUM(RL44:RL45)</f>
        <v>#VALUE!</v>
      </c>
      <c r="RN46" s="251"/>
      <c r="RO46" s="103"/>
      <c r="RP46" s="127" t="s">
        <v>89</v>
      </c>
      <c r="RQ46" s="128" t="e">
        <f>SUM(RQ44:RQ45)</f>
        <v>#VALUE!</v>
      </c>
      <c r="RR46" s="127" t="s">
        <v>89</v>
      </c>
      <c r="RS46" s="128" t="e">
        <f>SUM(RS44:RS45)</f>
        <v>#VALUE!</v>
      </c>
      <c r="RT46" s="127" t="s">
        <v>89</v>
      </c>
      <c r="RU46" s="128" t="e">
        <f>SUM(RU44:RU45)</f>
        <v>#VALUE!</v>
      </c>
      <c r="RV46" s="127" t="s">
        <v>89</v>
      </c>
      <c r="RW46" s="128" t="e">
        <f>SUM(RW44:RW45)</f>
        <v>#VALUE!</v>
      </c>
      <c r="RX46" s="127" t="s">
        <v>89</v>
      </c>
      <c r="RY46" s="252" t="e">
        <f t="shared" ref="RY46" si="687">SUM(RY44:RY45)</f>
        <v>#VALUE!</v>
      </c>
      <c r="SA46" s="251"/>
      <c r="SB46" s="103"/>
      <c r="SC46" s="127" t="s">
        <v>89</v>
      </c>
      <c r="SD46" s="128" t="e">
        <f>SUM(SD44:SD45)</f>
        <v>#VALUE!</v>
      </c>
      <c r="SE46" s="127" t="s">
        <v>89</v>
      </c>
      <c r="SF46" s="128" t="e">
        <f>SUM(SF44:SF45)</f>
        <v>#VALUE!</v>
      </c>
      <c r="SG46" s="127" t="s">
        <v>89</v>
      </c>
      <c r="SH46" s="128" t="e">
        <f>SUM(SH44:SH45)</f>
        <v>#VALUE!</v>
      </c>
      <c r="SI46" s="127" t="s">
        <v>89</v>
      </c>
      <c r="SJ46" s="128" t="e">
        <f>SUM(SJ44:SJ45)</f>
        <v>#VALUE!</v>
      </c>
      <c r="SK46" s="127" t="s">
        <v>89</v>
      </c>
      <c r="SL46" s="252" t="e">
        <f t="shared" ref="SL46" si="688">SUM(SL44:SL45)</f>
        <v>#VALUE!</v>
      </c>
      <c r="SN46" s="251"/>
      <c r="SO46" s="103"/>
      <c r="SP46" s="127" t="s">
        <v>89</v>
      </c>
      <c r="SQ46" s="128" t="e">
        <f>SUM(SQ44:SQ45)</f>
        <v>#VALUE!</v>
      </c>
      <c r="SR46" s="127" t="s">
        <v>89</v>
      </c>
      <c r="SS46" s="128" t="e">
        <f>SUM(SS44:SS45)</f>
        <v>#VALUE!</v>
      </c>
      <c r="ST46" s="127" t="s">
        <v>89</v>
      </c>
      <c r="SU46" s="128" t="e">
        <f>SUM(SU44:SU45)</f>
        <v>#VALUE!</v>
      </c>
      <c r="SV46" s="127" t="s">
        <v>89</v>
      </c>
      <c r="SW46" s="128" t="e">
        <f>SUM(SW44:SW45)</f>
        <v>#VALUE!</v>
      </c>
      <c r="SX46" s="127" t="s">
        <v>89</v>
      </c>
      <c r="SY46" s="252" t="e">
        <f t="shared" ref="SY46" si="689">SUM(SY44:SY45)</f>
        <v>#VALUE!</v>
      </c>
      <c r="TA46" s="251"/>
      <c r="TB46" s="103"/>
      <c r="TC46" s="127" t="s">
        <v>89</v>
      </c>
      <c r="TD46" s="128" t="e">
        <f>SUM(TD44:TD45)</f>
        <v>#VALUE!</v>
      </c>
      <c r="TE46" s="127" t="s">
        <v>89</v>
      </c>
      <c r="TF46" s="128" t="e">
        <f>SUM(TF44:TF45)</f>
        <v>#VALUE!</v>
      </c>
      <c r="TG46" s="127" t="s">
        <v>89</v>
      </c>
      <c r="TH46" s="128" t="e">
        <f>SUM(TH44:TH45)</f>
        <v>#VALUE!</v>
      </c>
      <c r="TI46" s="127" t="s">
        <v>89</v>
      </c>
      <c r="TJ46" s="128" t="e">
        <f>SUM(TJ44:TJ45)</f>
        <v>#VALUE!</v>
      </c>
      <c r="TK46" s="127" t="s">
        <v>89</v>
      </c>
      <c r="TL46" s="252" t="e">
        <f t="shared" ref="TL46" si="690">SUM(TL44:TL45)</f>
        <v>#VALUE!</v>
      </c>
      <c r="TN46" s="251"/>
      <c r="TO46" s="103"/>
      <c r="TP46" s="127" t="s">
        <v>89</v>
      </c>
      <c r="TQ46" s="128" t="e">
        <f>SUM(TQ44:TQ45)</f>
        <v>#VALUE!</v>
      </c>
      <c r="TR46" s="127" t="s">
        <v>89</v>
      </c>
      <c r="TS46" s="128" t="e">
        <f>SUM(TS44:TS45)</f>
        <v>#VALUE!</v>
      </c>
      <c r="TT46" s="127" t="s">
        <v>89</v>
      </c>
      <c r="TU46" s="128" t="e">
        <f>SUM(TU44:TU45)</f>
        <v>#VALUE!</v>
      </c>
      <c r="TV46" s="127" t="s">
        <v>89</v>
      </c>
      <c r="TW46" s="128" t="e">
        <f>SUM(TW44:TW45)</f>
        <v>#VALUE!</v>
      </c>
      <c r="TX46" s="127" t="s">
        <v>89</v>
      </c>
      <c r="TY46" s="252" t="e">
        <f t="shared" ref="TY46" si="691">SUM(TY44:TY45)</f>
        <v>#VALUE!</v>
      </c>
      <c r="UA46" s="251"/>
      <c r="UB46" s="103"/>
      <c r="UC46" s="127" t="s">
        <v>89</v>
      </c>
      <c r="UD46" s="128" t="e">
        <f>SUM(UD44:UD45)</f>
        <v>#VALUE!</v>
      </c>
      <c r="UE46" s="127" t="s">
        <v>89</v>
      </c>
      <c r="UF46" s="128" t="e">
        <f>SUM(UF44:UF45)</f>
        <v>#VALUE!</v>
      </c>
      <c r="UG46" s="127" t="s">
        <v>89</v>
      </c>
      <c r="UH46" s="128" t="e">
        <f>SUM(UH44:UH45)</f>
        <v>#VALUE!</v>
      </c>
      <c r="UI46" s="127" t="s">
        <v>89</v>
      </c>
      <c r="UJ46" s="128" t="e">
        <f>SUM(UJ44:UJ45)</f>
        <v>#VALUE!</v>
      </c>
      <c r="UK46" s="127" t="s">
        <v>89</v>
      </c>
      <c r="UL46" s="252" t="e">
        <f t="shared" ref="UL46" si="692">SUM(UL44:UL45)</f>
        <v>#VALUE!</v>
      </c>
      <c r="UN46" s="251"/>
      <c r="UO46" s="103"/>
      <c r="UP46" s="127" t="s">
        <v>89</v>
      </c>
      <c r="UQ46" s="128" t="e">
        <f>SUM(UQ44:UQ45)</f>
        <v>#VALUE!</v>
      </c>
      <c r="UR46" s="127" t="s">
        <v>89</v>
      </c>
      <c r="US46" s="128" t="e">
        <f>SUM(US44:US45)</f>
        <v>#VALUE!</v>
      </c>
      <c r="UT46" s="127" t="s">
        <v>89</v>
      </c>
      <c r="UU46" s="128" t="e">
        <f>SUM(UU44:UU45)</f>
        <v>#VALUE!</v>
      </c>
      <c r="UV46" s="127" t="s">
        <v>89</v>
      </c>
      <c r="UW46" s="128" t="e">
        <f>SUM(UW44:UW45)</f>
        <v>#VALUE!</v>
      </c>
      <c r="UX46" s="127" t="s">
        <v>89</v>
      </c>
      <c r="UY46" s="252" t="e">
        <f t="shared" ref="UY46" si="693">SUM(UY44:UY45)</f>
        <v>#VALUE!</v>
      </c>
      <c r="VA46" s="251"/>
      <c r="VB46" s="103"/>
      <c r="VC46" s="127" t="s">
        <v>89</v>
      </c>
      <c r="VD46" s="128" t="e">
        <f>SUM(VD44:VD45)</f>
        <v>#VALUE!</v>
      </c>
      <c r="VE46" s="127" t="s">
        <v>89</v>
      </c>
      <c r="VF46" s="128" t="e">
        <f>SUM(VF44:VF45)</f>
        <v>#VALUE!</v>
      </c>
      <c r="VG46" s="127" t="s">
        <v>89</v>
      </c>
      <c r="VH46" s="128" t="e">
        <f>SUM(VH44:VH45)</f>
        <v>#VALUE!</v>
      </c>
      <c r="VI46" s="127" t="s">
        <v>89</v>
      </c>
      <c r="VJ46" s="128" t="e">
        <f>SUM(VJ44:VJ45)</f>
        <v>#VALUE!</v>
      </c>
      <c r="VK46" s="127" t="s">
        <v>89</v>
      </c>
      <c r="VL46" s="252" t="e">
        <f t="shared" ref="VL46" si="694">SUM(VL44:VL45)</f>
        <v>#VALUE!</v>
      </c>
      <c r="VN46" s="251"/>
      <c r="VO46" s="103"/>
      <c r="VP46" s="127" t="s">
        <v>89</v>
      </c>
      <c r="VQ46" s="128" t="e">
        <f>SUM(VQ44:VQ45)</f>
        <v>#VALUE!</v>
      </c>
      <c r="VR46" s="127" t="s">
        <v>89</v>
      </c>
      <c r="VS46" s="128" t="e">
        <f>SUM(VS44:VS45)</f>
        <v>#VALUE!</v>
      </c>
      <c r="VT46" s="127" t="s">
        <v>89</v>
      </c>
      <c r="VU46" s="128" t="e">
        <f>SUM(VU44:VU45)</f>
        <v>#VALUE!</v>
      </c>
      <c r="VV46" s="127" t="s">
        <v>89</v>
      </c>
      <c r="VW46" s="128" t="e">
        <f>SUM(VW44:VW45)</f>
        <v>#VALUE!</v>
      </c>
      <c r="VX46" s="127" t="s">
        <v>89</v>
      </c>
      <c r="VY46" s="252" t="e">
        <f t="shared" ref="VY46" si="695">SUM(VY44:VY45)</f>
        <v>#VALUE!</v>
      </c>
      <c r="WA46" s="251"/>
      <c r="WB46" s="103"/>
      <c r="WC46" s="127" t="s">
        <v>89</v>
      </c>
      <c r="WD46" s="128" t="e">
        <f>SUM(WD44:WD45)</f>
        <v>#VALUE!</v>
      </c>
      <c r="WE46" s="127" t="s">
        <v>89</v>
      </c>
      <c r="WF46" s="128" t="e">
        <f>SUM(WF44:WF45)</f>
        <v>#VALUE!</v>
      </c>
      <c r="WG46" s="127" t="s">
        <v>89</v>
      </c>
      <c r="WH46" s="128" t="e">
        <f>SUM(WH44:WH45)</f>
        <v>#VALUE!</v>
      </c>
      <c r="WI46" s="127" t="s">
        <v>89</v>
      </c>
      <c r="WJ46" s="128" t="e">
        <f>SUM(WJ44:WJ45)</f>
        <v>#VALUE!</v>
      </c>
      <c r="WK46" s="127" t="s">
        <v>89</v>
      </c>
      <c r="WL46" s="252" t="e">
        <f t="shared" ref="WL46" si="696">SUM(WL44:WL45)</f>
        <v>#VALUE!</v>
      </c>
      <c r="WN46" s="251"/>
      <c r="WO46" s="103"/>
      <c r="WP46" s="127" t="s">
        <v>89</v>
      </c>
      <c r="WQ46" s="128" t="e">
        <f>SUM(WQ44:WQ45)</f>
        <v>#VALUE!</v>
      </c>
      <c r="WR46" s="127" t="s">
        <v>89</v>
      </c>
      <c r="WS46" s="128" t="e">
        <f>SUM(WS44:WS45)</f>
        <v>#VALUE!</v>
      </c>
      <c r="WT46" s="127" t="s">
        <v>89</v>
      </c>
      <c r="WU46" s="128" t="e">
        <f>SUM(WU44:WU45)</f>
        <v>#VALUE!</v>
      </c>
      <c r="WV46" s="127" t="s">
        <v>89</v>
      </c>
      <c r="WW46" s="128" t="e">
        <f>SUM(WW44:WW45)</f>
        <v>#VALUE!</v>
      </c>
      <c r="WX46" s="127" t="s">
        <v>89</v>
      </c>
      <c r="WY46" s="252" t="e">
        <f t="shared" ref="WY46" si="697">SUM(WY44:WY45)</f>
        <v>#VALUE!</v>
      </c>
      <c r="XA46" s="251"/>
      <c r="XB46" s="103"/>
      <c r="XC46" s="127" t="s">
        <v>89</v>
      </c>
      <c r="XD46" s="128" t="e">
        <f>SUM(XD44:XD45)</f>
        <v>#VALUE!</v>
      </c>
      <c r="XE46" s="127" t="s">
        <v>89</v>
      </c>
      <c r="XF46" s="128" t="e">
        <f>SUM(XF44:XF45)</f>
        <v>#VALUE!</v>
      </c>
      <c r="XG46" s="127" t="s">
        <v>89</v>
      </c>
      <c r="XH46" s="128" t="e">
        <f>SUM(XH44:XH45)</f>
        <v>#VALUE!</v>
      </c>
      <c r="XI46" s="127" t="s">
        <v>89</v>
      </c>
      <c r="XJ46" s="128" t="e">
        <f>SUM(XJ44:XJ45)</f>
        <v>#VALUE!</v>
      </c>
      <c r="XK46" s="127" t="s">
        <v>89</v>
      </c>
      <c r="XL46" s="252" t="e">
        <f t="shared" ref="XL46" si="698">SUM(XL44:XL45)</f>
        <v>#VALUE!</v>
      </c>
      <c r="XN46" s="251"/>
      <c r="XO46" s="103"/>
      <c r="XP46" s="127" t="s">
        <v>89</v>
      </c>
      <c r="XQ46" s="128" t="e">
        <f>SUM(XQ44:XQ45)</f>
        <v>#VALUE!</v>
      </c>
      <c r="XR46" s="127" t="s">
        <v>89</v>
      </c>
      <c r="XS46" s="128" t="e">
        <f>SUM(XS44:XS45)</f>
        <v>#VALUE!</v>
      </c>
      <c r="XT46" s="127" t="s">
        <v>89</v>
      </c>
      <c r="XU46" s="128" t="e">
        <f>SUM(XU44:XU45)</f>
        <v>#VALUE!</v>
      </c>
      <c r="XV46" s="127" t="s">
        <v>89</v>
      </c>
      <c r="XW46" s="128" t="e">
        <f>SUM(XW44:XW45)</f>
        <v>#VALUE!</v>
      </c>
      <c r="XX46" s="127" t="s">
        <v>89</v>
      </c>
      <c r="XY46" s="252" t="e">
        <f t="shared" ref="XY46" si="699">SUM(XY44:XY45)</f>
        <v>#VALUE!</v>
      </c>
    </row>
    <row r="47" spans="1:649">
      <c r="A47" s="249" t="str">
        <f>係数マスタ!$A$41</f>
        <v>総得点</v>
      </c>
      <c r="B47" s="115" t="str">
        <f>係数マスタ!$B41</f>
        <v/>
      </c>
      <c r="C47" s="129" t="s">
        <v>68</v>
      </c>
      <c r="D47" s="130" t="e">
        <f>ROUND(D46/$B47*100,3)</f>
        <v>#VALUE!</v>
      </c>
      <c r="E47" s="129" t="s">
        <v>68</v>
      </c>
      <c r="F47" s="130" t="e">
        <f>ROUND(F46/$B47*100,3)</f>
        <v>#VALUE!</v>
      </c>
      <c r="G47" s="129" t="s">
        <v>68</v>
      </c>
      <c r="H47" s="130" t="e">
        <f>ROUND(H46/$B47*100,3)</f>
        <v>#VALUE!</v>
      </c>
      <c r="I47" s="129" t="s">
        <v>68</v>
      </c>
      <c r="J47" s="130" t="e">
        <f>ROUND(J46/$B47*100,3)</f>
        <v>#VALUE!</v>
      </c>
      <c r="K47" s="129" t="s">
        <v>68</v>
      </c>
      <c r="L47" s="253" t="e">
        <f>ROUND(L46/$B47*100,3)</f>
        <v>#VALUE!</v>
      </c>
      <c r="N47" s="249" t="str">
        <f>係数マスタ!$A$41</f>
        <v>総得点</v>
      </c>
      <c r="O47" s="115" t="str">
        <f>係数マスタ!$B41</f>
        <v/>
      </c>
      <c r="P47" s="129" t="s">
        <v>68</v>
      </c>
      <c r="Q47" s="130" t="e">
        <f>ROUND(Q46/$B47*100,3)</f>
        <v>#VALUE!</v>
      </c>
      <c r="R47" s="129" t="s">
        <v>68</v>
      </c>
      <c r="S47" s="130" t="e">
        <f>ROUND(S46/$B47*100,3)</f>
        <v>#VALUE!</v>
      </c>
      <c r="T47" s="129" t="s">
        <v>68</v>
      </c>
      <c r="U47" s="130" t="e">
        <f>ROUND(U46/$B47*100,3)</f>
        <v>#VALUE!</v>
      </c>
      <c r="V47" s="129" t="s">
        <v>68</v>
      </c>
      <c r="W47" s="130" t="e">
        <f>ROUND(W46/$B47*100,3)</f>
        <v>#VALUE!</v>
      </c>
      <c r="X47" s="129" t="s">
        <v>68</v>
      </c>
      <c r="Y47" s="253" t="e">
        <f>ROUND(Y46/$B47*100,3)</f>
        <v>#VALUE!</v>
      </c>
      <c r="AA47" s="249" t="str">
        <f>係数マスタ!$A$41</f>
        <v>総得点</v>
      </c>
      <c r="AB47" s="115" t="str">
        <f>係数マスタ!$B41</f>
        <v/>
      </c>
      <c r="AC47" s="129" t="s">
        <v>68</v>
      </c>
      <c r="AD47" s="130" t="e">
        <f>ROUND(AD46/$B47*100,3)</f>
        <v>#VALUE!</v>
      </c>
      <c r="AE47" s="129" t="s">
        <v>68</v>
      </c>
      <c r="AF47" s="130" t="e">
        <f>ROUND(AF46/$B47*100,3)</f>
        <v>#VALUE!</v>
      </c>
      <c r="AG47" s="129" t="s">
        <v>68</v>
      </c>
      <c r="AH47" s="130" t="e">
        <f>ROUND(AH46/$B47*100,3)</f>
        <v>#VALUE!</v>
      </c>
      <c r="AI47" s="129" t="s">
        <v>68</v>
      </c>
      <c r="AJ47" s="130" t="e">
        <f>ROUND(AJ46/$B47*100,3)</f>
        <v>#VALUE!</v>
      </c>
      <c r="AK47" s="129" t="s">
        <v>68</v>
      </c>
      <c r="AL47" s="253" t="e">
        <f>ROUND(AL46/$B47*100,3)</f>
        <v>#VALUE!</v>
      </c>
      <c r="AN47" s="249" t="str">
        <f>係数マスタ!$A$41</f>
        <v>総得点</v>
      </c>
      <c r="AO47" s="115" t="str">
        <f>係数マスタ!$B41</f>
        <v/>
      </c>
      <c r="AP47" s="129" t="s">
        <v>68</v>
      </c>
      <c r="AQ47" s="130" t="e">
        <f>ROUND(AQ46/$B47*100,3)</f>
        <v>#VALUE!</v>
      </c>
      <c r="AR47" s="129" t="s">
        <v>68</v>
      </c>
      <c r="AS47" s="130" t="e">
        <f>ROUND(AS46/$B47*100,3)</f>
        <v>#VALUE!</v>
      </c>
      <c r="AT47" s="129" t="s">
        <v>68</v>
      </c>
      <c r="AU47" s="130" t="e">
        <f>ROUND(AU46/$B47*100,3)</f>
        <v>#VALUE!</v>
      </c>
      <c r="AV47" s="129" t="s">
        <v>68</v>
      </c>
      <c r="AW47" s="130" t="e">
        <f>ROUND(AW46/$B47*100,3)</f>
        <v>#VALUE!</v>
      </c>
      <c r="AX47" s="129" t="s">
        <v>68</v>
      </c>
      <c r="AY47" s="253" t="e">
        <f>ROUND(AY46/$B47*100,3)</f>
        <v>#VALUE!</v>
      </c>
      <c r="BA47" s="249" t="str">
        <f>係数マスタ!$A$41</f>
        <v>総得点</v>
      </c>
      <c r="BB47" s="115" t="str">
        <f>係数マスタ!$B41</f>
        <v/>
      </c>
      <c r="BC47" s="129" t="s">
        <v>68</v>
      </c>
      <c r="BD47" s="130" t="e">
        <f>ROUND(BD46/$B47*100,3)</f>
        <v>#VALUE!</v>
      </c>
      <c r="BE47" s="129" t="s">
        <v>68</v>
      </c>
      <c r="BF47" s="130" t="e">
        <f>ROUND(BF46/$B47*100,3)</f>
        <v>#VALUE!</v>
      </c>
      <c r="BG47" s="129" t="s">
        <v>68</v>
      </c>
      <c r="BH47" s="130" t="e">
        <f>ROUND(BH46/$B47*100,3)</f>
        <v>#VALUE!</v>
      </c>
      <c r="BI47" s="129" t="s">
        <v>68</v>
      </c>
      <c r="BJ47" s="130" t="e">
        <f>ROUND(BJ46/$B47*100,3)</f>
        <v>#VALUE!</v>
      </c>
      <c r="BK47" s="129" t="s">
        <v>68</v>
      </c>
      <c r="BL47" s="253" t="e">
        <f>ROUND(BL46/$B47*100,3)</f>
        <v>#VALUE!</v>
      </c>
      <c r="BN47" s="249" t="str">
        <f>係数マスタ!$A$41</f>
        <v>総得点</v>
      </c>
      <c r="BO47" s="115" t="str">
        <f>係数マスタ!$B41</f>
        <v/>
      </c>
      <c r="BP47" s="129" t="s">
        <v>68</v>
      </c>
      <c r="BQ47" s="130" t="e">
        <f>ROUND(BQ46/$B47*100,3)</f>
        <v>#VALUE!</v>
      </c>
      <c r="BR47" s="129" t="s">
        <v>68</v>
      </c>
      <c r="BS47" s="130" t="e">
        <f>ROUND(BS46/$B47*100,3)</f>
        <v>#VALUE!</v>
      </c>
      <c r="BT47" s="129" t="s">
        <v>68</v>
      </c>
      <c r="BU47" s="130" t="e">
        <f>ROUND(BU46/$B47*100,3)</f>
        <v>#VALUE!</v>
      </c>
      <c r="BV47" s="129" t="s">
        <v>68</v>
      </c>
      <c r="BW47" s="130" t="e">
        <f>ROUND(BW46/$B47*100,3)</f>
        <v>#VALUE!</v>
      </c>
      <c r="BX47" s="129" t="s">
        <v>68</v>
      </c>
      <c r="BY47" s="253" t="e">
        <f>ROUND(BY46/$B47*100,3)</f>
        <v>#VALUE!</v>
      </c>
      <c r="CA47" s="249" t="str">
        <f>係数マスタ!$A$41</f>
        <v>総得点</v>
      </c>
      <c r="CB47" s="115" t="str">
        <f>係数マスタ!$B41</f>
        <v/>
      </c>
      <c r="CC47" s="129" t="s">
        <v>68</v>
      </c>
      <c r="CD47" s="130" t="e">
        <f>ROUND(CD46/$B47*100,3)</f>
        <v>#VALUE!</v>
      </c>
      <c r="CE47" s="129" t="s">
        <v>68</v>
      </c>
      <c r="CF47" s="130" t="e">
        <f>ROUND(CF46/$B47*100,3)</f>
        <v>#VALUE!</v>
      </c>
      <c r="CG47" s="129" t="s">
        <v>68</v>
      </c>
      <c r="CH47" s="130" t="e">
        <f>ROUND(CH46/$B47*100,3)</f>
        <v>#VALUE!</v>
      </c>
      <c r="CI47" s="129" t="s">
        <v>68</v>
      </c>
      <c r="CJ47" s="130" t="e">
        <f>ROUND(CJ46/$B47*100,3)</f>
        <v>#VALUE!</v>
      </c>
      <c r="CK47" s="129" t="s">
        <v>68</v>
      </c>
      <c r="CL47" s="253" t="e">
        <f>ROUND(CL46/$B47*100,3)</f>
        <v>#VALUE!</v>
      </c>
      <c r="CN47" s="249" t="str">
        <f>係数マスタ!$A$41</f>
        <v>総得点</v>
      </c>
      <c r="CO47" s="115" t="str">
        <f>係数マスタ!$B41</f>
        <v/>
      </c>
      <c r="CP47" s="129" t="s">
        <v>68</v>
      </c>
      <c r="CQ47" s="130" t="e">
        <f>ROUND(CQ46/$B47*100,3)</f>
        <v>#VALUE!</v>
      </c>
      <c r="CR47" s="129" t="s">
        <v>68</v>
      </c>
      <c r="CS47" s="130" t="e">
        <f>ROUND(CS46/$B47*100,3)</f>
        <v>#VALUE!</v>
      </c>
      <c r="CT47" s="129" t="s">
        <v>68</v>
      </c>
      <c r="CU47" s="130" t="e">
        <f>ROUND(CU46/$B47*100,3)</f>
        <v>#VALUE!</v>
      </c>
      <c r="CV47" s="129" t="s">
        <v>68</v>
      </c>
      <c r="CW47" s="130" t="e">
        <f>ROUND(CW46/$B47*100,3)</f>
        <v>#VALUE!</v>
      </c>
      <c r="CX47" s="129" t="s">
        <v>68</v>
      </c>
      <c r="CY47" s="253" t="e">
        <f>ROUND(CY46/$B47*100,3)</f>
        <v>#VALUE!</v>
      </c>
      <c r="DA47" s="249" t="str">
        <f>係数マスタ!$A$41</f>
        <v>総得点</v>
      </c>
      <c r="DB47" s="115" t="str">
        <f>係数マスタ!$B41</f>
        <v/>
      </c>
      <c r="DC47" s="129" t="s">
        <v>68</v>
      </c>
      <c r="DD47" s="130" t="e">
        <f>ROUND(DD46/$B47*100,3)</f>
        <v>#VALUE!</v>
      </c>
      <c r="DE47" s="129" t="s">
        <v>68</v>
      </c>
      <c r="DF47" s="130" t="e">
        <f>ROUND(DF46/$B47*100,3)</f>
        <v>#VALUE!</v>
      </c>
      <c r="DG47" s="129" t="s">
        <v>68</v>
      </c>
      <c r="DH47" s="130" t="e">
        <f>ROUND(DH46/$B47*100,3)</f>
        <v>#VALUE!</v>
      </c>
      <c r="DI47" s="129" t="s">
        <v>68</v>
      </c>
      <c r="DJ47" s="130" t="e">
        <f>ROUND(DJ46/$B47*100,3)</f>
        <v>#VALUE!</v>
      </c>
      <c r="DK47" s="129" t="s">
        <v>68</v>
      </c>
      <c r="DL47" s="253" t="e">
        <f>ROUND(DL46/$B47*100,3)</f>
        <v>#VALUE!</v>
      </c>
      <c r="DN47" s="249" t="str">
        <f>係数マスタ!$A$41</f>
        <v>総得点</v>
      </c>
      <c r="DO47" s="115" t="str">
        <f>係数マスタ!$B41</f>
        <v/>
      </c>
      <c r="DP47" s="129" t="s">
        <v>68</v>
      </c>
      <c r="DQ47" s="130" t="e">
        <f>ROUND(DQ46/$B47*100,3)</f>
        <v>#VALUE!</v>
      </c>
      <c r="DR47" s="129" t="s">
        <v>68</v>
      </c>
      <c r="DS47" s="130" t="e">
        <f>ROUND(DS46/$B47*100,3)</f>
        <v>#VALUE!</v>
      </c>
      <c r="DT47" s="129" t="s">
        <v>68</v>
      </c>
      <c r="DU47" s="130" t="e">
        <f>ROUND(DU46/$B47*100,3)</f>
        <v>#VALUE!</v>
      </c>
      <c r="DV47" s="129" t="s">
        <v>68</v>
      </c>
      <c r="DW47" s="130" t="e">
        <f>ROUND(DW46/$B47*100,3)</f>
        <v>#VALUE!</v>
      </c>
      <c r="DX47" s="129" t="s">
        <v>68</v>
      </c>
      <c r="DY47" s="253" t="e">
        <f>ROUND(DY46/$B47*100,3)</f>
        <v>#VALUE!</v>
      </c>
      <c r="EA47" s="249" t="str">
        <f>係数マスタ!$A$41</f>
        <v>総得点</v>
      </c>
      <c r="EB47" s="115" t="str">
        <f>係数マスタ!$B41</f>
        <v/>
      </c>
      <c r="EC47" s="129" t="s">
        <v>68</v>
      </c>
      <c r="ED47" s="130" t="e">
        <f>ROUND(ED46/$B47*100,3)</f>
        <v>#VALUE!</v>
      </c>
      <c r="EE47" s="129" t="s">
        <v>68</v>
      </c>
      <c r="EF47" s="130" t="e">
        <f>ROUND(EF46/$B47*100,3)</f>
        <v>#VALUE!</v>
      </c>
      <c r="EG47" s="129" t="s">
        <v>68</v>
      </c>
      <c r="EH47" s="130" t="e">
        <f>ROUND(EH46/$B47*100,3)</f>
        <v>#VALUE!</v>
      </c>
      <c r="EI47" s="129" t="s">
        <v>68</v>
      </c>
      <c r="EJ47" s="130" t="e">
        <f>ROUND(EJ46/$B47*100,3)</f>
        <v>#VALUE!</v>
      </c>
      <c r="EK47" s="129" t="s">
        <v>68</v>
      </c>
      <c r="EL47" s="253" t="e">
        <f>ROUND(EL46/$B47*100,3)</f>
        <v>#VALUE!</v>
      </c>
      <c r="EN47" s="249" t="str">
        <f>係数マスタ!$A$41</f>
        <v>総得点</v>
      </c>
      <c r="EO47" s="115" t="str">
        <f>係数マスタ!$B41</f>
        <v/>
      </c>
      <c r="EP47" s="129" t="s">
        <v>68</v>
      </c>
      <c r="EQ47" s="130" t="e">
        <f>ROUND(EQ46/$B47*100,3)</f>
        <v>#VALUE!</v>
      </c>
      <c r="ER47" s="129" t="s">
        <v>68</v>
      </c>
      <c r="ES47" s="130" t="e">
        <f>ROUND(ES46/$B47*100,3)</f>
        <v>#VALUE!</v>
      </c>
      <c r="ET47" s="129" t="s">
        <v>68</v>
      </c>
      <c r="EU47" s="130" t="e">
        <f>ROUND(EU46/$B47*100,3)</f>
        <v>#VALUE!</v>
      </c>
      <c r="EV47" s="129" t="s">
        <v>68</v>
      </c>
      <c r="EW47" s="130" t="e">
        <f>ROUND(EW46/$B47*100,3)</f>
        <v>#VALUE!</v>
      </c>
      <c r="EX47" s="129" t="s">
        <v>68</v>
      </c>
      <c r="EY47" s="253" t="e">
        <f>ROUND(EY46/$B47*100,3)</f>
        <v>#VALUE!</v>
      </c>
      <c r="FA47" s="249" t="str">
        <f>係数マスタ!$A$41</f>
        <v>総得点</v>
      </c>
      <c r="FB47" s="115" t="str">
        <f>係数マスタ!$B41</f>
        <v/>
      </c>
      <c r="FC47" s="129" t="s">
        <v>68</v>
      </c>
      <c r="FD47" s="130" t="e">
        <f>ROUND(FD46/$B47*100,3)</f>
        <v>#VALUE!</v>
      </c>
      <c r="FE47" s="129" t="s">
        <v>68</v>
      </c>
      <c r="FF47" s="130" t="e">
        <f>ROUND(FF46/$B47*100,3)</f>
        <v>#VALUE!</v>
      </c>
      <c r="FG47" s="129" t="s">
        <v>68</v>
      </c>
      <c r="FH47" s="130" t="e">
        <f>ROUND(FH46/$B47*100,3)</f>
        <v>#VALUE!</v>
      </c>
      <c r="FI47" s="129" t="s">
        <v>68</v>
      </c>
      <c r="FJ47" s="130" t="e">
        <f>ROUND(FJ46/$B47*100,3)</f>
        <v>#VALUE!</v>
      </c>
      <c r="FK47" s="129" t="s">
        <v>68</v>
      </c>
      <c r="FL47" s="253" t="e">
        <f>ROUND(FL46/$B47*100,3)</f>
        <v>#VALUE!</v>
      </c>
      <c r="FN47" s="249" t="str">
        <f>係数マスタ!$A$41</f>
        <v>総得点</v>
      </c>
      <c r="FO47" s="115" t="str">
        <f>係数マスタ!$B41</f>
        <v/>
      </c>
      <c r="FP47" s="129" t="s">
        <v>68</v>
      </c>
      <c r="FQ47" s="130" t="e">
        <f>ROUND(FQ46/$B47*100,3)</f>
        <v>#VALUE!</v>
      </c>
      <c r="FR47" s="129" t="s">
        <v>68</v>
      </c>
      <c r="FS47" s="130" t="e">
        <f>ROUND(FS46/$B47*100,3)</f>
        <v>#VALUE!</v>
      </c>
      <c r="FT47" s="129" t="s">
        <v>68</v>
      </c>
      <c r="FU47" s="130" t="e">
        <f>ROUND(FU46/$B47*100,3)</f>
        <v>#VALUE!</v>
      </c>
      <c r="FV47" s="129" t="s">
        <v>68</v>
      </c>
      <c r="FW47" s="130" t="e">
        <f>ROUND(FW46/$B47*100,3)</f>
        <v>#VALUE!</v>
      </c>
      <c r="FX47" s="129" t="s">
        <v>68</v>
      </c>
      <c r="FY47" s="253" t="e">
        <f>ROUND(FY46/$B47*100,3)</f>
        <v>#VALUE!</v>
      </c>
      <c r="GA47" s="249" t="str">
        <f>係数マスタ!$A$41</f>
        <v>総得点</v>
      </c>
      <c r="GB47" s="115" t="str">
        <f>係数マスタ!$B41</f>
        <v/>
      </c>
      <c r="GC47" s="129" t="s">
        <v>68</v>
      </c>
      <c r="GD47" s="130" t="e">
        <f>ROUND(GD46/$B47*100,3)</f>
        <v>#VALUE!</v>
      </c>
      <c r="GE47" s="129" t="s">
        <v>68</v>
      </c>
      <c r="GF47" s="130" t="e">
        <f>ROUND(GF46/$B47*100,3)</f>
        <v>#VALUE!</v>
      </c>
      <c r="GG47" s="129" t="s">
        <v>68</v>
      </c>
      <c r="GH47" s="130" t="e">
        <f>ROUND(GH46/$B47*100,3)</f>
        <v>#VALUE!</v>
      </c>
      <c r="GI47" s="129" t="s">
        <v>68</v>
      </c>
      <c r="GJ47" s="130" t="e">
        <f>ROUND(GJ46/$B47*100,3)</f>
        <v>#VALUE!</v>
      </c>
      <c r="GK47" s="129" t="s">
        <v>68</v>
      </c>
      <c r="GL47" s="253" t="e">
        <f>ROUND(GL46/$B47*100,3)</f>
        <v>#VALUE!</v>
      </c>
      <c r="GN47" s="249" t="str">
        <f>係数マスタ!$A$41</f>
        <v>総得点</v>
      </c>
      <c r="GO47" s="115" t="str">
        <f>係数マスタ!$B41</f>
        <v/>
      </c>
      <c r="GP47" s="129" t="s">
        <v>68</v>
      </c>
      <c r="GQ47" s="130" t="e">
        <f>ROUND(GQ46/$B47*100,3)</f>
        <v>#VALUE!</v>
      </c>
      <c r="GR47" s="129" t="s">
        <v>68</v>
      </c>
      <c r="GS47" s="130" t="e">
        <f>ROUND(GS46/$B47*100,3)</f>
        <v>#VALUE!</v>
      </c>
      <c r="GT47" s="129" t="s">
        <v>68</v>
      </c>
      <c r="GU47" s="130" t="e">
        <f>ROUND(GU46/$B47*100,3)</f>
        <v>#VALUE!</v>
      </c>
      <c r="GV47" s="129" t="s">
        <v>68</v>
      </c>
      <c r="GW47" s="130" t="e">
        <f>ROUND(GW46/$B47*100,3)</f>
        <v>#VALUE!</v>
      </c>
      <c r="GX47" s="129" t="s">
        <v>68</v>
      </c>
      <c r="GY47" s="253" t="e">
        <f>ROUND(GY46/$B47*100,3)</f>
        <v>#VALUE!</v>
      </c>
      <c r="HA47" s="249" t="str">
        <f>係数マスタ!$A$41</f>
        <v>総得点</v>
      </c>
      <c r="HB47" s="115" t="str">
        <f>係数マスタ!$B41</f>
        <v/>
      </c>
      <c r="HC47" s="129" t="s">
        <v>68</v>
      </c>
      <c r="HD47" s="130" t="e">
        <f>ROUND(HD46/$B47*100,3)</f>
        <v>#VALUE!</v>
      </c>
      <c r="HE47" s="129" t="s">
        <v>68</v>
      </c>
      <c r="HF47" s="130" t="e">
        <f>ROUND(HF46/$B47*100,3)</f>
        <v>#VALUE!</v>
      </c>
      <c r="HG47" s="129" t="s">
        <v>68</v>
      </c>
      <c r="HH47" s="130" t="e">
        <f>ROUND(HH46/$B47*100,3)</f>
        <v>#VALUE!</v>
      </c>
      <c r="HI47" s="129" t="s">
        <v>68</v>
      </c>
      <c r="HJ47" s="130" t="e">
        <f>ROUND(HJ46/$B47*100,3)</f>
        <v>#VALUE!</v>
      </c>
      <c r="HK47" s="129" t="s">
        <v>68</v>
      </c>
      <c r="HL47" s="253" t="e">
        <f>ROUND(HL46/$B47*100,3)</f>
        <v>#VALUE!</v>
      </c>
      <c r="HN47" s="249" t="str">
        <f>係数マスタ!$A$41</f>
        <v>総得点</v>
      </c>
      <c r="HO47" s="115" t="str">
        <f>係数マスタ!$B41</f>
        <v/>
      </c>
      <c r="HP47" s="129" t="s">
        <v>68</v>
      </c>
      <c r="HQ47" s="130" t="e">
        <f>ROUND(HQ46/$B47*100,3)</f>
        <v>#VALUE!</v>
      </c>
      <c r="HR47" s="129" t="s">
        <v>68</v>
      </c>
      <c r="HS47" s="130" t="e">
        <f>ROUND(HS46/$B47*100,3)</f>
        <v>#VALUE!</v>
      </c>
      <c r="HT47" s="129" t="s">
        <v>68</v>
      </c>
      <c r="HU47" s="130" t="e">
        <f>ROUND(HU46/$B47*100,3)</f>
        <v>#VALUE!</v>
      </c>
      <c r="HV47" s="129" t="s">
        <v>68</v>
      </c>
      <c r="HW47" s="130" t="e">
        <f>ROUND(HW46/$B47*100,3)</f>
        <v>#VALUE!</v>
      </c>
      <c r="HX47" s="129" t="s">
        <v>68</v>
      </c>
      <c r="HY47" s="253" t="e">
        <f>ROUND(HY46/$B47*100,3)</f>
        <v>#VALUE!</v>
      </c>
      <c r="IA47" s="249" t="str">
        <f>係数マスタ!$A$41</f>
        <v>総得点</v>
      </c>
      <c r="IB47" s="115" t="str">
        <f>係数マスタ!$B41</f>
        <v/>
      </c>
      <c r="IC47" s="129" t="s">
        <v>68</v>
      </c>
      <c r="ID47" s="130" t="e">
        <f>ROUND(ID46/$B47*100,3)</f>
        <v>#VALUE!</v>
      </c>
      <c r="IE47" s="129" t="s">
        <v>68</v>
      </c>
      <c r="IF47" s="130" t="e">
        <f>ROUND(IF46/$B47*100,3)</f>
        <v>#VALUE!</v>
      </c>
      <c r="IG47" s="129" t="s">
        <v>68</v>
      </c>
      <c r="IH47" s="130" t="e">
        <f>ROUND(IH46/$B47*100,3)</f>
        <v>#VALUE!</v>
      </c>
      <c r="II47" s="129" t="s">
        <v>68</v>
      </c>
      <c r="IJ47" s="130" t="e">
        <f>ROUND(IJ46/$B47*100,3)</f>
        <v>#VALUE!</v>
      </c>
      <c r="IK47" s="129" t="s">
        <v>68</v>
      </c>
      <c r="IL47" s="253" t="e">
        <f>ROUND(IL46/$B47*100,3)</f>
        <v>#VALUE!</v>
      </c>
      <c r="IN47" s="249" t="str">
        <f>係数マスタ!$A$41</f>
        <v>総得点</v>
      </c>
      <c r="IO47" s="115" t="str">
        <f>係数マスタ!$B41</f>
        <v/>
      </c>
      <c r="IP47" s="129" t="s">
        <v>68</v>
      </c>
      <c r="IQ47" s="130" t="e">
        <f>ROUND(IQ46/$B47*100,3)</f>
        <v>#VALUE!</v>
      </c>
      <c r="IR47" s="129" t="s">
        <v>68</v>
      </c>
      <c r="IS47" s="130" t="e">
        <f>ROUND(IS46/$B47*100,3)</f>
        <v>#VALUE!</v>
      </c>
      <c r="IT47" s="129" t="s">
        <v>68</v>
      </c>
      <c r="IU47" s="130" t="e">
        <f>ROUND(IU46/$B47*100,3)</f>
        <v>#VALUE!</v>
      </c>
      <c r="IV47" s="129" t="s">
        <v>68</v>
      </c>
      <c r="IW47" s="130" t="e">
        <f>ROUND(IW46/$B47*100,3)</f>
        <v>#VALUE!</v>
      </c>
      <c r="IX47" s="129" t="s">
        <v>68</v>
      </c>
      <c r="IY47" s="253" t="e">
        <f>ROUND(IY46/$B47*100,3)</f>
        <v>#VALUE!</v>
      </c>
      <c r="JA47" s="249" t="str">
        <f>係数マスタ!$A$41</f>
        <v>総得点</v>
      </c>
      <c r="JB47" s="115" t="str">
        <f>係数マスタ!$B41</f>
        <v/>
      </c>
      <c r="JC47" s="129" t="s">
        <v>68</v>
      </c>
      <c r="JD47" s="130" t="e">
        <f>ROUND(JD46/$B47*100,3)</f>
        <v>#VALUE!</v>
      </c>
      <c r="JE47" s="129" t="s">
        <v>68</v>
      </c>
      <c r="JF47" s="130" t="e">
        <f>ROUND(JF46/$B47*100,3)</f>
        <v>#VALUE!</v>
      </c>
      <c r="JG47" s="129" t="s">
        <v>68</v>
      </c>
      <c r="JH47" s="130" t="e">
        <f>ROUND(JH46/$B47*100,3)</f>
        <v>#VALUE!</v>
      </c>
      <c r="JI47" s="129" t="s">
        <v>68</v>
      </c>
      <c r="JJ47" s="130" t="e">
        <f>ROUND(JJ46/$B47*100,3)</f>
        <v>#VALUE!</v>
      </c>
      <c r="JK47" s="129" t="s">
        <v>68</v>
      </c>
      <c r="JL47" s="253" t="e">
        <f>ROUND(JL46/$B47*100,3)</f>
        <v>#VALUE!</v>
      </c>
      <c r="JN47" s="249" t="str">
        <f>係数マスタ!$A$41</f>
        <v>総得点</v>
      </c>
      <c r="JO47" s="115" t="str">
        <f>係数マスタ!$B41</f>
        <v/>
      </c>
      <c r="JP47" s="129" t="s">
        <v>68</v>
      </c>
      <c r="JQ47" s="130" t="e">
        <f>ROUND(JQ46/$B47*100,3)</f>
        <v>#VALUE!</v>
      </c>
      <c r="JR47" s="129" t="s">
        <v>68</v>
      </c>
      <c r="JS47" s="130" t="e">
        <f>ROUND(JS46/$B47*100,3)</f>
        <v>#VALUE!</v>
      </c>
      <c r="JT47" s="129" t="s">
        <v>68</v>
      </c>
      <c r="JU47" s="130" t="e">
        <f>ROUND(JU46/$B47*100,3)</f>
        <v>#VALUE!</v>
      </c>
      <c r="JV47" s="129" t="s">
        <v>68</v>
      </c>
      <c r="JW47" s="130" t="e">
        <f>ROUND(JW46/$B47*100,3)</f>
        <v>#VALUE!</v>
      </c>
      <c r="JX47" s="129" t="s">
        <v>68</v>
      </c>
      <c r="JY47" s="253" t="e">
        <f>ROUND(JY46/$B47*100,3)</f>
        <v>#VALUE!</v>
      </c>
      <c r="KA47" s="249" t="str">
        <f>係数マスタ!$A$41</f>
        <v>総得点</v>
      </c>
      <c r="KB47" s="115" t="str">
        <f>係数マスタ!$B41</f>
        <v/>
      </c>
      <c r="KC47" s="129" t="s">
        <v>68</v>
      </c>
      <c r="KD47" s="130" t="e">
        <f>ROUND(KD46/$B47*100,3)</f>
        <v>#VALUE!</v>
      </c>
      <c r="KE47" s="129" t="s">
        <v>68</v>
      </c>
      <c r="KF47" s="130" t="e">
        <f>ROUND(KF46/$B47*100,3)</f>
        <v>#VALUE!</v>
      </c>
      <c r="KG47" s="129" t="s">
        <v>68</v>
      </c>
      <c r="KH47" s="130" t="e">
        <f>ROUND(KH46/$B47*100,3)</f>
        <v>#VALUE!</v>
      </c>
      <c r="KI47" s="129" t="s">
        <v>68</v>
      </c>
      <c r="KJ47" s="130" t="e">
        <f>ROUND(KJ46/$B47*100,3)</f>
        <v>#VALUE!</v>
      </c>
      <c r="KK47" s="129" t="s">
        <v>68</v>
      </c>
      <c r="KL47" s="253" t="e">
        <f>ROUND(KL46/$B47*100,3)</f>
        <v>#VALUE!</v>
      </c>
      <c r="KN47" s="249" t="str">
        <f>係数マスタ!$A$41</f>
        <v>総得点</v>
      </c>
      <c r="KO47" s="115" t="str">
        <f>係数マスタ!$B41</f>
        <v/>
      </c>
      <c r="KP47" s="129" t="s">
        <v>68</v>
      </c>
      <c r="KQ47" s="130" t="e">
        <f>ROUND(KQ46/$B47*100,3)</f>
        <v>#VALUE!</v>
      </c>
      <c r="KR47" s="129" t="s">
        <v>68</v>
      </c>
      <c r="KS47" s="130" t="e">
        <f>ROUND(KS46/$B47*100,3)</f>
        <v>#VALUE!</v>
      </c>
      <c r="KT47" s="129" t="s">
        <v>68</v>
      </c>
      <c r="KU47" s="130" t="e">
        <f>ROUND(KU46/$B47*100,3)</f>
        <v>#VALUE!</v>
      </c>
      <c r="KV47" s="129" t="s">
        <v>68</v>
      </c>
      <c r="KW47" s="130" t="e">
        <f>ROUND(KW46/$B47*100,3)</f>
        <v>#VALUE!</v>
      </c>
      <c r="KX47" s="129" t="s">
        <v>68</v>
      </c>
      <c r="KY47" s="253" t="e">
        <f>ROUND(KY46/$B47*100,3)</f>
        <v>#VALUE!</v>
      </c>
      <c r="LA47" s="249" t="str">
        <f>係数マスタ!$A$41</f>
        <v>総得点</v>
      </c>
      <c r="LB47" s="115" t="str">
        <f>係数マスタ!$B41</f>
        <v/>
      </c>
      <c r="LC47" s="129" t="s">
        <v>68</v>
      </c>
      <c r="LD47" s="130" t="e">
        <f>ROUND(LD46/$B47*100,3)</f>
        <v>#VALUE!</v>
      </c>
      <c r="LE47" s="129" t="s">
        <v>68</v>
      </c>
      <c r="LF47" s="130" t="e">
        <f>ROUND(LF46/$B47*100,3)</f>
        <v>#VALUE!</v>
      </c>
      <c r="LG47" s="129" t="s">
        <v>68</v>
      </c>
      <c r="LH47" s="130" t="e">
        <f>ROUND(LH46/$B47*100,3)</f>
        <v>#VALUE!</v>
      </c>
      <c r="LI47" s="129" t="s">
        <v>68</v>
      </c>
      <c r="LJ47" s="130" t="e">
        <f>ROUND(LJ46/$B47*100,3)</f>
        <v>#VALUE!</v>
      </c>
      <c r="LK47" s="129" t="s">
        <v>68</v>
      </c>
      <c r="LL47" s="253" t="e">
        <f>ROUND(LL46/$B47*100,3)</f>
        <v>#VALUE!</v>
      </c>
      <c r="LN47" s="249" t="str">
        <f>係数マスタ!$A$41</f>
        <v>総得点</v>
      </c>
      <c r="LO47" s="115" t="str">
        <f>係数マスタ!$B41</f>
        <v/>
      </c>
      <c r="LP47" s="129" t="s">
        <v>68</v>
      </c>
      <c r="LQ47" s="130" t="e">
        <f>ROUND(LQ46/$B47*100,3)</f>
        <v>#VALUE!</v>
      </c>
      <c r="LR47" s="129" t="s">
        <v>68</v>
      </c>
      <c r="LS47" s="130" t="e">
        <f>ROUND(LS46/$B47*100,3)</f>
        <v>#VALUE!</v>
      </c>
      <c r="LT47" s="129" t="s">
        <v>68</v>
      </c>
      <c r="LU47" s="130" t="e">
        <f>ROUND(LU46/$B47*100,3)</f>
        <v>#VALUE!</v>
      </c>
      <c r="LV47" s="129" t="s">
        <v>68</v>
      </c>
      <c r="LW47" s="130" t="e">
        <f>ROUND(LW46/$B47*100,3)</f>
        <v>#VALUE!</v>
      </c>
      <c r="LX47" s="129" t="s">
        <v>68</v>
      </c>
      <c r="LY47" s="253" t="e">
        <f>ROUND(LY46/$B47*100,3)</f>
        <v>#VALUE!</v>
      </c>
      <c r="MA47" s="249" t="str">
        <f>係数マスタ!$A$41</f>
        <v>総得点</v>
      </c>
      <c r="MB47" s="115" t="str">
        <f>係数マスタ!$B41</f>
        <v/>
      </c>
      <c r="MC47" s="129" t="s">
        <v>68</v>
      </c>
      <c r="MD47" s="130" t="e">
        <f>ROUND(MD46/$B47*100,3)</f>
        <v>#VALUE!</v>
      </c>
      <c r="ME47" s="129" t="s">
        <v>68</v>
      </c>
      <c r="MF47" s="130" t="e">
        <f>ROUND(MF46/$B47*100,3)</f>
        <v>#VALUE!</v>
      </c>
      <c r="MG47" s="129" t="s">
        <v>68</v>
      </c>
      <c r="MH47" s="130" t="e">
        <f>ROUND(MH46/$B47*100,3)</f>
        <v>#VALUE!</v>
      </c>
      <c r="MI47" s="129" t="s">
        <v>68</v>
      </c>
      <c r="MJ47" s="130" t="e">
        <f>ROUND(MJ46/$B47*100,3)</f>
        <v>#VALUE!</v>
      </c>
      <c r="MK47" s="129" t="s">
        <v>68</v>
      </c>
      <c r="ML47" s="253" t="e">
        <f>ROUND(ML46/$B47*100,3)</f>
        <v>#VALUE!</v>
      </c>
      <c r="MN47" s="249" t="str">
        <f>係数マスタ!$A$41</f>
        <v>総得点</v>
      </c>
      <c r="MO47" s="115" t="str">
        <f>係数マスタ!$B41</f>
        <v/>
      </c>
      <c r="MP47" s="129" t="s">
        <v>68</v>
      </c>
      <c r="MQ47" s="130" t="e">
        <f>ROUND(MQ46/$B47*100,3)</f>
        <v>#VALUE!</v>
      </c>
      <c r="MR47" s="129" t="s">
        <v>68</v>
      </c>
      <c r="MS47" s="130" t="e">
        <f>ROUND(MS46/$B47*100,3)</f>
        <v>#VALUE!</v>
      </c>
      <c r="MT47" s="129" t="s">
        <v>68</v>
      </c>
      <c r="MU47" s="130" t="e">
        <f>ROUND(MU46/$B47*100,3)</f>
        <v>#VALUE!</v>
      </c>
      <c r="MV47" s="129" t="s">
        <v>68</v>
      </c>
      <c r="MW47" s="130" t="e">
        <f>ROUND(MW46/$B47*100,3)</f>
        <v>#VALUE!</v>
      </c>
      <c r="MX47" s="129" t="s">
        <v>68</v>
      </c>
      <c r="MY47" s="253" t="e">
        <f>ROUND(MY46/$B47*100,3)</f>
        <v>#VALUE!</v>
      </c>
      <c r="NA47" s="249" t="str">
        <f>係数マスタ!$A$41</f>
        <v>総得点</v>
      </c>
      <c r="NB47" s="115" t="str">
        <f>係数マスタ!$B41</f>
        <v/>
      </c>
      <c r="NC47" s="129" t="s">
        <v>68</v>
      </c>
      <c r="ND47" s="130" t="e">
        <f>ROUND(ND46/$B47*100,3)</f>
        <v>#VALUE!</v>
      </c>
      <c r="NE47" s="129" t="s">
        <v>68</v>
      </c>
      <c r="NF47" s="130" t="e">
        <f>ROUND(NF46/$B47*100,3)</f>
        <v>#VALUE!</v>
      </c>
      <c r="NG47" s="129" t="s">
        <v>68</v>
      </c>
      <c r="NH47" s="130" t="e">
        <f>ROUND(NH46/$B47*100,3)</f>
        <v>#VALUE!</v>
      </c>
      <c r="NI47" s="129" t="s">
        <v>68</v>
      </c>
      <c r="NJ47" s="130" t="e">
        <f>ROUND(NJ46/$B47*100,3)</f>
        <v>#VALUE!</v>
      </c>
      <c r="NK47" s="129" t="s">
        <v>68</v>
      </c>
      <c r="NL47" s="253" t="e">
        <f>ROUND(NL46/$B47*100,3)</f>
        <v>#VALUE!</v>
      </c>
      <c r="NN47" s="249" t="str">
        <f>係数マスタ!$A$41</f>
        <v>総得点</v>
      </c>
      <c r="NO47" s="115" t="str">
        <f>係数マスタ!$B41</f>
        <v/>
      </c>
      <c r="NP47" s="129" t="s">
        <v>68</v>
      </c>
      <c r="NQ47" s="130" t="e">
        <f>ROUND(NQ46/$B47*100,3)</f>
        <v>#VALUE!</v>
      </c>
      <c r="NR47" s="129" t="s">
        <v>68</v>
      </c>
      <c r="NS47" s="130" t="e">
        <f>ROUND(NS46/$B47*100,3)</f>
        <v>#VALUE!</v>
      </c>
      <c r="NT47" s="129" t="s">
        <v>68</v>
      </c>
      <c r="NU47" s="130" t="e">
        <f>ROUND(NU46/$B47*100,3)</f>
        <v>#VALUE!</v>
      </c>
      <c r="NV47" s="129" t="s">
        <v>68</v>
      </c>
      <c r="NW47" s="130" t="e">
        <f>ROUND(NW46/$B47*100,3)</f>
        <v>#VALUE!</v>
      </c>
      <c r="NX47" s="129" t="s">
        <v>68</v>
      </c>
      <c r="NY47" s="253" t="e">
        <f>ROUND(NY46/$B47*100,3)</f>
        <v>#VALUE!</v>
      </c>
      <c r="OA47" s="249" t="str">
        <f>係数マスタ!$A$41</f>
        <v>総得点</v>
      </c>
      <c r="OB47" s="115" t="str">
        <f>係数マスタ!$B41</f>
        <v/>
      </c>
      <c r="OC47" s="129" t="s">
        <v>68</v>
      </c>
      <c r="OD47" s="130" t="e">
        <f>ROUND(OD46/$B47*100,3)</f>
        <v>#VALUE!</v>
      </c>
      <c r="OE47" s="129" t="s">
        <v>68</v>
      </c>
      <c r="OF47" s="130" t="e">
        <f>ROUND(OF46/$B47*100,3)</f>
        <v>#VALUE!</v>
      </c>
      <c r="OG47" s="129" t="s">
        <v>68</v>
      </c>
      <c r="OH47" s="130" t="e">
        <f>ROUND(OH46/$B47*100,3)</f>
        <v>#VALUE!</v>
      </c>
      <c r="OI47" s="129" t="s">
        <v>68</v>
      </c>
      <c r="OJ47" s="130" t="e">
        <f>ROUND(OJ46/$B47*100,3)</f>
        <v>#VALUE!</v>
      </c>
      <c r="OK47" s="129" t="s">
        <v>68</v>
      </c>
      <c r="OL47" s="253" t="e">
        <f>ROUND(OL46/$B47*100,3)</f>
        <v>#VALUE!</v>
      </c>
      <c r="ON47" s="249" t="str">
        <f>係数マスタ!$A$41</f>
        <v>総得点</v>
      </c>
      <c r="OO47" s="115" t="str">
        <f>係数マスタ!$B41</f>
        <v/>
      </c>
      <c r="OP47" s="129" t="s">
        <v>68</v>
      </c>
      <c r="OQ47" s="130" t="e">
        <f>ROUND(OQ46/$B47*100,3)</f>
        <v>#VALUE!</v>
      </c>
      <c r="OR47" s="129" t="s">
        <v>68</v>
      </c>
      <c r="OS47" s="130" t="e">
        <f>ROUND(OS46/$B47*100,3)</f>
        <v>#VALUE!</v>
      </c>
      <c r="OT47" s="129" t="s">
        <v>68</v>
      </c>
      <c r="OU47" s="130" t="e">
        <f>ROUND(OU46/$B47*100,3)</f>
        <v>#VALUE!</v>
      </c>
      <c r="OV47" s="129" t="s">
        <v>68</v>
      </c>
      <c r="OW47" s="130" t="e">
        <f>ROUND(OW46/$B47*100,3)</f>
        <v>#VALUE!</v>
      </c>
      <c r="OX47" s="129" t="s">
        <v>68</v>
      </c>
      <c r="OY47" s="253" t="e">
        <f>ROUND(OY46/$B47*100,3)</f>
        <v>#VALUE!</v>
      </c>
      <c r="PA47" s="249" t="str">
        <f>係数マスタ!$A$41</f>
        <v>総得点</v>
      </c>
      <c r="PB47" s="115" t="str">
        <f>係数マスタ!$B41</f>
        <v/>
      </c>
      <c r="PC47" s="129" t="s">
        <v>68</v>
      </c>
      <c r="PD47" s="130" t="e">
        <f>ROUND(PD46/$B47*100,3)</f>
        <v>#VALUE!</v>
      </c>
      <c r="PE47" s="129" t="s">
        <v>68</v>
      </c>
      <c r="PF47" s="130" t="e">
        <f>ROUND(PF46/$B47*100,3)</f>
        <v>#VALUE!</v>
      </c>
      <c r="PG47" s="129" t="s">
        <v>68</v>
      </c>
      <c r="PH47" s="130" t="e">
        <f>ROUND(PH46/$B47*100,3)</f>
        <v>#VALUE!</v>
      </c>
      <c r="PI47" s="129" t="s">
        <v>68</v>
      </c>
      <c r="PJ47" s="130" t="e">
        <f>ROUND(PJ46/$B47*100,3)</f>
        <v>#VALUE!</v>
      </c>
      <c r="PK47" s="129" t="s">
        <v>68</v>
      </c>
      <c r="PL47" s="253" t="e">
        <f>ROUND(PL46/$B47*100,3)</f>
        <v>#VALUE!</v>
      </c>
      <c r="PN47" s="249" t="str">
        <f>係数マスタ!$A$41</f>
        <v>総得点</v>
      </c>
      <c r="PO47" s="115" t="str">
        <f>係数マスタ!$B41</f>
        <v/>
      </c>
      <c r="PP47" s="129" t="s">
        <v>68</v>
      </c>
      <c r="PQ47" s="130" t="e">
        <f>ROUND(PQ46/$B47*100,3)</f>
        <v>#VALUE!</v>
      </c>
      <c r="PR47" s="129" t="s">
        <v>68</v>
      </c>
      <c r="PS47" s="130" t="e">
        <f>ROUND(PS46/$B47*100,3)</f>
        <v>#VALUE!</v>
      </c>
      <c r="PT47" s="129" t="s">
        <v>68</v>
      </c>
      <c r="PU47" s="130" t="e">
        <f>ROUND(PU46/$B47*100,3)</f>
        <v>#VALUE!</v>
      </c>
      <c r="PV47" s="129" t="s">
        <v>68</v>
      </c>
      <c r="PW47" s="130" t="e">
        <f>ROUND(PW46/$B47*100,3)</f>
        <v>#VALUE!</v>
      </c>
      <c r="PX47" s="129" t="s">
        <v>68</v>
      </c>
      <c r="PY47" s="253" t="e">
        <f>ROUND(PY46/$B47*100,3)</f>
        <v>#VALUE!</v>
      </c>
      <c r="QA47" s="249" t="str">
        <f>係数マスタ!$A$41</f>
        <v>総得点</v>
      </c>
      <c r="QB47" s="115" t="str">
        <f>係数マスタ!$B41</f>
        <v/>
      </c>
      <c r="QC47" s="129" t="s">
        <v>68</v>
      </c>
      <c r="QD47" s="130" t="e">
        <f>ROUND(QD46/$B47*100,3)</f>
        <v>#VALUE!</v>
      </c>
      <c r="QE47" s="129" t="s">
        <v>68</v>
      </c>
      <c r="QF47" s="130" t="e">
        <f>ROUND(QF46/$B47*100,3)</f>
        <v>#VALUE!</v>
      </c>
      <c r="QG47" s="129" t="s">
        <v>68</v>
      </c>
      <c r="QH47" s="130" t="e">
        <f>ROUND(QH46/$B47*100,3)</f>
        <v>#VALUE!</v>
      </c>
      <c r="QI47" s="129" t="s">
        <v>68</v>
      </c>
      <c r="QJ47" s="130" t="e">
        <f>ROUND(QJ46/$B47*100,3)</f>
        <v>#VALUE!</v>
      </c>
      <c r="QK47" s="129" t="s">
        <v>68</v>
      </c>
      <c r="QL47" s="253" t="e">
        <f>ROUND(QL46/$B47*100,3)</f>
        <v>#VALUE!</v>
      </c>
      <c r="QN47" s="249" t="str">
        <f>係数マスタ!$A$41</f>
        <v>総得点</v>
      </c>
      <c r="QO47" s="115" t="str">
        <f>係数マスタ!$B41</f>
        <v/>
      </c>
      <c r="QP47" s="129" t="s">
        <v>68</v>
      </c>
      <c r="QQ47" s="130" t="e">
        <f>ROUND(QQ46/$B47*100,3)</f>
        <v>#VALUE!</v>
      </c>
      <c r="QR47" s="129" t="s">
        <v>68</v>
      </c>
      <c r="QS47" s="130" t="e">
        <f>ROUND(QS46/$B47*100,3)</f>
        <v>#VALUE!</v>
      </c>
      <c r="QT47" s="129" t="s">
        <v>68</v>
      </c>
      <c r="QU47" s="130" t="e">
        <f>ROUND(QU46/$B47*100,3)</f>
        <v>#VALUE!</v>
      </c>
      <c r="QV47" s="129" t="s">
        <v>68</v>
      </c>
      <c r="QW47" s="130" t="e">
        <f>ROUND(QW46/$B47*100,3)</f>
        <v>#VALUE!</v>
      </c>
      <c r="QX47" s="129" t="s">
        <v>68</v>
      </c>
      <c r="QY47" s="253" t="e">
        <f>ROUND(QY46/$B47*100,3)</f>
        <v>#VALUE!</v>
      </c>
      <c r="RA47" s="249" t="str">
        <f>係数マスタ!$A$41</f>
        <v>総得点</v>
      </c>
      <c r="RB47" s="115" t="str">
        <f>係数マスタ!$B41</f>
        <v/>
      </c>
      <c r="RC47" s="129" t="s">
        <v>68</v>
      </c>
      <c r="RD47" s="130" t="e">
        <f>ROUND(RD46/$B47*100,3)</f>
        <v>#VALUE!</v>
      </c>
      <c r="RE47" s="129" t="s">
        <v>68</v>
      </c>
      <c r="RF47" s="130" t="e">
        <f>ROUND(RF46/$B47*100,3)</f>
        <v>#VALUE!</v>
      </c>
      <c r="RG47" s="129" t="s">
        <v>68</v>
      </c>
      <c r="RH47" s="130" t="e">
        <f>ROUND(RH46/$B47*100,3)</f>
        <v>#VALUE!</v>
      </c>
      <c r="RI47" s="129" t="s">
        <v>68</v>
      </c>
      <c r="RJ47" s="130" t="e">
        <f>ROUND(RJ46/$B47*100,3)</f>
        <v>#VALUE!</v>
      </c>
      <c r="RK47" s="129" t="s">
        <v>68</v>
      </c>
      <c r="RL47" s="253" t="e">
        <f>ROUND(RL46/$B47*100,3)</f>
        <v>#VALUE!</v>
      </c>
      <c r="RN47" s="249" t="str">
        <f>係数マスタ!$A$41</f>
        <v>総得点</v>
      </c>
      <c r="RO47" s="115" t="str">
        <f>係数マスタ!$B41</f>
        <v/>
      </c>
      <c r="RP47" s="129" t="s">
        <v>68</v>
      </c>
      <c r="RQ47" s="130" t="e">
        <f>ROUND(RQ46/$B47*100,3)</f>
        <v>#VALUE!</v>
      </c>
      <c r="RR47" s="129" t="s">
        <v>68</v>
      </c>
      <c r="RS47" s="130" t="e">
        <f>ROUND(RS46/$B47*100,3)</f>
        <v>#VALUE!</v>
      </c>
      <c r="RT47" s="129" t="s">
        <v>68</v>
      </c>
      <c r="RU47" s="130" t="e">
        <f>ROUND(RU46/$B47*100,3)</f>
        <v>#VALUE!</v>
      </c>
      <c r="RV47" s="129" t="s">
        <v>68</v>
      </c>
      <c r="RW47" s="130" t="e">
        <f>ROUND(RW46/$B47*100,3)</f>
        <v>#VALUE!</v>
      </c>
      <c r="RX47" s="129" t="s">
        <v>68</v>
      </c>
      <c r="RY47" s="253" t="e">
        <f>ROUND(RY46/$B47*100,3)</f>
        <v>#VALUE!</v>
      </c>
      <c r="SA47" s="249" t="str">
        <f>係数マスタ!$A$41</f>
        <v>総得点</v>
      </c>
      <c r="SB47" s="115" t="str">
        <f>係数マスタ!$B41</f>
        <v/>
      </c>
      <c r="SC47" s="129" t="s">
        <v>68</v>
      </c>
      <c r="SD47" s="130" t="e">
        <f>ROUND(SD46/$B47*100,3)</f>
        <v>#VALUE!</v>
      </c>
      <c r="SE47" s="129" t="s">
        <v>68</v>
      </c>
      <c r="SF47" s="130" t="e">
        <f>ROUND(SF46/$B47*100,3)</f>
        <v>#VALUE!</v>
      </c>
      <c r="SG47" s="129" t="s">
        <v>68</v>
      </c>
      <c r="SH47" s="130" t="e">
        <f>ROUND(SH46/$B47*100,3)</f>
        <v>#VALUE!</v>
      </c>
      <c r="SI47" s="129" t="s">
        <v>68</v>
      </c>
      <c r="SJ47" s="130" t="e">
        <f>ROUND(SJ46/$B47*100,3)</f>
        <v>#VALUE!</v>
      </c>
      <c r="SK47" s="129" t="s">
        <v>68</v>
      </c>
      <c r="SL47" s="253" t="e">
        <f>ROUND(SL46/$B47*100,3)</f>
        <v>#VALUE!</v>
      </c>
      <c r="SN47" s="249" t="str">
        <f>係数マスタ!$A$41</f>
        <v>総得点</v>
      </c>
      <c r="SO47" s="115" t="str">
        <f>係数マスタ!$B41</f>
        <v/>
      </c>
      <c r="SP47" s="129" t="s">
        <v>68</v>
      </c>
      <c r="SQ47" s="130" t="e">
        <f>ROUND(SQ46/$B47*100,3)</f>
        <v>#VALUE!</v>
      </c>
      <c r="SR47" s="129" t="s">
        <v>68</v>
      </c>
      <c r="SS47" s="130" t="e">
        <f>ROUND(SS46/$B47*100,3)</f>
        <v>#VALUE!</v>
      </c>
      <c r="ST47" s="129" t="s">
        <v>68</v>
      </c>
      <c r="SU47" s="130" t="e">
        <f>ROUND(SU46/$B47*100,3)</f>
        <v>#VALUE!</v>
      </c>
      <c r="SV47" s="129" t="s">
        <v>68</v>
      </c>
      <c r="SW47" s="130" t="e">
        <f>ROUND(SW46/$B47*100,3)</f>
        <v>#VALUE!</v>
      </c>
      <c r="SX47" s="129" t="s">
        <v>68</v>
      </c>
      <c r="SY47" s="253" t="e">
        <f>ROUND(SY46/$B47*100,3)</f>
        <v>#VALUE!</v>
      </c>
      <c r="TA47" s="249" t="str">
        <f>係数マスタ!$A$41</f>
        <v>総得点</v>
      </c>
      <c r="TB47" s="115" t="str">
        <f>係数マスタ!$B41</f>
        <v/>
      </c>
      <c r="TC47" s="129" t="s">
        <v>68</v>
      </c>
      <c r="TD47" s="130" t="e">
        <f>ROUND(TD46/$B47*100,3)</f>
        <v>#VALUE!</v>
      </c>
      <c r="TE47" s="129" t="s">
        <v>68</v>
      </c>
      <c r="TF47" s="130" t="e">
        <f>ROUND(TF46/$B47*100,3)</f>
        <v>#VALUE!</v>
      </c>
      <c r="TG47" s="129" t="s">
        <v>68</v>
      </c>
      <c r="TH47" s="130" t="e">
        <f>ROUND(TH46/$B47*100,3)</f>
        <v>#VALUE!</v>
      </c>
      <c r="TI47" s="129" t="s">
        <v>68</v>
      </c>
      <c r="TJ47" s="130" t="e">
        <f>ROUND(TJ46/$B47*100,3)</f>
        <v>#VALUE!</v>
      </c>
      <c r="TK47" s="129" t="s">
        <v>68</v>
      </c>
      <c r="TL47" s="253" t="e">
        <f>ROUND(TL46/$B47*100,3)</f>
        <v>#VALUE!</v>
      </c>
      <c r="TN47" s="249" t="str">
        <f>係数マスタ!$A$41</f>
        <v>総得点</v>
      </c>
      <c r="TO47" s="115" t="str">
        <f>係数マスタ!$B41</f>
        <v/>
      </c>
      <c r="TP47" s="129" t="s">
        <v>68</v>
      </c>
      <c r="TQ47" s="130" t="e">
        <f>ROUND(TQ46/$B47*100,3)</f>
        <v>#VALUE!</v>
      </c>
      <c r="TR47" s="129" t="s">
        <v>68</v>
      </c>
      <c r="TS47" s="130" t="e">
        <f>ROUND(TS46/$B47*100,3)</f>
        <v>#VALUE!</v>
      </c>
      <c r="TT47" s="129" t="s">
        <v>68</v>
      </c>
      <c r="TU47" s="130" t="e">
        <f>ROUND(TU46/$B47*100,3)</f>
        <v>#VALUE!</v>
      </c>
      <c r="TV47" s="129" t="s">
        <v>68</v>
      </c>
      <c r="TW47" s="130" t="e">
        <f>ROUND(TW46/$B47*100,3)</f>
        <v>#VALUE!</v>
      </c>
      <c r="TX47" s="129" t="s">
        <v>68</v>
      </c>
      <c r="TY47" s="253" t="e">
        <f>ROUND(TY46/$B47*100,3)</f>
        <v>#VALUE!</v>
      </c>
      <c r="UA47" s="249" t="str">
        <f>係数マスタ!$A$41</f>
        <v>総得点</v>
      </c>
      <c r="UB47" s="115" t="str">
        <f>係数マスタ!$B41</f>
        <v/>
      </c>
      <c r="UC47" s="129" t="s">
        <v>68</v>
      </c>
      <c r="UD47" s="130" t="e">
        <f>ROUND(UD46/$B47*100,3)</f>
        <v>#VALUE!</v>
      </c>
      <c r="UE47" s="129" t="s">
        <v>68</v>
      </c>
      <c r="UF47" s="130" t="e">
        <f>ROUND(UF46/$B47*100,3)</f>
        <v>#VALUE!</v>
      </c>
      <c r="UG47" s="129" t="s">
        <v>68</v>
      </c>
      <c r="UH47" s="130" t="e">
        <f>ROUND(UH46/$B47*100,3)</f>
        <v>#VALUE!</v>
      </c>
      <c r="UI47" s="129" t="s">
        <v>68</v>
      </c>
      <c r="UJ47" s="130" t="e">
        <f>ROUND(UJ46/$B47*100,3)</f>
        <v>#VALUE!</v>
      </c>
      <c r="UK47" s="129" t="s">
        <v>68</v>
      </c>
      <c r="UL47" s="253" t="e">
        <f>ROUND(UL46/$B47*100,3)</f>
        <v>#VALUE!</v>
      </c>
      <c r="UN47" s="249" t="str">
        <f>係数マスタ!$A$41</f>
        <v>総得点</v>
      </c>
      <c r="UO47" s="115" t="str">
        <f>係数マスタ!$B41</f>
        <v/>
      </c>
      <c r="UP47" s="129" t="s">
        <v>68</v>
      </c>
      <c r="UQ47" s="130" t="e">
        <f>ROUND(UQ46/$B47*100,3)</f>
        <v>#VALUE!</v>
      </c>
      <c r="UR47" s="129" t="s">
        <v>68</v>
      </c>
      <c r="US47" s="130" t="e">
        <f>ROUND(US46/$B47*100,3)</f>
        <v>#VALUE!</v>
      </c>
      <c r="UT47" s="129" t="s">
        <v>68</v>
      </c>
      <c r="UU47" s="130" t="e">
        <f>ROUND(UU46/$B47*100,3)</f>
        <v>#VALUE!</v>
      </c>
      <c r="UV47" s="129" t="s">
        <v>68</v>
      </c>
      <c r="UW47" s="130" t="e">
        <f>ROUND(UW46/$B47*100,3)</f>
        <v>#VALUE!</v>
      </c>
      <c r="UX47" s="129" t="s">
        <v>68</v>
      </c>
      <c r="UY47" s="253" t="e">
        <f>ROUND(UY46/$B47*100,3)</f>
        <v>#VALUE!</v>
      </c>
      <c r="VA47" s="249" t="str">
        <f>係数マスタ!$A$41</f>
        <v>総得点</v>
      </c>
      <c r="VB47" s="115" t="str">
        <f>係数マスタ!$B41</f>
        <v/>
      </c>
      <c r="VC47" s="129" t="s">
        <v>68</v>
      </c>
      <c r="VD47" s="130" t="e">
        <f>ROUND(VD46/$B47*100,3)</f>
        <v>#VALUE!</v>
      </c>
      <c r="VE47" s="129" t="s">
        <v>68</v>
      </c>
      <c r="VF47" s="130" t="e">
        <f>ROUND(VF46/$B47*100,3)</f>
        <v>#VALUE!</v>
      </c>
      <c r="VG47" s="129" t="s">
        <v>68</v>
      </c>
      <c r="VH47" s="130" t="e">
        <f>ROUND(VH46/$B47*100,3)</f>
        <v>#VALUE!</v>
      </c>
      <c r="VI47" s="129" t="s">
        <v>68</v>
      </c>
      <c r="VJ47" s="130" t="e">
        <f>ROUND(VJ46/$B47*100,3)</f>
        <v>#VALUE!</v>
      </c>
      <c r="VK47" s="129" t="s">
        <v>68</v>
      </c>
      <c r="VL47" s="253" t="e">
        <f>ROUND(VL46/$B47*100,3)</f>
        <v>#VALUE!</v>
      </c>
      <c r="VN47" s="249" t="str">
        <f>係数マスタ!$A$41</f>
        <v>総得点</v>
      </c>
      <c r="VO47" s="115" t="str">
        <f>係数マスタ!$B41</f>
        <v/>
      </c>
      <c r="VP47" s="129" t="s">
        <v>68</v>
      </c>
      <c r="VQ47" s="130" t="e">
        <f>ROUND(VQ46/$B47*100,3)</f>
        <v>#VALUE!</v>
      </c>
      <c r="VR47" s="129" t="s">
        <v>68</v>
      </c>
      <c r="VS47" s="130" t="e">
        <f>ROUND(VS46/$B47*100,3)</f>
        <v>#VALUE!</v>
      </c>
      <c r="VT47" s="129" t="s">
        <v>68</v>
      </c>
      <c r="VU47" s="130" t="e">
        <f>ROUND(VU46/$B47*100,3)</f>
        <v>#VALUE!</v>
      </c>
      <c r="VV47" s="129" t="s">
        <v>68</v>
      </c>
      <c r="VW47" s="130" t="e">
        <f>ROUND(VW46/$B47*100,3)</f>
        <v>#VALUE!</v>
      </c>
      <c r="VX47" s="129" t="s">
        <v>68</v>
      </c>
      <c r="VY47" s="253" t="e">
        <f>ROUND(VY46/$B47*100,3)</f>
        <v>#VALUE!</v>
      </c>
      <c r="WA47" s="249" t="str">
        <f>係数マスタ!$A$41</f>
        <v>総得点</v>
      </c>
      <c r="WB47" s="115" t="str">
        <f>係数マスタ!$B41</f>
        <v/>
      </c>
      <c r="WC47" s="129" t="s">
        <v>68</v>
      </c>
      <c r="WD47" s="130" t="e">
        <f>ROUND(WD46/$B47*100,3)</f>
        <v>#VALUE!</v>
      </c>
      <c r="WE47" s="129" t="s">
        <v>68</v>
      </c>
      <c r="WF47" s="130" t="e">
        <f>ROUND(WF46/$B47*100,3)</f>
        <v>#VALUE!</v>
      </c>
      <c r="WG47" s="129" t="s">
        <v>68</v>
      </c>
      <c r="WH47" s="130" t="e">
        <f>ROUND(WH46/$B47*100,3)</f>
        <v>#VALUE!</v>
      </c>
      <c r="WI47" s="129" t="s">
        <v>68</v>
      </c>
      <c r="WJ47" s="130" t="e">
        <f>ROUND(WJ46/$B47*100,3)</f>
        <v>#VALUE!</v>
      </c>
      <c r="WK47" s="129" t="s">
        <v>68</v>
      </c>
      <c r="WL47" s="253" t="e">
        <f>ROUND(WL46/$B47*100,3)</f>
        <v>#VALUE!</v>
      </c>
      <c r="WN47" s="249" t="str">
        <f>係数マスタ!$A$41</f>
        <v>総得点</v>
      </c>
      <c r="WO47" s="115" t="str">
        <f>係数マスタ!$B41</f>
        <v/>
      </c>
      <c r="WP47" s="129" t="s">
        <v>68</v>
      </c>
      <c r="WQ47" s="130" t="e">
        <f>ROUND(WQ46/$B47*100,3)</f>
        <v>#VALUE!</v>
      </c>
      <c r="WR47" s="129" t="s">
        <v>68</v>
      </c>
      <c r="WS47" s="130" t="e">
        <f>ROUND(WS46/$B47*100,3)</f>
        <v>#VALUE!</v>
      </c>
      <c r="WT47" s="129" t="s">
        <v>68</v>
      </c>
      <c r="WU47" s="130" t="e">
        <f>ROUND(WU46/$B47*100,3)</f>
        <v>#VALUE!</v>
      </c>
      <c r="WV47" s="129" t="s">
        <v>68</v>
      </c>
      <c r="WW47" s="130" t="e">
        <f>ROUND(WW46/$B47*100,3)</f>
        <v>#VALUE!</v>
      </c>
      <c r="WX47" s="129" t="s">
        <v>68</v>
      </c>
      <c r="WY47" s="253" t="e">
        <f>ROUND(WY46/$B47*100,3)</f>
        <v>#VALUE!</v>
      </c>
      <c r="XA47" s="249" t="str">
        <f>係数マスタ!$A$41</f>
        <v>総得点</v>
      </c>
      <c r="XB47" s="115" t="str">
        <f>係数マスタ!$B41</f>
        <v/>
      </c>
      <c r="XC47" s="129" t="s">
        <v>68</v>
      </c>
      <c r="XD47" s="130" t="e">
        <f>ROUND(XD46/$B47*100,3)</f>
        <v>#VALUE!</v>
      </c>
      <c r="XE47" s="129" t="s">
        <v>68</v>
      </c>
      <c r="XF47" s="130" t="e">
        <f>ROUND(XF46/$B47*100,3)</f>
        <v>#VALUE!</v>
      </c>
      <c r="XG47" s="129" t="s">
        <v>68</v>
      </c>
      <c r="XH47" s="130" t="e">
        <f>ROUND(XH46/$B47*100,3)</f>
        <v>#VALUE!</v>
      </c>
      <c r="XI47" s="129" t="s">
        <v>68</v>
      </c>
      <c r="XJ47" s="130" t="e">
        <f>ROUND(XJ46/$B47*100,3)</f>
        <v>#VALUE!</v>
      </c>
      <c r="XK47" s="129" t="s">
        <v>68</v>
      </c>
      <c r="XL47" s="253" t="e">
        <f>ROUND(XL46/$B47*100,3)</f>
        <v>#VALUE!</v>
      </c>
      <c r="XN47" s="249" t="str">
        <f>係数マスタ!$A$41</f>
        <v>総得点</v>
      </c>
      <c r="XO47" s="115" t="str">
        <f>係数マスタ!$B41</f>
        <v/>
      </c>
      <c r="XP47" s="129" t="s">
        <v>68</v>
      </c>
      <c r="XQ47" s="130" t="e">
        <f>ROUND(XQ46/$B47*100,3)</f>
        <v>#VALUE!</v>
      </c>
      <c r="XR47" s="129" t="s">
        <v>68</v>
      </c>
      <c r="XS47" s="130" t="e">
        <f>ROUND(XS46/$B47*100,3)</f>
        <v>#VALUE!</v>
      </c>
      <c r="XT47" s="129" t="s">
        <v>68</v>
      </c>
      <c r="XU47" s="130" t="e">
        <f>ROUND(XU46/$B47*100,3)</f>
        <v>#VALUE!</v>
      </c>
      <c r="XV47" s="129" t="s">
        <v>68</v>
      </c>
      <c r="XW47" s="130" t="e">
        <f>ROUND(XW46/$B47*100,3)</f>
        <v>#VALUE!</v>
      </c>
      <c r="XX47" s="129" t="s">
        <v>68</v>
      </c>
      <c r="XY47" s="253" t="e">
        <f>ROUND(XY46/$B47*100,3)</f>
        <v>#VALUE!</v>
      </c>
    </row>
    <row r="48" spans="1:649">
      <c r="A48" s="254"/>
      <c r="B48" s="104"/>
      <c r="C48" s="142" t="s">
        <v>9</v>
      </c>
      <c r="D48" s="143"/>
      <c r="E48" s="142" t="s">
        <v>9</v>
      </c>
      <c r="F48" s="143"/>
      <c r="G48" s="142" t="s">
        <v>9</v>
      </c>
      <c r="H48" s="143"/>
      <c r="I48" s="142" t="s">
        <v>9</v>
      </c>
      <c r="J48" s="143"/>
      <c r="K48" s="142" t="s">
        <v>9</v>
      </c>
      <c r="L48" s="255"/>
      <c r="N48" s="254"/>
      <c r="O48" s="104"/>
      <c r="P48" s="142" t="s">
        <v>9</v>
      </c>
      <c r="Q48" s="143"/>
      <c r="R48" s="142" t="s">
        <v>9</v>
      </c>
      <c r="S48" s="143"/>
      <c r="T48" s="142" t="s">
        <v>9</v>
      </c>
      <c r="U48" s="143"/>
      <c r="V48" s="142" t="s">
        <v>9</v>
      </c>
      <c r="W48" s="143"/>
      <c r="X48" s="142" t="s">
        <v>9</v>
      </c>
      <c r="Y48" s="255"/>
      <c r="AA48" s="254"/>
      <c r="AB48" s="104"/>
      <c r="AC48" s="142" t="s">
        <v>9</v>
      </c>
      <c r="AD48" s="143"/>
      <c r="AE48" s="142" t="s">
        <v>9</v>
      </c>
      <c r="AF48" s="143"/>
      <c r="AG48" s="142" t="s">
        <v>9</v>
      </c>
      <c r="AH48" s="143"/>
      <c r="AI48" s="142" t="s">
        <v>9</v>
      </c>
      <c r="AJ48" s="143"/>
      <c r="AK48" s="142" t="s">
        <v>9</v>
      </c>
      <c r="AL48" s="255"/>
      <c r="AN48" s="254"/>
      <c r="AO48" s="104"/>
      <c r="AP48" s="142" t="s">
        <v>9</v>
      </c>
      <c r="AQ48" s="143"/>
      <c r="AR48" s="142" t="s">
        <v>9</v>
      </c>
      <c r="AS48" s="143"/>
      <c r="AT48" s="142" t="s">
        <v>9</v>
      </c>
      <c r="AU48" s="143"/>
      <c r="AV48" s="142" t="s">
        <v>9</v>
      </c>
      <c r="AW48" s="143"/>
      <c r="AX48" s="142" t="s">
        <v>9</v>
      </c>
      <c r="AY48" s="255"/>
      <c r="BA48" s="254"/>
      <c r="BB48" s="104"/>
      <c r="BC48" s="142" t="s">
        <v>9</v>
      </c>
      <c r="BD48" s="143"/>
      <c r="BE48" s="142" t="s">
        <v>9</v>
      </c>
      <c r="BF48" s="143"/>
      <c r="BG48" s="142" t="s">
        <v>9</v>
      </c>
      <c r="BH48" s="143"/>
      <c r="BI48" s="142" t="s">
        <v>9</v>
      </c>
      <c r="BJ48" s="143"/>
      <c r="BK48" s="142" t="s">
        <v>9</v>
      </c>
      <c r="BL48" s="255"/>
      <c r="BN48" s="254"/>
      <c r="BO48" s="104"/>
      <c r="BP48" s="142" t="s">
        <v>9</v>
      </c>
      <c r="BQ48" s="143"/>
      <c r="BR48" s="142" t="s">
        <v>9</v>
      </c>
      <c r="BS48" s="143"/>
      <c r="BT48" s="142" t="s">
        <v>9</v>
      </c>
      <c r="BU48" s="143"/>
      <c r="BV48" s="142" t="s">
        <v>9</v>
      </c>
      <c r="BW48" s="143"/>
      <c r="BX48" s="142" t="s">
        <v>9</v>
      </c>
      <c r="BY48" s="255"/>
      <c r="CA48" s="254"/>
      <c r="CB48" s="104"/>
      <c r="CC48" s="142" t="s">
        <v>9</v>
      </c>
      <c r="CD48" s="143"/>
      <c r="CE48" s="142" t="s">
        <v>9</v>
      </c>
      <c r="CF48" s="143"/>
      <c r="CG48" s="142" t="s">
        <v>9</v>
      </c>
      <c r="CH48" s="143"/>
      <c r="CI48" s="142" t="s">
        <v>9</v>
      </c>
      <c r="CJ48" s="143"/>
      <c r="CK48" s="142" t="s">
        <v>9</v>
      </c>
      <c r="CL48" s="255"/>
      <c r="CN48" s="254"/>
      <c r="CO48" s="104"/>
      <c r="CP48" s="142" t="s">
        <v>9</v>
      </c>
      <c r="CQ48" s="143"/>
      <c r="CR48" s="142" t="s">
        <v>9</v>
      </c>
      <c r="CS48" s="143"/>
      <c r="CT48" s="142" t="s">
        <v>9</v>
      </c>
      <c r="CU48" s="143"/>
      <c r="CV48" s="142" t="s">
        <v>9</v>
      </c>
      <c r="CW48" s="143"/>
      <c r="CX48" s="142" t="s">
        <v>9</v>
      </c>
      <c r="CY48" s="255"/>
      <c r="DA48" s="254"/>
      <c r="DB48" s="104"/>
      <c r="DC48" s="142" t="s">
        <v>9</v>
      </c>
      <c r="DD48" s="143"/>
      <c r="DE48" s="142" t="s">
        <v>9</v>
      </c>
      <c r="DF48" s="143"/>
      <c r="DG48" s="142" t="s">
        <v>9</v>
      </c>
      <c r="DH48" s="143"/>
      <c r="DI48" s="142" t="s">
        <v>9</v>
      </c>
      <c r="DJ48" s="143"/>
      <c r="DK48" s="142" t="s">
        <v>9</v>
      </c>
      <c r="DL48" s="255"/>
      <c r="DN48" s="254"/>
      <c r="DO48" s="104"/>
      <c r="DP48" s="142" t="s">
        <v>9</v>
      </c>
      <c r="DQ48" s="143"/>
      <c r="DR48" s="142" t="s">
        <v>9</v>
      </c>
      <c r="DS48" s="143"/>
      <c r="DT48" s="142" t="s">
        <v>9</v>
      </c>
      <c r="DU48" s="143"/>
      <c r="DV48" s="142" t="s">
        <v>9</v>
      </c>
      <c r="DW48" s="143"/>
      <c r="DX48" s="142" t="s">
        <v>9</v>
      </c>
      <c r="DY48" s="255"/>
      <c r="EA48" s="254"/>
      <c r="EB48" s="104"/>
      <c r="EC48" s="142" t="s">
        <v>9</v>
      </c>
      <c r="ED48" s="143"/>
      <c r="EE48" s="142" t="s">
        <v>9</v>
      </c>
      <c r="EF48" s="143"/>
      <c r="EG48" s="142" t="s">
        <v>9</v>
      </c>
      <c r="EH48" s="143"/>
      <c r="EI48" s="142" t="s">
        <v>9</v>
      </c>
      <c r="EJ48" s="143"/>
      <c r="EK48" s="142" t="s">
        <v>9</v>
      </c>
      <c r="EL48" s="255"/>
      <c r="EN48" s="254"/>
      <c r="EO48" s="104"/>
      <c r="EP48" s="142" t="s">
        <v>9</v>
      </c>
      <c r="EQ48" s="143"/>
      <c r="ER48" s="142" t="s">
        <v>9</v>
      </c>
      <c r="ES48" s="143"/>
      <c r="ET48" s="142" t="s">
        <v>9</v>
      </c>
      <c r="EU48" s="143"/>
      <c r="EV48" s="142" t="s">
        <v>9</v>
      </c>
      <c r="EW48" s="143"/>
      <c r="EX48" s="142" t="s">
        <v>9</v>
      </c>
      <c r="EY48" s="255"/>
      <c r="FA48" s="254"/>
      <c r="FB48" s="104"/>
      <c r="FC48" s="142" t="s">
        <v>9</v>
      </c>
      <c r="FD48" s="143"/>
      <c r="FE48" s="142" t="s">
        <v>9</v>
      </c>
      <c r="FF48" s="143"/>
      <c r="FG48" s="142" t="s">
        <v>9</v>
      </c>
      <c r="FH48" s="143"/>
      <c r="FI48" s="142" t="s">
        <v>9</v>
      </c>
      <c r="FJ48" s="143"/>
      <c r="FK48" s="142" t="s">
        <v>9</v>
      </c>
      <c r="FL48" s="255"/>
      <c r="FN48" s="254"/>
      <c r="FO48" s="104"/>
      <c r="FP48" s="142" t="s">
        <v>9</v>
      </c>
      <c r="FQ48" s="143"/>
      <c r="FR48" s="142" t="s">
        <v>9</v>
      </c>
      <c r="FS48" s="143"/>
      <c r="FT48" s="142" t="s">
        <v>9</v>
      </c>
      <c r="FU48" s="143"/>
      <c r="FV48" s="142" t="s">
        <v>9</v>
      </c>
      <c r="FW48" s="143"/>
      <c r="FX48" s="142" t="s">
        <v>9</v>
      </c>
      <c r="FY48" s="255"/>
      <c r="GA48" s="254"/>
      <c r="GB48" s="104"/>
      <c r="GC48" s="142" t="s">
        <v>9</v>
      </c>
      <c r="GD48" s="143"/>
      <c r="GE48" s="142" t="s">
        <v>9</v>
      </c>
      <c r="GF48" s="143"/>
      <c r="GG48" s="142" t="s">
        <v>9</v>
      </c>
      <c r="GH48" s="143"/>
      <c r="GI48" s="142" t="s">
        <v>9</v>
      </c>
      <c r="GJ48" s="143"/>
      <c r="GK48" s="142" t="s">
        <v>9</v>
      </c>
      <c r="GL48" s="255"/>
      <c r="GN48" s="254"/>
      <c r="GO48" s="104"/>
      <c r="GP48" s="142" t="s">
        <v>9</v>
      </c>
      <c r="GQ48" s="143"/>
      <c r="GR48" s="142" t="s">
        <v>9</v>
      </c>
      <c r="GS48" s="143"/>
      <c r="GT48" s="142" t="s">
        <v>9</v>
      </c>
      <c r="GU48" s="143"/>
      <c r="GV48" s="142" t="s">
        <v>9</v>
      </c>
      <c r="GW48" s="143"/>
      <c r="GX48" s="142" t="s">
        <v>9</v>
      </c>
      <c r="GY48" s="255"/>
      <c r="HA48" s="254"/>
      <c r="HB48" s="104"/>
      <c r="HC48" s="142" t="s">
        <v>9</v>
      </c>
      <c r="HD48" s="143"/>
      <c r="HE48" s="142" t="s">
        <v>9</v>
      </c>
      <c r="HF48" s="143"/>
      <c r="HG48" s="142" t="s">
        <v>9</v>
      </c>
      <c r="HH48" s="143"/>
      <c r="HI48" s="142" t="s">
        <v>9</v>
      </c>
      <c r="HJ48" s="143"/>
      <c r="HK48" s="142" t="s">
        <v>9</v>
      </c>
      <c r="HL48" s="255"/>
      <c r="HN48" s="254"/>
      <c r="HO48" s="104"/>
      <c r="HP48" s="142" t="s">
        <v>9</v>
      </c>
      <c r="HQ48" s="143"/>
      <c r="HR48" s="142" t="s">
        <v>9</v>
      </c>
      <c r="HS48" s="143"/>
      <c r="HT48" s="142" t="s">
        <v>9</v>
      </c>
      <c r="HU48" s="143"/>
      <c r="HV48" s="142" t="s">
        <v>9</v>
      </c>
      <c r="HW48" s="143"/>
      <c r="HX48" s="142" t="s">
        <v>9</v>
      </c>
      <c r="HY48" s="255"/>
      <c r="IA48" s="254"/>
      <c r="IB48" s="104"/>
      <c r="IC48" s="142" t="s">
        <v>9</v>
      </c>
      <c r="ID48" s="143"/>
      <c r="IE48" s="142" t="s">
        <v>9</v>
      </c>
      <c r="IF48" s="143"/>
      <c r="IG48" s="142" t="s">
        <v>9</v>
      </c>
      <c r="IH48" s="143"/>
      <c r="II48" s="142" t="s">
        <v>9</v>
      </c>
      <c r="IJ48" s="143"/>
      <c r="IK48" s="142" t="s">
        <v>9</v>
      </c>
      <c r="IL48" s="255"/>
      <c r="IN48" s="254"/>
      <c r="IO48" s="104"/>
      <c r="IP48" s="142" t="s">
        <v>9</v>
      </c>
      <c r="IQ48" s="143"/>
      <c r="IR48" s="142" t="s">
        <v>9</v>
      </c>
      <c r="IS48" s="143"/>
      <c r="IT48" s="142" t="s">
        <v>9</v>
      </c>
      <c r="IU48" s="143"/>
      <c r="IV48" s="142" t="s">
        <v>9</v>
      </c>
      <c r="IW48" s="143"/>
      <c r="IX48" s="142" t="s">
        <v>9</v>
      </c>
      <c r="IY48" s="255"/>
      <c r="JA48" s="254"/>
      <c r="JB48" s="104"/>
      <c r="JC48" s="142" t="s">
        <v>9</v>
      </c>
      <c r="JD48" s="143"/>
      <c r="JE48" s="142" t="s">
        <v>9</v>
      </c>
      <c r="JF48" s="143"/>
      <c r="JG48" s="142" t="s">
        <v>9</v>
      </c>
      <c r="JH48" s="143"/>
      <c r="JI48" s="142" t="s">
        <v>9</v>
      </c>
      <c r="JJ48" s="143"/>
      <c r="JK48" s="142" t="s">
        <v>9</v>
      </c>
      <c r="JL48" s="255"/>
      <c r="JN48" s="254"/>
      <c r="JO48" s="104"/>
      <c r="JP48" s="142" t="s">
        <v>9</v>
      </c>
      <c r="JQ48" s="143"/>
      <c r="JR48" s="142" t="s">
        <v>9</v>
      </c>
      <c r="JS48" s="143"/>
      <c r="JT48" s="142" t="s">
        <v>9</v>
      </c>
      <c r="JU48" s="143"/>
      <c r="JV48" s="142" t="s">
        <v>9</v>
      </c>
      <c r="JW48" s="143"/>
      <c r="JX48" s="142" t="s">
        <v>9</v>
      </c>
      <c r="JY48" s="255"/>
      <c r="KA48" s="254"/>
      <c r="KB48" s="104"/>
      <c r="KC48" s="142" t="s">
        <v>9</v>
      </c>
      <c r="KD48" s="143"/>
      <c r="KE48" s="142" t="s">
        <v>9</v>
      </c>
      <c r="KF48" s="143"/>
      <c r="KG48" s="142" t="s">
        <v>9</v>
      </c>
      <c r="KH48" s="143"/>
      <c r="KI48" s="142" t="s">
        <v>9</v>
      </c>
      <c r="KJ48" s="143"/>
      <c r="KK48" s="142" t="s">
        <v>9</v>
      </c>
      <c r="KL48" s="255"/>
      <c r="KN48" s="254"/>
      <c r="KO48" s="104"/>
      <c r="KP48" s="142" t="s">
        <v>9</v>
      </c>
      <c r="KQ48" s="143"/>
      <c r="KR48" s="142" t="s">
        <v>9</v>
      </c>
      <c r="KS48" s="143"/>
      <c r="KT48" s="142" t="s">
        <v>9</v>
      </c>
      <c r="KU48" s="143"/>
      <c r="KV48" s="142" t="s">
        <v>9</v>
      </c>
      <c r="KW48" s="143"/>
      <c r="KX48" s="142" t="s">
        <v>9</v>
      </c>
      <c r="KY48" s="255"/>
      <c r="LA48" s="254"/>
      <c r="LB48" s="104"/>
      <c r="LC48" s="142" t="s">
        <v>9</v>
      </c>
      <c r="LD48" s="143"/>
      <c r="LE48" s="142" t="s">
        <v>9</v>
      </c>
      <c r="LF48" s="143"/>
      <c r="LG48" s="142" t="s">
        <v>9</v>
      </c>
      <c r="LH48" s="143"/>
      <c r="LI48" s="142" t="s">
        <v>9</v>
      </c>
      <c r="LJ48" s="143"/>
      <c r="LK48" s="142" t="s">
        <v>9</v>
      </c>
      <c r="LL48" s="255"/>
      <c r="LN48" s="254"/>
      <c r="LO48" s="104"/>
      <c r="LP48" s="142" t="s">
        <v>9</v>
      </c>
      <c r="LQ48" s="143"/>
      <c r="LR48" s="142" t="s">
        <v>9</v>
      </c>
      <c r="LS48" s="143"/>
      <c r="LT48" s="142" t="s">
        <v>9</v>
      </c>
      <c r="LU48" s="143"/>
      <c r="LV48" s="142" t="s">
        <v>9</v>
      </c>
      <c r="LW48" s="143"/>
      <c r="LX48" s="142" t="s">
        <v>9</v>
      </c>
      <c r="LY48" s="255"/>
      <c r="MA48" s="254"/>
      <c r="MB48" s="104"/>
      <c r="MC48" s="142" t="s">
        <v>9</v>
      </c>
      <c r="MD48" s="143"/>
      <c r="ME48" s="142" t="s">
        <v>9</v>
      </c>
      <c r="MF48" s="143"/>
      <c r="MG48" s="142" t="s">
        <v>9</v>
      </c>
      <c r="MH48" s="143"/>
      <c r="MI48" s="142" t="s">
        <v>9</v>
      </c>
      <c r="MJ48" s="143"/>
      <c r="MK48" s="142" t="s">
        <v>9</v>
      </c>
      <c r="ML48" s="255"/>
      <c r="MN48" s="254"/>
      <c r="MO48" s="104"/>
      <c r="MP48" s="142" t="s">
        <v>9</v>
      </c>
      <c r="MQ48" s="143"/>
      <c r="MR48" s="142" t="s">
        <v>9</v>
      </c>
      <c r="MS48" s="143"/>
      <c r="MT48" s="142" t="s">
        <v>9</v>
      </c>
      <c r="MU48" s="143"/>
      <c r="MV48" s="142" t="s">
        <v>9</v>
      </c>
      <c r="MW48" s="143"/>
      <c r="MX48" s="142" t="s">
        <v>9</v>
      </c>
      <c r="MY48" s="255"/>
      <c r="NA48" s="254"/>
      <c r="NB48" s="104"/>
      <c r="NC48" s="142" t="s">
        <v>9</v>
      </c>
      <c r="ND48" s="143"/>
      <c r="NE48" s="142" t="s">
        <v>9</v>
      </c>
      <c r="NF48" s="143"/>
      <c r="NG48" s="142" t="s">
        <v>9</v>
      </c>
      <c r="NH48" s="143"/>
      <c r="NI48" s="142" t="s">
        <v>9</v>
      </c>
      <c r="NJ48" s="143"/>
      <c r="NK48" s="142" t="s">
        <v>9</v>
      </c>
      <c r="NL48" s="255"/>
      <c r="NN48" s="254"/>
      <c r="NO48" s="104"/>
      <c r="NP48" s="142" t="s">
        <v>9</v>
      </c>
      <c r="NQ48" s="143"/>
      <c r="NR48" s="142" t="s">
        <v>9</v>
      </c>
      <c r="NS48" s="143"/>
      <c r="NT48" s="142" t="s">
        <v>9</v>
      </c>
      <c r="NU48" s="143"/>
      <c r="NV48" s="142" t="s">
        <v>9</v>
      </c>
      <c r="NW48" s="143"/>
      <c r="NX48" s="142" t="s">
        <v>9</v>
      </c>
      <c r="NY48" s="255"/>
      <c r="OA48" s="254"/>
      <c r="OB48" s="104"/>
      <c r="OC48" s="142" t="s">
        <v>9</v>
      </c>
      <c r="OD48" s="143"/>
      <c r="OE48" s="142" t="s">
        <v>9</v>
      </c>
      <c r="OF48" s="143"/>
      <c r="OG48" s="142" t="s">
        <v>9</v>
      </c>
      <c r="OH48" s="143"/>
      <c r="OI48" s="142" t="s">
        <v>9</v>
      </c>
      <c r="OJ48" s="143"/>
      <c r="OK48" s="142" t="s">
        <v>9</v>
      </c>
      <c r="OL48" s="255"/>
      <c r="ON48" s="254"/>
      <c r="OO48" s="104"/>
      <c r="OP48" s="142" t="s">
        <v>9</v>
      </c>
      <c r="OQ48" s="143"/>
      <c r="OR48" s="142" t="s">
        <v>9</v>
      </c>
      <c r="OS48" s="143"/>
      <c r="OT48" s="142" t="s">
        <v>9</v>
      </c>
      <c r="OU48" s="143"/>
      <c r="OV48" s="142" t="s">
        <v>9</v>
      </c>
      <c r="OW48" s="143"/>
      <c r="OX48" s="142" t="s">
        <v>9</v>
      </c>
      <c r="OY48" s="255"/>
      <c r="PA48" s="254"/>
      <c r="PB48" s="104"/>
      <c r="PC48" s="142" t="s">
        <v>9</v>
      </c>
      <c r="PD48" s="143"/>
      <c r="PE48" s="142" t="s">
        <v>9</v>
      </c>
      <c r="PF48" s="143"/>
      <c r="PG48" s="142" t="s">
        <v>9</v>
      </c>
      <c r="PH48" s="143"/>
      <c r="PI48" s="142" t="s">
        <v>9</v>
      </c>
      <c r="PJ48" s="143"/>
      <c r="PK48" s="142" t="s">
        <v>9</v>
      </c>
      <c r="PL48" s="255"/>
      <c r="PN48" s="254"/>
      <c r="PO48" s="104"/>
      <c r="PP48" s="142" t="s">
        <v>9</v>
      </c>
      <c r="PQ48" s="143"/>
      <c r="PR48" s="142" t="s">
        <v>9</v>
      </c>
      <c r="PS48" s="143"/>
      <c r="PT48" s="142" t="s">
        <v>9</v>
      </c>
      <c r="PU48" s="143"/>
      <c r="PV48" s="142" t="s">
        <v>9</v>
      </c>
      <c r="PW48" s="143"/>
      <c r="PX48" s="142" t="s">
        <v>9</v>
      </c>
      <c r="PY48" s="255"/>
      <c r="QA48" s="254"/>
      <c r="QB48" s="104"/>
      <c r="QC48" s="142" t="s">
        <v>9</v>
      </c>
      <c r="QD48" s="143"/>
      <c r="QE48" s="142" t="s">
        <v>9</v>
      </c>
      <c r="QF48" s="143"/>
      <c r="QG48" s="142" t="s">
        <v>9</v>
      </c>
      <c r="QH48" s="143"/>
      <c r="QI48" s="142" t="s">
        <v>9</v>
      </c>
      <c r="QJ48" s="143"/>
      <c r="QK48" s="142" t="s">
        <v>9</v>
      </c>
      <c r="QL48" s="255"/>
      <c r="QN48" s="254"/>
      <c r="QO48" s="104"/>
      <c r="QP48" s="142" t="s">
        <v>9</v>
      </c>
      <c r="QQ48" s="143"/>
      <c r="QR48" s="142" t="s">
        <v>9</v>
      </c>
      <c r="QS48" s="143"/>
      <c r="QT48" s="142" t="s">
        <v>9</v>
      </c>
      <c r="QU48" s="143"/>
      <c r="QV48" s="142" t="s">
        <v>9</v>
      </c>
      <c r="QW48" s="143"/>
      <c r="QX48" s="142" t="s">
        <v>9</v>
      </c>
      <c r="QY48" s="255"/>
      <c r="RA48" s="254"/>
      <c r="RB48" s="104"/>
      <c r="RC48" s="142" t="s">
        <v>9</v>
      </c>
      <c r="RD48" s="143"/>
      <c r="RE48" s="142" t="s">
        <v>9</v>
      </c>
      <c r="RF48" s="143"/>
      <c r="RG48" s="142" t="s">
        <v>9</v>
      </c>
      <c r="RH48" s="143"/>
      <c r="RI48" s="142" t="s">
        <v>9</v>
      </c>
      <c r="RJ48" s="143"/>
      <c r="RK48" s="142" t="s">
        <v>9</v>
      </c>
      <c r="RL48" s="255"/>
      <c r="RN48" s="254"/>
      <c r="RO48" s="104"/>
      <c r="RP48" s="142" t="s">
        <v>9</v>
      </c>
      <c r="RQ48" s="143"/>
      <c r="RR48" s="142" t="s">
        <v>9</v>
      </c>
      <c r="RS48" s="143"/>
      <c r="RT48" s="142" t="s">
        <v>9</v>
      </c>
      <c r="RU48" s="143"/>
      <c r="RV48" s="142" t="s">
        <v>9</v>
      </c>
      <c r="RW48" s="143"/>
      <c r="RX48" s="142" t="s">
        <v>9</v>
      </c>
      <c r="RY48" s="255"/>
      <c r="SA48" s="254"/>
      <c r="SB48" s="104"/>
      <c r="SC48" s="142" t="s">
        <v>9</v>
      </c>
      <c r="SD48" s="143"/>
      <c r="SE48" s="142" t="s">
        <v>9</v>
      </c>
      <c r="SF48" s="143"/>
      <c r="SG48" s="142" t="s">
        <v>9</v>
      </c>
      <c r="SH48" s="143"/>
      <c r="SI48" s="142" t="s">
        <v>9</v>
      </c>
      <c r="SJ48" s="143"/>
      <c r="SK48" s="142" t="s">
        <v>9</v>
      </c>
      <c r="SL48" s="255"/>
      <c r="SN48" s="254"/>
      <c r="SO48" s="104"/>
      <c r="SP48" s="142" t="s">
        <v>9</v>
      </c>
      <c r="SQ48" s="143"/>
      <c r="SR48" s="142" t="s">
        <v>9</v>
      </c>
      <c r="SS48" s="143"/>
      <c r="ST48" s="142" t="s">
        <v>9</v>
      </c>
      <c r="SU48" s="143"/>
      <c r="SV48" s="142" t="s">
        <v>9</v>
      </c>
      <c r="SW48" s="143"/>
      <c r="SX48" s="142" t="s">
        <v>9</v>
      </c>
      <c r="SY48" s="255"/>
      <c r="TA48" s="254"/>
      <c r="TB48" s="104"/>
      <c r="TC48" s="142" t="s">
        <v>9</v>
      </c>
      <c r="TD48" s="143"/>
      <c r="TE48" s="142" t="s">
        <v>9</v>
      </c>
      <c r="TF48" s="143"/>
      <c r="TG48" s="142" t="s">
        <v>9</v>
      </c>
      <c r="TH48" s="143"/>
      <c r="TI48" s="142" t="s">
        <v>9</v>
      </c>
      <c r="TJ48" s="143"/>
      <c r="TK48" s="142" t="s">
        <v>9</v>
      </c>
      <c r="TL48" s="255"/>
      <c r="TN48" s="254"/>
      <c r="TO48" s="104"/>
      <c r="TP48" s="142" t="s">
        <v>9</v>
      </c>
      <c r="TQ48" s="143"/>
      <c r="TR48" s="142" t="s">
        <v>9</v>
      </c>
      <c r="TS48" s="143"/>
      <c r="TT48" s="142" t="s">
        <v>9</v>
      </c>
      <c r="TU48" s="143"/>
      <c r="TV48" s="142" t="s">
        <v>9</v>
      </c>
      <c r="TW48" s="143"/>
      <c r="TX48" s="142" t="s">
        <v>9</v>
      </c>
      <c r="TY48" s="255"/>
      <c r="UA48" s="254"/>
      <c r="UB48" s="104"/>
      <c r="UC48" s="142" t="s">
        <v>9</v>
      </c>
      <c r="UD48" s="143"/>
      <c r="UE48" s="142" t="s">
        <v>9</v>
      </c>
      <c r="UF48" s="143"/>
      <c r="UG48" s="142" t="s">
        <v>9</v>
      </c>
      <c r="UH48" s="143"/>
      <c r="UI48" s="142" t="s">
        <v>9</v>
      </c>
      <c r="UJ48" s="143"/>
      <c r="UK48" s="142" t="s">
        <v>9</v>
      </c>
      <c r="UL48" s="255"/>
      <c r="UN48" s="254"/>
      <c r="UO48" s="104"/>
      <c r="UP48" s="142" t="s">
        <v>9</v>
      </c>
      <c r="UQ48" s="143"/>
      <c r="UR48" s="142" t="s">
        <v>9</v>
      </c>
      <c r="US48" s="143"/>
      <c r="UT48" s="142" t="s">
        <v>9</v>
      </c>
      <c r="UU48" s="143"/>
      <c r="UV48" s="142" t="s">
        <v>9</v>
      </c>
      <c r="UW48" s="143"/>
      <c r="UX48" s="142" t="s">
        <v>9</v>
      </c>
      <c r="UY48" s="255"/>
      <c r="VA48" s="254"/>
      <c r="VB48" s="104"/>
      <c r="VC48" s="142" t="s">
        <v>9</v>
      </c>
      <c r="VD48" s="143"/>
      <c r="VE48" s="142" t="s">
        <v>9</v>
      </c>
      <c r="VF48" s="143"/>
      <c r="VG48" s="142" t="s">
        <v>9</v>
      </c>
      <c r="VH48" s="143"/>
      <c r="VI48" s="142" t="s">
        <v>9</v>
      </c>
      <c r="VJ48" s="143"/>
      <c r="VK48" s="142" t="s">
        <v>9</v>
      </c>
      <c r="VL48" s="255"/>
      <c r="VN48" s="254"/>
      <c r="VO48" s="104"/>
      <c r="VP48" s="142" t="s">
        <v>9</v>
      </c>
      <c r="VQ48" s="143"/>
      <c r="VR48" s="142" t="s">
        <v>9</v>
      </c>
      <c r="VS48" s="143"/>
      <c r="VT48" s="142" t="s">
        <v>9</v>
      </c>
      <c r="VU48" s="143"/>
      <c r="VV48" s="142" t="s">
        <v>9</v>
      </c>
      <c r="VW48" s="143"/>
      <c r="VX48" s="142" t="s">
        <v>9</v>
      </c>
      <c r="VY48" s="255"/>
      <c r="WA48" s="254"/>
      <c r="WB48" s="104"/>
      <c r="WC48" s="142" t="s">
        <v>9</v>
      </c>
      <c r="WD48" s="143"/>
      <c r="WE48" s="142" t="s">
        <v>9</v>
      </c>
      <c r="WF48" s="143"/>
      <c r="WG48" s="142" t="s">
        <v>9</v>
      </c>
      <c r="WH48" s="143"/>
      <c r="WI48" s="142" t="s">
        <v>9</v>
      </c>
      <c r="WJ48" s="143"/>
      <c r="WK48" s="142" t="s">
        <v>9</v>
      </c>
      <c r="WL48" s="255"/>
      <c r="WN48" s="254"/>
      <c r="WO48" s="104"/>
      <c r="WP48" s="142" t="s">
        <v>9</v>
      </c>
      <c r="WQ48" s="143"/>
      <c r="WR48" s="142" t="s">
        <v>9</v>
      </c>
      <c r="WS48" s="143"/>
      <c r="WT48" s="142" t="s">
        <v>9</v>
      </c>
      <c r="WU48" s="143"/>
      <c r="WV48" s="142" t="s">
        <v>9</v>
      </c>
      <c r="WW48" s="143"/>
      <c r="WX48" s="142" t="s">
        <v>9</v>
      </c>
      <c r="WY48" s="255"/>
      <c r="XA48" s="254"/>
      <c r="XB48" s="104"/>
      <c r="XC48" s="142" t="s">
        <v>9</v>
      </c>
      <c r="XD48" s="143"/>
      <c r="XE48" s="142" t="s">
        <v>9</v>
      </c>
      <c r="XF48" s="143"/>
      <c r="XG48" s="142" t="s">
        <v>9</v>
      </c>
      <c r="XH48" s="143"/>
      <c r="XI48" s="142" t="s">
        <v>9</v>
      </c>
      <c r="XJ48" s="143"/>
      <c r="XK48" s="142" t="s">
        <v>9</v>
      </c>
      <c r="XL48" s="255"/>
      <c r="XN48" s="254"/>
      <c r="XO48" s="104"/>
      <c r="XP48" s="142" t="s">
        <v>9</v>
      </c>
      <c r="XQ48" s="143"/>
      <c r="XR48" s="142" t="s">
        <v>9</v>
      </c>
      <c r="XS48" s="143"/>
      <c r="XT48" s="142" t="s">
        <v>9</v>
      </c>
      <c r="XU48" s="143"/>
      <c r="XV48" s="142" t="s">
        <v>9</v>
      </c>
      <c r="XW48" s="143"/>
      <c r="XX48" s="142" t="s">
        <v>9</v>
      </c>
      <c r="XY48" s="255"/>
    </row>
    <row r="49" spans="1:649">
      <c r="A49" s="254"/>
      <c r="B49" s="104"/>
      <c r="C49" s="131" t="s">
        <v>10</v>
      </c>
      <c r="D49" s="132"/>
      <c r="E49" s="131" t="s">
        <v>10</v>
      </c>
      <c r="F49" s="132"/>
      <c r="G49" s="131" t="s">
        <v>10</v>
      </c>
      <c r="H49" s="132"/>
      <c r="I49" s="131" t="s">
        <v>10</v>
      </c>
      <c r="J49" s="132"/>
      <c r="K49" s="131" t="s">
        <v>10</v>
      </c>
      <c r="L49" s="256"/>
      <c r="N49" s="254"/>
      <c r="O49" s="104"/>
      <c r="P49" s="131" t="s">
        <v>10</v>
      </c>
      <c r="Q49" s="132"/>
      <c r="R49" s="131" t="s">
        <v>10</v>
      </c>
      <c r="S49" s="132"/>
      <c r="T49" s="131" t="s">
        <v>10</v>
      </c>
      <c r="U49" s="132"/>
      <c r="V49" s="131" t="s">
        <v>10</v>
      </c>
      <c r="W49" s="132"/>
      <c r="X49" s="131" t="s">
        <v>10</v>
      </c>
      <c r="Y49" s="256"/>
      <c r="AA49" s="254"/>
      <c r="AB49" s="104"/>
      <c r="AC49" s="131" t="s">
        <v>10</v>
      </c>
      <c r="AD49" s="132"/>
      <c r="AE49" s="131" t="s">
        <v>10</v>
      </c>
      <c r="AF49" s="132"/>
      <c r="AG49" s="131" t="s">
        <v>10</v>
      </c>
      <c r="AH49" s="132"/>
      <c r="AI49" s="131" t="s">
        <v>10</v>
      </c>
      <c r="AJ49" s="132"/>
      <c r="AK49" s="131" t="s">
        <v>10</v>
      </c>
      <c r="AL49" s="256"/>
      <c r="AN49" s="254"/>
      <c r="AO49" s="104"/>
      <c r="AP49" s="131" t="s">
        <v>10</v>
      </c>
      <c r="AQ49" s="132"/>
      <c r="AR49" s="131" t="s">
        <v>10</v>
      </c>
      <c r="AS49" s="132"/>
      <c r="AT49" s="131" t="s">
        <v>10</v>
      </c>
      <c r="AU49" s="132"/>
      <c r="AV49" s="131" t="s">
        <v>10</v>
      </c>
      <c r="AW49" s="132"/>
      <c r="AX49" s="131" t="s">
        <v>10</v>
      </c>
      <c r="AY49" s="256"/>
      <c r="BA49" s="254"/>
      <c r="BB49" s="104"/>
      <c r="BC49" s="131" t="s">
        <v>10</v>
      </c>
      <c r="BD49" s="132"/>
      <c r="BE49" s="131" t="s">
        <v>10</v>
      </c>
      <c r="BF49" s="132"/>
      <c r="BG49" s="131" t="s">
        <v>10</v>
      </c>
      <c r="BH49" s="132"/>
      <c r="BI49" s="131" t="s">
        <v>10</v>
      </c>
      <c r="BJ49" s="132"/>
      <c r="BK49" s="131" t="s">
        <v>10</v>
      </c>
      <c r="BL49" s="256"/>
      <c r="BN49" s="254"/>
      <c r="BO49" s="104"/>
      <c r="BP49" s="131" t="s">
        <v>10</v>
      </c>
      <c r="BQ49" s="132"/>
      <c r="BR49" s="131" t="s">
        <v>10</v>
      </c>
      <c r="BS49" s="132"/>
      <c r="BT49" s="131" t="s">
        <v>10</v>
      </c>
      <c r="BU49" s="132"/>
      <c r="BV49" s="131" t="s">
        <v>10</v>
      </c>
      <c r="BW49" s="132"/>
      <c r="BX49" s="131" t="s">
        <v>10</v>
      </c>
      <c r="BY49" s="256"/>
      <c r="CA49" s="254"/>
      <c r="CB49" s="104"/>
      <c r="CC49" s="131" t="s">
        <v>10</v>
      </c>
      <c r="CD49" s="132"/>
      <c r="CE49" s="131" t="s">
        <v>10</v>
      </c>
      <c r="CF49" s="132"/>
      <c r="CG49" s="131" t="s">
        <v>10</v>
      </c>
      <c r="CH49" s="132"/>
      <c r="CI49" s="131" t="s">
        <v>10</v>
      </c>
      <c r="CJ49" s="132"/>
      <c r="CK49" s="131" t="s">
        <v>10</v>
      </c>
      <c r="CL49" s="256"/>
      <c r="CN49" s="254"/>
      <c r="CO49" s="104"/>
      <c r="CP49" s="131" t="s">
        <v>10</v>
      </c>
      <c r="CQ49" s="132"/>
      <c r="CR49" s="131" t="s">
        <v>10</v>
      </c>
      <c r="CS49" s="132"/>
      <c r="CT49" s="131" t="s">
        <v>10</v>
      </c>
      <c r="CU49" s="132"/>
      <c r="CV49" s="131" t="s">
        <v>10</v>
      </c>
      <c r="CW49" s="132"/>
      <c r="CX49" s="131" t="s">
        <v>10</v>
      </c>
      <c r="CY49" s="256"/>
      <c r="DA49" s="254"/>
      <c r="DB49" s="104"/>
      <c r="DC49" s="131" t="s">
        <v>10</v>
      </c>
      <c r="DD49" s="132"/>
      <c r="DE49" s="131" t="s">
        <v>10</v>
      </c>
      <c r="DF49" s="132"/>
      <c r="DG49" s="131" t="s">
        <v>10</v>
      </c>
      <c r="DH49" s="132"/>
      <c r="DI49" s="131" t="s">
        <v>10</v>
      </c>
      <c r="DJ49" s="132"/>
      <c r="DK49" s="131" t="s">
        <v>10</v>
      </c>
      <c r="DL49" s="256"/>
      <c r="DN49" s="254"/>
      <c r="DO49" s="104"/>
      <c r="DP49" s="131" t="s">
        <v>10</v>
      </c>
      <c r="DQ49" s="132"/>
      <c r="DR49" s="131" t="s">
        <v>10</v>
      </c>
      <c r="DS49" s="132"/>
      <c r="DT49" s="131" t="s">
        <v>10</v>
      </c>
      <c r="DU49" s="132"/>
      <c r="DV49" s="131" t="s">
        <v>10</v>
      </c>
      <c r="DW49" s="132"/>
      <c r="DX49" s="131" t="s">
        <v>10</v>
      </c>
      <c r="DY49" s="256"/>
      <c r="EA49" s="254"/>
      <c r="EB49" s="104"/>
      <c r="EC49" s="131" t="s">
        <v>10</v>
      </c>
      <c r="ED49" s="132"/>
      <c r="EE49" s="131" t="s">
        <v>10</v>
      </c>
      <c r="EF49" s="132"/>
      <c r="EG49" s="131" t="s">
        <v>10</v>
      </c>
      <c r="EH49" s="132"/>
      <c r="EI49" s="131" t="s">
        <v>10</v>
      </c>
      <c r="EJ49" s="132"/>
      <c r="EK49" s="131" t="s">
        <v>10</v>
      </c>
      <c r="EL49" s="256"/>
      <c r="EN49" s="254"/>
      <c r="EO49" s="104"/>
      <c r="EP49" s="131" t="s">
        <v>10</v>
      </c>
      <c r="EQ49" s="132"/>
      <c r="ER49" s="131" t="s">
        <v>10</v>
      </c>
      <c r="ES49" s="132"/>
      <c r="ET49" s="131" t="s">
        <v>10</v>
      </c>
      <c r="EU49" s="132"/>
      <c r="EV49" s="131" t="s">
        <v>10</v>
      </c>
      <c r="EW49" s="132"/>
      <c r="EX49" s="131" t="s">
        <v>10</v>
      </c>
      <c r="EY49" s="256"/>
      <c r="FA49" s="254"/>
      <c r="FB49" s="104"/>
      <c r="FC49" s="131" t="s">
        <v>10</v>
      </c>
      <c r="FD49" s="132"/>
      <c r="FE49" s="131" t="s">
        <v>10</v>
      </c>
      <c r="FF49" s="132"/>
      <c r="FG49" s="131" t="s">
        <v>10</v>
      </c>
      <c r="FH49" s="132"/>
      <c r="FI49" s="131" t="s">
        <v>10</v>
      </c>
      <c r="FJ49" s="132"/>
      <c r="FK49" s="131" t="s">
        <v>10</v>
      </c>
      <c r="FL49" s="256"/>
      <c r="FN49" s="254"/>
      <c r="FO49" s="104"/>
      <c r="FP49" s="131" t="s">
        <v>10</v>
      </c>
      <c r="FQ49" s="132"/>
      <c r="FR49" s="131" t="s">
        <v>10</v>
      </c>
      <c r="FS49" s="132"/>
      <c r="FT49" s="131" t="s">
        <v>10</v>
      </c>
      <c r="FU49" s="132"/>
      <c r="FV49" s="131" t="s">
        <v>10</v>
      </c>
      <c r="FW49" s="132"/>
      <c r="FX49" s="131" t="s">
        <v>10</v>
      </c>
      <c r="FY49" s="256"/>
      <c r="GA49" s="254"/>
      <c r="GB49" s="104"/>
      <c r="GC49" s="131" t="s">
        <v>10</v>
      </c>
      <c r="GD49" s="132"/>
      <c r="GE49" s="131" t="s">
        <v>10</v>
      </c>
      <c r="GF49" s="132"/>
      <c r="GG49" s="131" t="s">
        <v>10</v>
      </c>
      <c r="GH49" s="132"/>
      <c r="GI49" s="131" t="s">
        <v>10</v>
      </c>
      <c r="GJ49" s="132"/>
      <c r="GK49" s="131" t="s">
        <v>10</v>
      </c>
      <c r="GL49" s="256"/>
      <c r="GN49" s="254"/>
      <c r="GO49" s="104"/>
      <c r="GP49" s="131" t="s">
        <v>10</v>
      </c>
      <c r="GQ49" s="132"/>
      <c r="GR49" s="131" t="s">
        <v>10</v>
      </c>
      <c r="GS49" s="132"/>
      <c r="GT49" s="131" t="s">
        <v>10</v>
      </c>
      <c r="GU49" s="132"/>
      <c r="GV49" s="131" t="s">
        <v>10</v>
      </c>
      <c r="GW49" s="132"/>
      <c r="GX49" s="131" t="s">
        <v>10</v>
      </c>
      <c r="GY49" s="256"/>
      <c r="HA49" s="254"/>
      <c r="HB49" s="104"/>
      <c r="HC49" s="131" t="s">
        <v>10</v>
      </c>
      <c r="HD49" s="132"/>
      <c r="HE49" s="131" t="s">
        <v>10</v>
      </c>
      <c r="HF49" s="132"/>
      <c r="HG49" s="131" t="s">
        <v>10</v>
      </c>
      <c r="HH49" s="132"/>
      <c r="HI49" s="131" t="s">
        <v>10</v>
      </c>
      <c r="HJ49" s="132"/>
      <c r="HK49" s="131" t="s">
        <v>10</v>
      </c>
      <c r="HL49" s="256"/>
      <c r="HN49" s="254"/>
      <c r="HO49" s="104"/>
      <c r="HP49" s="131" t="s">
        <v>10</v>
      </c>
      <c r="HQ49" s="132"/>
      <c r="HR49" s="131" t="s">
        <v>10</v>
      </c>
      <c r="HS49" s="132"/>
      <c r="HT49" s="131" t="s">
        <v>10</v>
      </c>
      <c r="HU49" s="132"/>
      <c r="HV49" s="131" t="s">
        <v>10</v>
      </c>
      <c r="HW49" s="132"/>
      <c r="HX49" s="131" t="s">
        <v>10</v>
      </c>
      <c r="HY49" s="256"/>
      <c r="IA49" s="254"/>
      <c r="IB49" s="104"/>
      <c r="IC49" s="131" t="s">
        <v>10</v>
      </c>
      <c r="ID49" s="132"/>
      <c r="IE49" s="131" t="s">
        <v>10</v>
      </c>
      <c r="IF49" s="132"/>
      <c r="IG49" s="131" t="s">
        <v>10</v>
      </c>
      <c r="IH49" s="132"/>
      <c r="II49" s="131" t="s">
        <v>10</v>
      </c>
      <c r="IJ49" s="132"/>
      <c r="IK49" s="131" t="s">
        <v>10</v>
      </c>
      <c r="IL49" s="256"/>
      <c r="IN49" s="254"/>
      <c r="IO49" s="104"/>
      <c r="IP49" s="131" t="s">
        <v>10</v>
      </c>
      <c r="IQ49" s="132"/>
      <c r="IR49" s="131" t="s">
        <v>10</v>
      </c>
      <c r="IS49" s="132"/>
      <c r="IT49" s="131" t="s">
        <v>10</v>
      </c>
      <c r="IU49" s="132"/>
      <c r="IV49" s="131" t="s">
        <v>10</v>
      </c>
      <c r="IW49" s="132"/>
      <c r="IX49" s="131" t="s">
        <v>10</v>
      </c>
      <c r="IY49" s="256"/>
      <c r="JA49" s="254"/>
      <c r="JB49" s="104"/>
      <c r="JC49" s="131" t="s">
        <v>10</v>
      </c>
      <c r="JD49" s="132"/>
      <c r="JE49" s="131" t="s">
        <v>10</v>
      </c>
      <c r="JF49" s="132"/>
      <c r="JG49" s="131" t="s">
        <v>10</v>
      </c>
      <c r="JH49" s="132"/>
      <c r="JI49" s="131" t="s">
        <v>10</v>
      </c>
      <c r="JJ49" s="132"/>
      <c r="JK49" s="131" t="s">
        <v>10</v>
      </c>
      <c r="JL49" s="256"/>
      <c r="JN49" s="254"/>
      <c r="JO49" s="104"/>
      <c r="JP49" s="131" t="s">
        <v>10</v>
      </c>
      <c r="JQ49" s="132"/>
      <c r="JR49" s="131" t="s">
        <v>10</v>
      </c>
      <c r="JS49" s="132"/>
      <c r="JT49" s="131" t="s">
        <v>10</v>
      </c>
      <c r="JU49" s="132"/>
      <c r="JV49" s="131" t="s">
        <v>10</v>
      </c>
      <c r="JW49" s="132"/>
      <c r="JX49" s="131" t="s">
        <v>10</v>
      </c>
      <c r="JY49" s="256"/>
      <c r="KA49" s="254"/>
      <c r="KB49" s="104"/>
      <c r="KC49" s="131" t="s">
        <v>10</v>
      </c>
      <c r="KD49" s="132"/>
      <c r="KE49" s="131" t="s">
        <v>10</v>
      </c>
      <c r="KF49" s="132"/>
      <c r="KG49" s="131" t="s">
        <v>10</v>
      </c>
      <c r="KH49" s="132"/>
      <c r="KI49" s="131" t="s">
        <v>10</v>
      </c>
      <c r="KJ49" s="132"/>
      <c r="KK49" s="131" t="s">
        <v>10</v>
      </c>
      <c r="KL49" s="256"/>
      <c r="KN49" s="254"/>
      <c r="KO49" s="104"/>
      <c r="KP49" s="131" t="s">
        <v>10</v>
      </c>
      <c r="KQ49" s="132"/>
      <c r="KR49" s="131" t="s">
        <v>10</v>
      </c>
      <c r="KS49" s="132"/>
      <c r="KT49" s="131" t="s">
        <v>10</v>
      </c>
      <c r="KU49" s="132"/>
      <c r="KV49" s="131" t="s">
        <v>10</v>
      </c>
      <c r="KW49" s="132"/>
      <c r="KX49" s="131" t="s">
        <v>10</v>
      </c>
      <c r="KY49" s="256"/>
      <c r="LA49" s="254"/>
      <c r="LB49" s="104"/>
      <c r="LC49" s="131" t="s">
        <v>10</v>
      </c>
      <c r="LD49" s="132"/>
      <c r="LE49" s="131" t="s">
        <v>10</v>
      </c>
      <c r="LF49" s="132"/>
      <c r="LG49" s="131" t="s">
        <v>10</v>
      </c>
      <c r="LH49" s="132"/>
      <c r="LI49" s="131" t="s">
        <v>10</v>
      </c>
      <c r="LJ49" s="132"/>
      <c r="LK49" s="131" t="s">
        <v>10</v>
      </c>
      <c r="LL49" s="256"/>
      <c r="LN49" s="254"/>
      <c r="LO49" s="104"/>
      <c r="LP49" s="131" t="s">
        <v>10</v>
      </c>
      <c r="LQ49" s="132"/>
      <c r="LR49" s="131" t="s">
        <v>10</v>
      </c>
      <c r="LS49" s="132"/>
      <c r="LT49" s="131" t="s">
        <v>10</v>
      </c>
      <c r="LU49" s="132"/>
      <c r="LV49" s="131" t="s">
        <v>10</v>
      </c>
      <c r="LW49" s="132"/>
      <c r="LX49" s="131" t="s">
        <v>10</v>
      </c>
      <c r="LY49" s="256"/>
      <c r="MA49" s="254"/>
      <c r="MB49" s="104"/>
      <c r="MC49" s="131" t="s">
        <v>10</v>
      </c>
      <c r="MD49" s="132"/>
      <c r="ME49" s="131" t="s">
        <v>10</v>
      </c>
      <c r="MF49" s="132"/>
      <c r="MG49" s="131" t="s">
        <v>10</v>
      </c>
      <c r="MH49" s="132"/>
      <c r="MI49" s="131" t="s">
        <v>10</v>
      </c>
      <c r="MJ49" s="132"/>
      <c r="MK49" s="131" t="s">
        <v>10</v>
      </c>
      <c r="ML49" s="256"/>
      <c r="MN49" s="254"/>
      <c r="MO49" s="104"/>
      <c r="MP49" s="131" t="s">
        <v>10</v>
      </c>
      <c r="MQ49" s="132"/>
      <c r="MR49" s="131" t="s">
        <v>10</v>
      </c>
      <c r="MS49" s="132"/>
      <c r="MT49" s="131" t="s">
        <v>10</v>
      </c>
      <c r="MU49" s="132"/>
      <c r="MV49" s="131" t="s">
        <v>10</v>
      </c>
      <c r="MW49" s="132"/>
      <c r="MX49" s="131" t="s">
        <v>10</v>
      </c>
      <c r="MY49" s="256"/>
      <c r="NA49" s="254"/>
      <c r="NB49" s="104"/>
      <c r="NC49" s="131" t="s">
        <v>10</v>
      </c>
      <c r="ND49" s="132"/>
      <c r="NE49" s="131" t="s">
        <v>10</v>
      </c>
      <c r="NF49" s="132"/>
      <c r="NG49" s="131" t="s">
        <v>10</v>
      </c>
      <c r="NH49" s="132"/>
      <c r="NI49" s="131" t="s">
        <v>10</v>
      </c>
      <c r="NJ49" s="132"/>
      <c r="NK49" s="131" t="s">
        <v>10</v>
      </c>
      <c r="NL49" s="256"/>
      <c r="NN49" s="254"/>
      <c r="NO49" s="104"/>
      <c r="NP49" s="131" t="s">
        <v>10</v>
      </c>
      <c r="NQ49" s="132"/>
      <c r="NR49" s="131" t="s">
        <v>10</v>
      </c>
      <c r="NS49" s="132"/>
      <c r="NT49" s="131" t="s">
        <v>10</v>
      </c>
      <c r="NU49" s="132"/>
      <c r="NV49" s="131" t="s">
        <v>10</v>
      </c>
      <c r="NW49" s="132"/>
      <c r="NX49" s="131" t="s">
        <v>10</v>
      </c>
      <c r="NY49" s="256"/>
      <c r="OA49" s="254"/>
      <c r="OB49" s="104"/>
      <c r="OC49" s="131" t="s">
        <v>10</v>
      </c>
      <c r="OD49" s="132"/>
      <c r="OE49" s="131" t="s">
        <v>10</v>
      </c>
      <c r="OF49" s="132"/>
      <c r="OG49" s="131" t="s">
        <v>10</v>
      </c>
      <c r="OH49" s="132"/>
      <c r="OI49" s="131" t="s">
        <v>10</v>
      </c>
      <c r="OJ49" s="132"/>
      <c r="OK49" s="131" t="s">
        <v>10</v>
      </c>
      <c r="OL49" s="256"/>
      <c r="ON49" s="254"/>
      <c r="OO49" s="104"/>
      <c r="OP49" s="131" t="s">
        <v>10</v>
      </c>
      <c r="OQ49" s="132"/>
      <c r="OR49" s="131" t="s">
        <v>10</v>
      </c>
      <c r="OS49" s="132"/>
      <c r="OT49" s="131" t="s">
        <v>10</v>
      </c>
      <c r="OU49" s="132"/>
      <c r="OV49" s="131" t="s">
        <v>10</v>
      </c>
      <c r="OW49" s="132"/>
      <c r="OX49" s="131" t="s">
        <v>10</v>
      </c>
      <c r="OY49" s="256"/>
      <c r="PA49" s="254"/>
      <c r="PB49" s="104"/>
      <c r="PC49" s="131" t="s">
        <v>10</v>
      </c>
      <c r="PD49" s="132"/>
      <c r="PE49" s="131" t="s">
        <v>10</v>
      </c>
      <c r="PF49" s="132"/>
      <c r="PG49" s="131" t="s">
        <v>10</v>
      </c>
      <c r="PH49" s="132"/>
      <c r="PI49" s="131" t="s">
        <v>10</v>
      </c>
      <c r="PJ49" s="132"/>
      <c r="PK49" s="131" t="s">
        <v>10</v>
      </c>
      <c r="PL49" s="256"/>
      <c r="PN49" s="254"/>
      <c r="PO49" s="104"/>
      <c r="PP49" s="131" t="s">
        <v>10</v>
      </c>
      <c r="PQ49" s="132"/>
      <c r="PR49" s="131" t="s">
        <v>10</v>
      </c>
      <c r="PS49" s="132"/>
      <c r="PT49" s="131" t="s">
        <v>10</v>
      </c>
      <c r="PU49" s="132"/>
      <c r="PV49" s="131" t="s">
        <v>10</v>
      </c>
      <c r="PW49" s="132"/>
      <c r="PX49" s="131" t="s">
        <v>10</v>
      </c>
      <c r="PY49" s="256"/>
      <c r="QA49" s="254"/>
      <c r="QB49" s="104"/>
      <c r="QC49" s="131" t="s">
        <v>10</v>
      </c>
      <c r="QD49" s="132"/>
      <c r="QE49" s="131" t="s">
        <v>10</v>
      </c>
      <c r="QF49" s="132"/>
      <c r="QG49" s="131" t="s">
        <v>10</v>
      </c>
      <c r="QH49" s="132"/>
      <c r="QI49" s="131" t="s">
        <v>10</v>
      </c>
      <c r="QJ49" s="132"/>
      <c r="QK49" s="131" t="s">
        <v>10</v>
      </c>
      <c r="QL49" s="256"/>
      <c r="QN49" s="254"/>
      <c r="QO49" s="104"/>
      <c r="QP49" s="131" t="s">
        <v>10</v>
      </c>
      <c r="QQ49" s="132"/>
      <c r="QR49" s="131" t="s">
        <v>10</v>
      </c>
      <c r="QS49" s="132"/>
      <c r="QT49" s="131" t="s">
        <v>10</v>
      </c>
      <c r="QU49" s="132"/>
      <c r="QV49" s="131" t="s">
        <v>10</v>
      </c>
      <c r="QW49" s="132"/>
      <c r="QX49" s="131" t="s">
        <v>10</v>
      </c>
      <c r="QY49" s="256"/>
      <c r="RA49" s="254"/>
      <c r="RB49" s="104"/>
      <c r="RC49" s="131" t="s">
        <v>10</v>
      </c>
      <c r="RD49" s="132"/>
      <c r="RE49" s="131" t="s">
        <v>10</v>
      </c>
      <c r="RF49" s="132"/>
      <c r="RG49" s="131" t="s">
        <v>10</v>
      </c>
      <c r="RH49" s="132"/>
      <c r="RI49" s="131" t="s">
        <v>10</v>
      </c>
      <c r="RJ49" s="132"/>
      <c r="RK49" s="131" t="s">
        <v>10</v>
      </c>
      <c r="RL49" s="256"/>
      <c r="RN49" s="254"/>
      <c r="RO49" s="104"/>
      <c r="RP49" s="131" t="s">
        <v>10</v>
      </c>
      <c r="RQ49" s="132"/>
      <c r="RR49" s="131" t="s">
        <v>10</v>
      </c>
      <c r="RS49" s="132"/>
      <c r="RT49" s="131" t="s">
        <v>10</v>
      </c>
      <c r="RU49" s="132"/>
      <c r="RV49" s="131" t="s">
        <v>10</v>
      </c>
      <c r="RW49" s="132"/>
      <c r="RX49" s="131" t="s">
        <v>10</v>
      </c>
      <c r="RY49" s="256"/>
      <c r="SA49" s="254"/>
      <c r="SB49" s="104"/>
      <c r="SC49" s="131" t="s">
        <v>10</v>
      </c>
      <c r="SD49" s="132"/>
      <c r="SE49" s="131" t="s">
        <v>10</v>
      </c>
      <c r="SF49" s="132"/>
      <c r="SG49" s="131" t="s">
        <v>10</v>
      </c>
      <c r="SH49" s="132"/>
      <c r="SI49" s="131" t="s">
        <v>10</v>
      </c>
      <c r="SJ49" s="132"/>
      <c r="SK49" s="131" t="s">
        <v>10</v>
      </c>
      <c r="SL49" s="256"/>
      <c r="SN49" s="254"/>
      <c r="SO49" s="104"/>
      <c r="SP49" s="131" t="s">
        <v>10</v>
      </c>
      <c r="SQ49" s="132"/>
      <c r="SR49" s="131" t="s">
        <v>10</v>
      </c>
      <c r="SS49" s="132"/>
      <c r="ST49" s="131" t="s">
        <v>10</v>
      </c>
      <c r="SU49" s="132"/>
      <c r="SV49" s="131" t="s">
        <v>10</v>
      </c>
      <c r="SW49" s="132"/>
      <c r="SX49" s="131" t="s">
        <v>10</v>
      </c>
      <c r="SY49" s="256"/>
      <c r="TA49" s="254"/>
      <c r="TB49" s="104"/>
      <c r="TC49" s="131" t="s">
        <v>10</v>
      </c>
      <c r="TD49" s="132"/>
      <c r="TE49" s="131" t="s">
        <v>10</v>
      </c>
      <c r="TF49" s="132"/>
      <c r="TG49" s="131" t="s">
        <v>10</v>
      </c>
      <c r="TH49" s="132"/>
      <c r="TI49" s="131" t="s">
        <v>10</v>
      </c>
      <c r="TJ49" s="132"/>
      <c r="TK49" s="131" t="s">
        <v>10</v>
      </c>
      <c r="TL49" s="256"/>
      <c r="TN49" s="254"/>
      <c r="TO49" s="104"/>
      <c r="TP49" s="131" t="s">
        <v>10</v>
      </c>
      <c r="TQ49" s="132"/>
      <c r="TR49" s="131" t="s">
        <v>10</v>
      </c>
      <c r="TS49" s="132"/>
      <c r="TT49" s="131" t="s">
        <v>10</v>
      </c>
      <c r="TU49" s="132"/>
      <c r="TV49" s="131" t="s">
        <v>10</v>
      </c>
      <c r="TW49" s="132"/>
      <c r="TX49" s="131" t="s">
        <v>10</v>
      </c>
      <c r="TY49" s="256"/>
      <c r="UA49" s="254"/>
      <c r="UB49" s="104"/>
      <c r="UC49" s="131" t="s">
        <v>10</v>
      </c>
      <c r="UD49" s="132"/>
      <c r="UE49" s="131" t="s">
        <v>10</v>
      </c>
      <c r="UF49" s="132"/>
      <c r="UG49" s="131" t="s">
        <v>10</v>
      </c>
      <c r="UH49" s="132"/>
      <c r="UI49" s="131" t="s">
        <v>10</v>
      </c>
      <c r="UJ49" s="132"/>
      <c r="UK49" s="131" t="s">
        <v>10</v>
      </c>
      <c r="UL49" s="256"/>
      <c r="UN49" s="254"/>
      <c r="UO49" s="104"/>
      <c r="UP49" s="131" t="s">
        <v>10</v>
      </c>
      <c r="UQ49" s="132"/>
      <c r="UR49" s="131" t="s">
        <v>10</v>
      </c>
      <c r="US49" s="132"/>
      <c r="UT49" s="131" t="s">
        <v>10</v>
      </c>
      <c r="UU49" s="132"/>
      <c r="UV49" s="131" t="s">
        <v>10</v>
      </c>
      <c r="UW49" s="132"/>
      <c r="UX49" s="131" t="s">
        <v>10</v>
      </c>
      <c r="UY49" s="256"/>
      <c r="VA49" s="254"/>
      <c r="VB49" s="104"/>
      <c r="VC49" s="131" t="s">
        <v>10</v>
      </c>
      <c r="VD49" s="132"/>
      <c r="VE49" s="131" t="s">
        <v>10</v>
      </c>
      <c r="VF49" s="132"/>
      <c r="VG49" s="131" t="s">
        <v>10</v>
      </c>
      <c r="VH49" s="132"/>
      <c r="VI49" s="131" t="s">
        <v>10</v>
      </c>
      <c r="VJ49" s="132"/>
      <c r="VK49" s="131" t="s">
        <v>10</v>
      </c>
      <c r="VL49" s="256"/>
      <c r="VN49" s="254"/>
      <c r="VO49" s="104"/>
      <c r="VP49" s="131" t="s">
        <v>10</v>
      </c>
      <c r="VQ49" s="132"/>
      <c r="VR49" s="131" t="s">
        <v>10</v>
      </c>
      <c r="VS49" s="132"/>
      <c r="VT49" s="131" t="s">
        <v>10</v>
      </c>
      <c r="VU49" s="132"/>
      <c r="VV49" s="131" t="s">
        <v>10</v>
      </c>
      <c r="VW49" s="132"/>
      <c r="VX49" s="131" t="s">
        <v>10</v>
      </c>
      <c r="VY49" s="256"/>
      <c r="WA49" s="254"/>
      <c r="WB49" s="104"/>
      <c r="WC49" s="131" t="s">
        <v>10</v>
      </c>
      <c r="WD49" s="132"/>
      <c r="WE49" s="131" t="s">
        <v>10</v>
      </c>
      <c r="WF49" s="132"/>
      <c r="WG49" s="131" t="s">
        <v>10</v>
      </c>
      <c r="WH49" s="132"/>
      <c r="WI49" s="131" t="s">
        <v>10</v>
      </c>
      <c r="WJ49" s="132"/>
      <c r="WK49" s="131" t="s">
        <v>10</v>
      </c>
      <c r="WL49" s="256"/>
      <c r="WN49" s="254"/>
      <c r="WO49" s="104"/>
      <c r="WP49" s="131" t="s">
        <v>10</v>
      </c>
      <c r="WQ49" s="132"/>
      <c r="WR49" s="131" t="s">
        <v>10</v>
      </c>
      <c r="WS49" s="132"/>
      <c r="WT49" s="131" t="s">
        <v>10</v>
      </c>
      <c r="WU49" s="132"/>
      <c r="WV49" s="131" t="s">
        <v>10</v>
      </c>
      <c r="WW49" s="132"/>
      <c r="WX49" s="131" t="s">
        <v>10</v>
      </c>
      <c r="WY49" s="256"/>
      <c r="XA49" s="254"/>
      <c r="XB49" s="104"/>
      <c r="XC49" s="131" t="s">
        <v>10</v>
      </c>
      <c r="XD49" s="132"/>
      <c r="XE49" s="131" t="s">
        <v>10</v>
      </c>
      <c r="XF49" s="132"/>
      <c r="XG49" s="131" t="s">
        <v>10</v>
      </c>
      <c r="XH49" s="132"/>
      <c r="XI49" s="131" t="s">
        <v>10</v>
      </c>
      <c r="XJ49" s="132"/>
      <c r="XK49" s="131" t="s">
        <v>10</v>
      </c>
      <c r="XL49" s="256"/>
      <c r="XN49" s="254"/>
      <c r="XO49" s="104"/>
      <c r="XP49" s="131" t="s">
        <v>10</v>
      </c>
      <c r="XQ49" s="132"/>
      <c r="XR49" s="131" t="s">
        <v>10</v>
      </c>
      <c r="XS49" s="132"/>
      <c r="XT49" s="131" t="s">
        <v>10</v>
      </c>
      <c r="XU49" s="132"/>
      <c r="XV49" s="131" t="s">
        <v>10</v>
      </c>
      <c r="XW49" s="132"/>
      <c r="XX49" s="131" t="s">
        <v>10</v>
      </c>
      <c r="XY49" s="256"/>
    </row>
    <row r="50" spans="1:649">
      <c r="A50" s="254"/>
      <c r="B50" s="104"/>
      <c r="C50" s="133" t="s">
        <v>66</v>
      </c>
      <c r="D50" s="134"/>
      <c r="E50" s="133" t="s">
        <v>66</v>
      </c>
      <c r="F50" s="134"/>
      <c r="G50" s="133" t="s">
        <v>66</v>
      </c>
      <c r="H50" s="134"/>
      <c r="I50" s="133" t="s">
        <v>66</v>
      </c>
      <c r="J50" s="134"/>
      <c r="K50" s="133" t="s">
        <v>66</v>
      </c>
      <c r="L50" s="257"/>
      <c r="N50" s="254"/>
      <c r="O50" s="104"/>
      <c r="P50" s="133" t="s">
        <v>66</v>
      </c>
      <c r="Q50" s="134"/>
      <c r="R50" s="133" t="s">
        <v>66</v>
      </c>
      <c r="S50" s="134"/>
      <c r="T50" s="133" t="s">
        <v>66</v>
      </c>
      <c r="U50" s="134"/>
      <c r="V50" s="133" t="s">
        <v>66</v>
      </c>
      <c r="W50" s="134"/>
      <c r="X50" s="133" t="s">
        <v>66</v>
      </c>
      <c r="Y50" s="257"/>
      <c r="AA50" s="254"/>
      <c r="AB50" s="104"/>
      <c r="AC50" s="133" t="s">
        <v>66</v>
      </c>
      <c r="AD50" s="134"/>
      <c r="AE50" s="133" t="s">
        <v>66</v>
      </c>
      <c r="AF50" s="134"/>
      <c r="AG50" s="133" t="s">
        <v>66</v>
      </c>
      <c r="AH50" s="134"/>
      <c r="AI50" s="133" t="s">
        <v>66</v>
      </c>
      <c r="AJ50" s="134"/>
      <c r="AK50" s="133" t="s">
        <v>66</v>
      </c>
      <c r="AL50" s="257"/>
      <c r="AN50" s="254"/>
      <c r="AO50" s="104"/>
      <c r="AP50" s="133" t="s">
        <v>66</v>
      </c>
      <c r="AQ50" s="134"/>
      <c r="AR50" s="133" t="s">
        <v>66</v>
      </c>
      <c r="AS50" s="134"/>
      <c r="AT50" s="133" t="s">
        <v>66</v>
      </c>
      <c r="AU50" s="134"/>
      <c r="AV50" s="133" t="s">
        <v>66</v>
      </c>
      <c r="AW50" s="134"/>
      <c r="AX50" s="133" t="s">
        <v>66</v>
      </c>
      <c r="AY50" s="257"/>
      <c r="BA50" s="254"/>
      <c r="BB50" s="104"/>
      <c r="BC50" s="133" t="s">
        <v>66</v>
      </c>
      <c r="BD50" s="134"/>
      <c r="BE50" s="133" t="s">
        <v>66</v>
      </c>
      <c r="BF50" s="134"/>
      <c r="BG50" s="133" t="s">
        <v>66</v>
      </c>
      <c r="BH50" s="134"/>
      <c r="BI50" s="133" t="s">
        <v>66</v>
      </c>
      <c r="BJ50" s="134"/>
      <c r="BK50" s="133" t="s">
        <v>66</v>
      </c>
      <c r="BL50" s="257"/>
      <c r="BN50" s="254"/>
      <c r="BO50" s="104"/>
      <c r="BP50" s="133" t="s">
        <v>66</v>
      </c>
      <c r="BQ50" s="134"/>
      <c r="BR50" s="133" t="s">
        <v>66</v>
      </c>
      <c r="BS50" s="134"/>
      <c r="BT50" s="133" t="s">
        <v>66</v>
      </c>
      <c r="BU50" s="134"/>
      <c r="BV50" s="133" t="s">
        <v>66</v>
      </c>
      <c r="BW50" s="134"/>
      <c r="BX50" s="133" t="s">
        <v>66</v>
      </c>
      <c r="BY50" s="257"/>
      <c r="CA50" s="254"/>
      <c r="CB50" s="104"/>
      <c r="CC50" s="133" t="s">
        <v>66</v>
      </c>
      <c r="CD50" s="134"/>
      <c r="CE50" s="133" t="s">
        <v>66</v>
      </c>
      <c r="CF50" s="134"/>
      <c r="CG50" s="133" t="s">
        <v>66</v>
      </c>
      <c r="CH50" s="134"/>
      <c r="CI50" s="133" t="s">
        <v>66</v>
      </c>
      <c r="CJ50" s="134"/>
      <c r="CK50" s="133" t="s">
        <v>66</v>
      </c>
      <c r="CL50" s="257"/>
      <c r="CN50" s="254"/>
      <c r="CO50" s="104"/>
      <c r="CP50" s="133" t="s">
        <v>66</v>
      </c>
      <c r="CQ50" s="134"/>
      <c r="CR50" s="133" t="s">
        <v>66</v>
      </c>
      <c r="CS50" s="134"/>
      <c r="CT50" s="133" t="s">
        <v>66</v>
      </c>
      <c r="CU50" s="134"/>
      <c r="CV50" s="133" t="s">
        <v>66</v>
      </c>
      <c r="CW50" s="134"/>
      <c r="CX50" s="133" t="s">
        <v>66</v>
      </c>
      <c r="CY50" s="257"/>
      <c r="DA50" s="254"/>
      <c r="DB50" s="104"/>
      <c r="DC50" s="133" t="s">
        <v>66</v>
      </c>
      <c r="DD50" s="134"/>
      <c r="DE50" s="133" t="s">
        <v>66</v>
      </c>
      <c r="DF50" s="134"/>
      <c r="DG50" s="133" t="s">
        <v>66</v>
      </c>
      <c r="DH50" s="134"/>
      <c r="DI50" s="133" t="s">
        <v>66</v>
      </c>
      <c r="DJ50" s="134"/>
      <c r="DK50" s="133" t="s">
        <v>66</v>
      </c>
      <c r="DL50" s="257"/>
      <c r="DN50" s="254"/>
      <c r="DO50" s="104"/>
      <c r="DP50" s="133" t="s">
        <v>66</v>
      </c>
      <c r="DQ50" s="134"/>
      <c r="DR50" s="133" t="s">
        <v>66</v>
      </c>
      <c r="DS50" s="134"/>
      <c r="DT50" s="133" t="s">
        <v>66</v>
      </c>
      <c r="DU50" s="134"/>
      <c r="DV50" s="133" t="s">
        <v>66</v>
      </c>
      <c r="DW50" s="134"/>
      <c r="DX50" s="133" t="s">
        <v>66</v>
      </c>
      <c r="DY50" s="257"/>
      <c r="EA50" s="254"/>
      <c r="EB50" s="104"/>
      <c r="EC50" s="133" t="s">
        <v>66</v>
      </c>
      <c r="ED50" s="134"/>
      <c r="EE50" s="133" t="s">
        <v>66</v>
      </c>
      <c r="EF50" s="134"/>
      <c r="EG50" s="133" t="s">
        <v>66</v>
      </c>
      <c r="EH50" s="134"/>
      <c r="EI50" s="133" t="s">
        <v>66</v>
      </c>
      <c r="EJ50" s="134"/>
      <c r="EK50" s="133" t="s">
        <v>66</v>
      </c>
      <c r="EL50" s="257"/>
      <c r="EN50" s="254"/>
      <c r="EO50" s="104"/>
      <c r="EP50" s="133" t="s">
        <v>66</v>
      </c>
      <c r="EQ50" s="134"/>
      <c r="ER50" s="133" t="s">
        <v>66</v>
      </c>
      <c r="ES50" s="134"/>
      <c r="ET50" s="133" t="s">
        <v>66</v>
      </c>
      <c r="EU50" s="134"/>
      <c r="EV50" s="133" t="s">
        <v>66</v>
      </c>
      <c r="EW50" s="134"/>
      <c r="EX50" s="133" t="s">
        <v>66</v>
      </c>
      <c r="EY50" s="257"/>
      <c r="FA50" s="254"/>
      <c r="FB50" s="104"/>
      <c r="FC50" s="133" t="s">
        <v>66</v>
      </c>
      <c r="FD50" s="134"/>
      <c r="FE50" s="133" t="s">
        <v>66</v>
      </c>
      <c r="FF50" s="134"/>
      <c r="FG50" s="133" t="s">
        <v>66</v>
      </c>
      <c r="FH50" s="134"/>
      <c r="FI50" s="133" t="s">
        <v>66</v>
      </c>
      <c r="FJ50" s="134"/>
      <c r="FK50" s="133" t="s">
        <v>66</v>
      </c>
      <c r="FL50" s="257"/>
      <c r="FN50" s="254"/>
      <c r="FO50" s="104"/>
      <c r="FP50" s="133" t="s">
        <v>66</v>
      </c>
      <c r="FQ50" s="134"/>
      <c r="FR50" s="133" t="s">
        <v>66</v>
      </c>
      <c r="FS50" s="134"/>
      <c r="FT50" s="133" t="s">
        <v>66</v>
      </c>
      <c r="FU50" s="134"/>
      <c r="FV50" s="133" t="s">
        <v>66</v>
      </c>
      <c r="FW50" s="134"/>
      <c r="FX50" s="133" t="s">
        <v>66</v>
      </c>
      <c r="FY50" s="257"/>
      <c r="GA50" s="254"/>
      <c r="GB50" s="104"/>
      <c r="GC50" s="133" t="s">
        <v>66</v>
      </c>
      <c r="GD50" s="134"/>
      <c r="GE50" s="133" t="s">
        <v>66</v>
      </c>
      <c r="GF50" s="134"/>
      <c r="GG50" s="133" t="s">
        <v>66</v>
      </c>
      <c r="GH50" s="134"/>
      <c r="GI50" s="133" t="s">
        <v>66</v>
      </c>
      <c r="GJ50" s="134"/>
      <c r="GK50" s="133" t="s">
        <v>66</v>
      </c>
      <c r="GL50" s="257"/>
      <c r="GN50" s="254"/>
      <c r="GO50" s="104"/>
      <c r="GP50" s="133" t="s">
        <v>66</v>
      </c>
      <c r="GQ50" s="134"/>
      <c r="GR50" s="133" t="s">
        <v>66</v>
      </c>
      <c r="GS50" s="134"/>
      <c r="GT50" s="133" t="s">
        <v>66</v>
      </c>
      <c r="GU50" s="134"/>
      <c r="GV50" s="133" t="s">
        <v>66</v>
      </c>
      <c r="GW50" s="134"/>
      <c r="GX50" s="133" t="s">
        <v>66</v>
      </c>
      <c r="GY50" s="257"/>
      <c r="HA50" s="254"/>
      <c r="HB50" s="104"/>
      <c r="HC50" s="133" t="s">
        <v>66</v>
      </c>
      <c r="HD50" s="134"/>
      <c r="HE50" s="133" t="s">
        <v>66</v>
      </c>
      <c r="HF50" s="134"/>
      <c r="HG50" s="133" t="s">
        <v>66</v>
      </c>
      <c r="HH50" s="134"/>
      <c r="HI50" s="133" t="s">
        <v>66</v>
      </c>
      <c r="HJ50" s="134"/>
      <c r="HK50" s="133" t="s">
        <v>66</v>
      </c>
      <c r="HL50" s="257"/>
      <c r="HN50" s="254"/>
      <c r="HO50" s="104"/>
      <c r="HP50" s="133" t="s">
        <v>66</v>
      </c>
      <c r="HQ50" s="134"/>
      <c r="HR50" s="133" t="s">
        <v>66</v>
      </c>
      <c r="HS50" s="134"/>
      <c r="HT50" s="133" t="s">
        <v>66</v>
      </c>
      <c r="HU50" s="134"/>
      <c r="HV50" s="133" t="s">
        <v>66</v>
      </c>
      <c r="HW50" s="134"/>
      <c r="HX50" s="133" t="s">
        <v>66</v>
      </c>
      <c r="HY50" s="257"/>
      <c r="IA50" s="254"/>
      <c r="IB50" s="104"/>
      <c r="IC50" s="133" t="s">
        <v>66</v>
      </c>
      <c r="ID50" s="134"/>
      <c r="IE50" s="133" t="s">
        <v>66</v>
      </c>
      <c r="IF50" s="134"/>
      <c r="IG50" s="133" t="s">
        <v>66</v>
      </c>
      <c r="IH50" s="134"/>
      <c r="II50" s="133" t="s">
        <v>66</v>
      </c>
      <c r="IJ50" s="134"/>
      <c r="IK50" s="133" t="s">
        <v>66</v>
      </c>
      <c r="IL50" s="257"/>
      <c r="IN50" s="254"/>
      <c r="IO50" s="104"/>
      <c r="IP50" s="133" t="s">
        <v>66</v>
      </c>
      <c r="IQ50" s="134"/>
      <c r="IR50" s="133" t="s">
        <v>66</v>
      </c>
      <c r="IS50" s="134"/>
      <c r="IT50" s="133" t="s">
        <v>66</v>
      </c>
      <c r="IU50" s="134"/>
      <c r="IV50" s="133" t="s">
        <v>66</v>
      </c>
      <c r="IW50" s="134"/>
      <c r="IX50" s="133" t="s">
        <v>66</v>
      </c>
      <c r="IY50" s="257"/>
      <c r="JA50" s="254"/>
      <c r="JB50" s="104"/>
      <c r="JC50" s="133" t="s">
        <v>66</v>
      </c>
      <c r="JD50" s="134"/>
      <c r="JE50" s="133" t="s">
        <v>66</v>
      </c>
      <c r="JF50" s="134"/>
      <c r="JG50" s="133" t="s">
        <v>66</v>
      </c>
      <c r="JH50" s="134"/>
      <c r="JI50" s="133" t="s">
        <v>66</v>
      </c>
      <c r="JJ50" s="134"/>
      <c r="JK50" s="133" t="s">
        <v>66</v>
      </c>
      <c r="JL50" s="257"/>
      <c r="JN50" s="254"/>
      <c r="JO50" s="104"/>
      <c r="JP50" s="133" t="s">
        <v>66</v>
      </c>
      <c r="JQ50" s="134"/>
      <c r="JR50" s="133" t="s">
        <v>66</v>
      </c>
      <c r="JS50" s="134"/>
      <c r="JT50" s="133" t="s">
        <v>66</v>
      </c>
      <c r="JU50" s="134"/>
      <c r="JV50" s="133" t="s">
        <v>66</v>
      </c>
      <c r="JW50" s="134"/>
      <c r="JX50" s="133" t="s">
        <v>66</v>
      </c>
      <c r="JY50" s="257"/>
      <c r="KA50" s="254"/>
      <c r="KB50" s="104"/>
      <c r="KC50" s="133" t="s">
        <v>66</v>
      </c>
      <c r="KD50" s="134"/>
      <c r="KE50" s="133" t="s">
        <v>66</v>
      </c>
      <c r="KF50" s="134"/>
      <c r="KG50" s="133" t="s">
        <v>66</v>
      </c>
      <c r="KH50" s="134"/>
      <c r="KI50" s="133" t="s">
        <v>66</v>
      </c>
      <c r="KJ50" s="134"/>
      <c r="KK50" s="133" t="s">
        <v>66</v>
      </c>
      <c r="KL50" s="257"/>
      <c r="KN50" s="254"/>
      <c r="KO50" s="104"/>
      <c r="KP50" s="133" t="s">
        <v>66</v>
      </c>
      <c r="KQ50" s="134"/>
      <c r="KR50" s="133" t="s">
        <v>66</v>
      </c>
      <c r="KS50" s="134"/>
      <c r="KT50" s="133" t="s">
        <v>66</v>
      </c>
      <c r="KU50" s="134"/>
      <c r="KV50" s="133" t="s">
        <v>66</v>
      </c>
      <c r="KW50" s="134"/>
      <c r="KX50" s="133" t="s">
        <v>66</v>
      </c>
      <c r="KY50" s="257"/>
      <c r="LA50" s="254"/>
      <c r="LB50" s="104"/>
      <c r="LC50" s="133" t="s">
        <v>66</v>
      </c>
      <c r="LD50" s="134"/>
      <c r="LE50" s="133" t="s">
        <v>66</v>
      </c>
      <c r="LF50" s="134"/>
      <c r="LG50" s="133" t="s">
        <v>66</v>
      </c>
      <c r="LH50" s="134"/>
      <c r="LI50" s="133" t="s">
        <v>66</v>
      </c>
      <c r="LJ50" s="134"/>
      <c r="LK50" s="133" t="s">
        <v>66</v>
      </c>
      <c r="LL50" s="257"/>
      <c r="LN50" s="254"/>
      <c r="LO50" s="104"/>
      <c r="LP50" s="133" t="s">
        <v>66</v>
      </c>
      <c r="LQ50" s="134"/>
      <c r="LR50" s="133" t="s">
        <v>66</v>
      </c>
      <c r="LS50" s="134"/>
      <c r="LT50" s="133" t="s">
        <v>66</v>
      </c>
      <c r="LU50" s="134"/>
      <c r="LV50" s="133" t="s">
        <v>66</v>
      </c>
      <c r="LW50" s="134"/>
      <c r="LX50" s="133" t="s">
        <v>66</v>
      </c>
      <c r="LY50" s="257"/>
      <c r="MA50" s="254"/>
      <c r="MB50" s="104"/>
      <c r="MC50" s="133" t="s">
        <v>66</v>
      </c>
      <c r="MD50" s="134"/>
      <c r="ME50" s="133" t="s">
        <v>66</v>
      </c>
      <c r="MF50" s="134"/>
      <c r="MG50" s="133" t="s">
        <v>66</v>
      </c>
      <c r="MH50" s="134"/>
      <c r="MI50" s="133" t="s">
        <v>66</v>
      </c>
      <c r="MJ50" s="134"/>
      <c r="MK50" s="133" t="s">
        <v>66</v>
      </c>
      <c r="ML50" s="257"/>
      <c r="MN50" s="254"/>
      <c r="MO50" s="104"/>
      <c r="MP50" s="133" t="s">
        <v>66</v>
      </c>
      <c r="MQ50" s="134"/>
      <c r="MR50" s="133" t="s">
        <v>66</v>
      </c>
      <c r="MS50" s="134"/>
      <c r="MT50" s="133" t="s">
        <v>66</v>
      </c>
      <c r="MU50" s="134"/>
      <c r="MV50" s="133" t="s">
        <v>66</v>
      </c>
      <c r="MW50" s="134"/>
      <c r="MX50" s="133" t="s">
        <v>66</v>
      </c>
      <c r="MY50" s="257"/>
      <c r="NA50" s="254"/>
      <c r="NB50" s="104"/>
      <c r="NC50" s="133" t="s">
        <v>66</v>
      </c>
      <c r="ND50" s="134"/>
      <c r="NE50" s="133" t="s">
        <v>66</v>
      </c>
      <c r="NF50" s="134"/>
      <c r="NG50" s="133" t="s">
        <v>66</v>
      </c>
      <c r="NH50" s="134"/>
      <c r="NI50" s="133" t="s">
        <v>66</v>
      </c>
      <c r="NJ50" s="134"/>
      <c r="NK50" s="133" t="s">
        <v>66</v>
      </c>
      <c r="NL50" s="257"/>
      <c r="NN50" s="254"/>
      <c r="NO50" s="104"/>
      <c r="NP50" s="133" t="s">
        <v>66</v>
      </c>
      <c r="NQ50" s="134"/>
      <c r="NR50" s="133" t="s">
        <v>66</v>
      </c>
      <c r="NS50" s="134"/>
      <c r="NT50" s="133" t="s">
        <v>66</v>
      </c>
      <c r="NU50" s="134"/>
      <c r="NV50" s="133" t="s">
        <v>66</v>
      </c>
      <c r="NW50" s="134"/>
      <c r="NX50" s="133" t="s">
        <v>66</v>
      </c>
      <c r="NY50" s="257"/>
      <c r="OA50" s="254"/>
      <c r="OB50" s="104"/>
      <c r="OC50" s="133" t="s">
        <v>66</v>
      </c>
      <c r="OD50" s="134"/>
      <c r="OE50" s="133" t="s">
        <v>66</v>
      </c>
      <c r="OF50" s="134"/>
      <c r="OG50" s="133" t="s">
        <v>66</v>
      </c>
      <c r="OH50" s="134"/>
      <c r="OI50" s="133" t="s">
        <v>66</v>
      </c>
      <c r="OJ50" s="134"/>
      <c r="OK50" s="133" t="s">
        <v>66</v>
      </c>
      <c r="OL50" s="257"/>
      <c r="ON50" s="254"/>
      <c r="OO50" s="104"/>
      <c r="OP50" s="133" t="s">
        <v>66</v>
      </c>
      <c r="OQ50" s="134"/>
      <c r="OR50" s="133" t="s">
        <v>66</v>
      </c>
      <c r="OS50" s="134"/>
      <c r="OT50" s="133" t="s">
        <v>66</v>
      </c>
      <c r="OU50" s="134"/>
      <c r="OV50" s="133" t="s">
        <v>66</v>
      </c>
      <c r="OW50" s="134"/>
      <c r="OX50" s="133" t="s">
        <v>66</v>
      </c>
      <c r="OY50" s="257"/>
      <c r="PA50" s="254"/>
      <c r="PB50" s="104"/>
      <c r="PC50" s="133" t="s">
        <v>66</v>
      </c>
      <c r="PD50" s="134"/>
      <c r="PE50" s="133" t="s">
        <v>66</v>
      </c>
      <c r="PF50" s="134"/>
      <c r="PG50" s="133" t="s">
        <v>66</v>
      </c>
      <c r="PH50" s="134"/>
      <c r="PI50" s="133" t="s">
        <v>66</v>
      </c>
      <c r="PJ50" s="134"/>
      <c r="PK50" s="133" t="s">
        <v>66</v>
      </c>
      <c r="PL50" s="257"/>
      <c r="PN50" s="254"/>
      <c r="PO50" s="104"/>
      <c r="PP50" s="133" t="s">
        <v>66</v>
      </c>
      <c r="PQ50" s="134"/>
      <c r="PR50" s="133" t="s">
        <v>66</v>
      </c>
      <c r="PS50" s="134"/>
      <c r="PT50" s="133" t="s">
        <v>66</v>
      </c>
      <c r="PU50" s="134"/>
      <c r="PV50" s="133" t="s">
        <v>66</v>
      </c>
      <c r="PW50" s="134"/>
      <c r="PX50" s="133" t="s">
        <v>66</v>
      </c>
      <c r="PY50" s="257"/>
      <c r="QA50" s="254"/>
      <c r="QB50" s="104"/>
      <c r="QC50" s="133" t="s">
        <v>66</v>
      </c>
      <c r="QD50" s="134"/>
      <c r="QE50" s="133" t="s">
        <v>66</v>
      </c>
      <c r="QF50" s="134"/>
      <c r="QG50" s="133" t="s">
        <v>66</v>
      </c>
      <c r="QH50" s="134"/>
      <c r="QI50" s="133" t="s">
        <v>66</v>
      </c>
      <c r="QJ50" s="134"/>
      <c r="QK50" s="133" t="s">
        <v>66</v>
      </c>
      <c r="QL50" s="257"/>
      <c r="QN50" s="254"/>
      <c r="QO50" s="104"/>
      <c r="QP50" s="133" t="s">
        <v>66</v>
      </c>
      <c r="QQ50" s="134"/>
      <c r="QR50" s="133" t="s">
        <v>66</v>
      </c>
      <c r="QS50" s="134"/>
      <c r="QT50" s="133" t="s">
        <v>66</v>
      </c>
      <c r="QU50" s="134"/>
      <c r="QV50" s="133" t="s">
        <v>66</v>
      </c>
      <c r="QW50" s="134"/>
      <c r="QX50" s="133" t="s">
        <v>66</v>
      </c>
      <c r="QY50" s="257"/>
      <c r="RA50" s="254"/>
      <c r="RB50" s="104"/>
      <c r="RC50" s="133" t="s">
        <v>66</v>
      </c>
      <c r="RD50" s="134"/>
      <c r="RE50" s="133" t="s">
        <v>66</v>
      </c>
      <c r="RF50" s="134"/>
      <c r="RG50" s="133" t="s">
        <v>66</v>
      </c>
      <c r="RH50" s="134"/>
      <c r="RI50" s="133" t="s">
        <v>66</v>
      </c>
      <c r="RJ50" s="134"/>
      <c r="RK50" s="133" t="s">
        <v>66</v>
      </c>
      <c r="RL50" s="257"/>
      <c r="RN50" s="254"/>
      <c r="RO50" s="104"/>
      <c r="RP50" s="133" t="s">
        <v>66</v>
      </c>
      <c r="RQ50" s="134"/>
      <c r="RR50" s="133" t="s">
        <v>66</v>
      </c>
      <c r="RS50" s="134"/>
      <c r="RT50" s="133" t="s">
        <v>66</v>
      </c>
      <c r="RU50" s="134"/>
      <c r="RV50" s="133" t="s">
        <v>66</v>
      </c>
      <c r="RW50" s="134"/>
      <c r="RX50" s="133" t="s">
        <v>66</v>
      </c>
      <c r="RY50" s="257"/>
      <c r="SA50" s="254"/>
      <c r="SB50" s="104"/>
      <c r="SC50" s="133" t="s">
        <v>66</v>
      </c>
      <c r="SD50" s="134"/>
      <c r="SE50" s="133" t="s">
        <v>66</v>
      </c>
      <c r="SF50" s="134"/>
      <c r="SG50" s="133" t="s">
        <v>66</v>
      </c>
      <c r="SH50" s="134"/>
      <c r="SI50" s="133" t="s">
        <v>66</v>
      </c>
      <c r="SJ50" s="134"/>
      <c r="SK50" s="133" t="s">
        <v>66</v>
      </c>
      <c r="SL50" s="257"/>
      <c r="SN50" s="254"/>
      <c r="SO50" s="104"/>
      <c r="SP50" s="133" t="s">
        <v>66</v>
      </c>
      <c r="SQ50" s="134"/>
      <c r="SR50" s="133" t="s">
        <v>66</v>
      </c>
      <c r="SS50" s="134"/>
      <c r="ST50" s="133" t="s">
        <v>66</v>
      </c>
      <c r="SU50" s="134"/>
      <c r="SV50" s="133" t="s">
        <v>66</v>
      </c>
      <c r="SW50" s="134"/>
      <c r="SX50" s="133" t="s">
        <v>66</v>
      </c>
      <c r="SY50" s="257"/>
      <c r="TA50" s="254"/>
      <c r="TB50" s="104"/>
      <c r="TC50" s="133" t="s">
        <v>66</v>
      </c>
      <c r="TD50" s="134"/>
      <c r="TE50" s="133" t="s">
        <v>66</v>
      </c>
      <c r="TF50" s="134"/>
      <c r="TG50" s="133" t="s">
        <v>66</v>
      </c>
      <c r="TH50" s="134"/>
      <c r="TI50" s="133" t="s">
        <v>66</v>
      </c>
      <c r="TJ50" s="134"/>
      <c r="TK50" s="133" t="s">
        <v>66</v>
      </c>
      <c r="TL50" s="257"/>
      <c r="TN50" s="254"/>
      <c r="TO50" s="104"/>
      <c r="TP50" s="133" t="s">
        <v>66</v>
      </c>
      <c r="TQ50" s="134"/>
      <c r="TR50" s="133" t="s">
        <v>66</v>
      </c>
      <c r="TS50" s="134"/>
      <c r="TT50" s="133" t="s">
        <v>66</v>
      </c>
      <c r="TU50" s="134"/>
      <c r="TV50" s="133" t="s">
        <v>66</v>
      </c>
      <c r="TW50" s="134"/>
      <c r="TX50" s="133" t="s">
        <v>66</v>
      </c>
      <c r="TY50" s="257"/>
      <c r="UA50" s="254"/>
      <c r="UB50" s="104"/>
      <c r="UC50" s="133" t="s">
        <v>66</v>
      </c>
      <c r="UD50" s="134"/>
      <c r="UE50" s="133" t="s">
        <v>66</v>
      </c>
      <c r="UF50" s="134"/>
      <c r="UG50" s="133" t="s">
        <v>66</v>
      </c>
      <c r="UH50" s="134"/>
      <c r="UI50" s="133" t="s">
        <v>66</v>
      </c>
      <c r="UJ50" s="134"/>
      <c r="UK50" s="133" t="s">
        <v>66</v>
      </c>
      <c r="UL50" s="257"/>
      <c r="UN50" s="254"/>
      <c r="UO50" s="104"/>
      <c r="UP50" s="133" t="s">
        <v>66</v>
      </c>
      <c r="UQ50" s="134"/>
      <c r="UR50" s="133" t="s">
        <v>66</v>
      </c>
      <c r="US50" s="134"/>
      <c r="UT50" s="133" t="s">
        <v>66</v>
      </c>
      <c r="UU50" s="134"/>
      <c r="UV50" s="133" t="s">
        <v>66</v>
      </c>
      <c r="UW50" s="134"/>
      <c r="UX50" s="133" t="s">
        <v>66</v>
      </c>
      <c r="UY50" s="257"/>
      <c r="VA50" s="254"/>
      <c r="VB50" s="104"/>
      <c r="VC50" s="133" t="s">
        <v>66</v>
      </c>
      <c r="VD50" s="134"/>
      <c r="VE50" s="133" t="s">
        <v>66</v>
      </c>
      <c r="VF50" s="134"/>
      <c r="VG50" s="133" t="s">
        <v>66</v>
      </c>
      <c r="VH50" s="134"/>
      <c r="VI50" s="133" t="s">
        <v>66</v>
      </c>
      <c r="VJ50" s="134"/>
      <c r="VK50" s="133" t="s">
        <v>66</v>
      </c>
      <c r="VL50" s="257"/>
      <c r="VN50" s="254"/>
      <c r="VO50" s="104"/>
      <c r="VP50" s="133" t="s">
        <v>66</v>
      </c>
      <c r="VQ50" s="134"/>
      <c r="VR50" s="133" t="s">
        <v>66</v>
      </c>
      <c r="VS50" s="134"/>
      <c r="VT50" s="133" t="s">
        <v>66</v>
      </c>
      <c r="VU50" s="134"/>
      <c r="VV50" s="133" t="s">
        <v>66</v>
      </c>
      <c r="VW50" s="134"/>
      <c r="VX50" s="133" t="s">
        <v>66</v>
      </c>
      <c r="VY50" s="257"/>
      <c r="WA50" s="254"/>
      <c r="WB50" s="104"/>
      <c r="WC50" s="133" t="s">
        <v>66</v>
      </c>
      <c r="WD50" s="134"/>
      <c r="WE50" s="133" t="s">
        <v>66</v>
      </c>
      <c r="WF50" s="134"/>
      <c r="WG50" s="133" t="s">
        <v>66</v>
      </c>
      <c r="WH50" s="134"/>
      <c r="WI50" s="133" t="s">
        <v>66</v>
      </c>
      <c r="WJ50" s="134"/>
      <c r="WK50" s="133" t="s">
        <v>66</v>
      </c>
      <c r="WL50" s="257"/>
      <c r="WN50" s="254"/>
      <c r="WO50" s="104"/>
      <c r="WP50" s="133" t="s">
        <v>66</v>
      </c>
      <c r="WQ50" s="134"/>
      <c r="WR50" s="133" t="s">
        <v>66</v>
      </c>
      <c r="WS50" s="134"/>
      <c r="WT50" s="133" t="s">
        <v>66</v>
      </c>
      <c r="WU50" s="134"/>
      <c r="WV50" s="133" t="s">
        <v>66</v>
      </c>
      <c r="WW50" s="134"/>
      <c r="WX50" s="133" t="s">
        <v>66</v>
      </c>
      <c r="WY50" s="257"/>
      <c r="XA50" s="254"/>
      <c r="XB50" s="104"/>
      <c r="XC50" s="133" t="s">
        <v>66</v>
      </c>
      <c r="XD50" s="134"/>
      <c r="XE50" s="133" t="s">
        <v>66</v>
      </c>
      <c r="XF50" s="134"/>
      <c r="XG50" s="133" t="s">
        <v>66</v>
      </c>
      <c r="XH50" s="134"/>
      <c r="XI50" s="133" t="s">
        <v>66</v>
      </c>
      <c r="XJ50" s="134"/>
      <c r="XK50" s="133" t="s">
        <v>66</v>
      </c>
      <c r="XL50" s="257"/>
      <c r="XN50" s="254"/>
      <c r="XO50" s="104"/>
      <c r="XP50" s="133" t="s">
        <v>66</v>
      </c>
      <c r="XQ50" s="134"/>
      <c r="XR50" s="133" t="s">
        <v>66</v>
      </c>
      <c r="XS50" s="134"/>
      <c r="XT50" s="133" t="s">
        <v>66</v>
      </c>
      <c r="XU50" s="134"/>
      <c r="XV50" s="133" t="s">
        <v>66</v>
      </c>
      <c r="XW50" s="134"/>
      <c r="XX50" s="133" t="s">
        <v>66</v>
      </c>
      <c r="XY50" s="257"/>
    </row>
    <row r="51" spans="1:649">
      <c r="A51" s="258"/>
      <c r="B51" s="105"/>
      <c r="C51" s="135"/>
      <c r="D51" s="136" t="e">
        <f>IF(H3="",D47+D48+D49+D50," ")</f>
        <v>#VALUE!</v>
      </c>
      <c r="E51" s="135"/>
      <c r="F51" s="136" t="e">
        <f>IF(H3="",F47+F48+F49+F50," ")</f>
        <v>#VALUE!</v>
      </c>
      <c r="G51" s="135"/>
      <c r="H51" s="136" t="e">
        <f>IF(H3="",H47+H48+H49+H50," ")</f>
        <v>#VALUE!</v>
      </c>
      <c r="I51" s="135"/>
      <c r="J51" s="136" t="e">
        <f>IF(H3="",J47+J48+J49+J50," ")</f>
        <v>#VALUE!</v>
      </c>
      <c r="K51" s="135"/>
      <c r="L51" s="259" t="e">
        <f>IF(H3="",L47+L48+L49+L50," ")</f>
        <v>#VALUE!</v>
      </c>
      <c r="N51" s="258"/>
      <c r="O51" s="105"/>
      <c r="P51" s="135"/>
      <c r="Q51" s="136" t="e">
        <f>IF(U3="",Q47+Q48+Q49+Q50," ")</f>
        <v>#VALUE!</v>
      </c>
      <c r="R51" s="135"/>
      <c r="S51" s="136" t="e">
        <f>IF(U3="",S47+S48+S49+S50," ")</f>
        <v>#VALUE!</v>
      </c>
      <c r="T51" s="135"/>
      <c r="U51" s="136" t="e">
        <f>IF(U3="",U47+U48+U49+U50," ")</f>
        <v>#VALUE!</v>
      </c>
      <c r="V51" s="135"/>
      <c r="W51" s="136" t="e">
        <f>IF(U3="",W47+W48+W49+W50," ")</f>
        <v>#VALUE!</v>
      </c>
      <c r="X51" s="135"/>
      <c r="Y51" s="259" t="e">
        <f>IF(U3="",Y47+Y48+Y49+Y50," ")</f>
        <v>#VALUE!</v>
      </c>
      <c r="AA51" s="258"/>
      <c r="AB51" s="105"/>
      <c r="AC51" s="135"/>
      <c r="AD51" s="136" t="e">
        <f>IF(AH3="",AD47+AD48+AD49+AD50," ")</f>
        <v>#VALUE!</v>
      </c>
      <c r="AE51" s="135"/>
      <c r="AF51" s="136" t="e">
        <f>IF(AH3="",AF47+AF48+AF49+AF50," ")</f>
        <v>#VALUE!</v>
      </c>
      <c r="AG51" s="135"/>
      <c r="AH51" s="136" t="e">
        <f>IF(AH3="",AH47+AH48+AH49+AH50," ")</f>
        <v>#VALUE!</v>
      </c>
      <c r="AI51" s="135"/>
      <c r="AJ51" s="136" t="e">
        <f>IF(AH3="",AJ47+AJ48+AJ49+AJ50," ")</f>
        <v>#VALUE!</v>
      </c>
      <c r="AK51" s="135"/>
      <c r="AL51" s="259" t="e">
        <f>IF(AH3="",AL47+AL48+AL49+AL50," ")</f>
        <v>#VALUE!</v>
      </c>
      <c r="AN51" s="258"/>
      <c r="AO51" s="105"/>
      <c r="AP51" s="135"/>
      <c r="AQ51" s="136" t="e">
        <f>IF(AU3="",AQ47+AQ48+AQ49+AQ50," ")</f>
        <v>#VALUE!</v>
      </c>
      <c r="AR51" s="135"/>
      <c r="AS51" s="136" t="e">
        <f>IF(AU3="",AS47+AS48+AS49+AS50," ")</f>
        <v>#VALUE!</v>
      </c>
      <c r="AT51" s="135"/>
      <c r="AU51" s="136" t="e">
        <f>IF(AU3="",AU47+AU48+AU49+AU50," ")</f>
        <v>#VALUE!</v>
      </c>
      <c r="AV51" s="135"/>
      <c r="AW51" s="136" t="e">
        <f>IF(AU3="",AW47+AW48+AW49+AW50," ")</f>
        <v>#VALUE!</v>
      </c>
      <c r="AX51" s="135"/>
      <c r="AY51" s="259" t="e">
        <f>IF(AU3="",AY47+AY48+AY49+AY50," ")</f>
        <v>#VALUE!</v>
      </c>
      <c r="BA51" s="258"/>
      <c r="BB51" s="105"/>
      <c r="BC51" s="135"/>
      <c r="BD51" s="136" t="e">
        <f>IF(BH3="",BD47+BD48+BD49+BD50," ")</f>
        <v>#VALUE!</v>
      </c>
      <c r="BE51" s="135"/>
      <c r="BF51" s="136" t="e">
        <f>IF(BH3="",BF47+BF48+BF49+BF50," ")</f>
        <v>#VALUE!</v>
      </c>
      <c r="BG51" s="135"/>
      <c r="BH51" s="136" t="e">
        <f>IF(BH3="",BH47+BH48+BH49+BH50," ")</f>
        <v>#VALUE!</v>
      </c>
      <c r="BI51" s="135"/>
      <c r="BJ51" s="136" t="e">
        <f>IF(BH3="",BJ47+BJ48+BJ49+BJ50," ")</f>
        <v>#VALUE!</v>
      </c>
      <c r="BK51" s="135"/>
      <c r="BL51" s="259" t="e">
        <f>IF(BH3="",BL47+BL48+BL49+BL50," ")</f>
        <v>#VALUE!</v>
      </c>
      <c r="BN51" s="258"/>
      <c r="BO51" s="105"/>
      <c r="BP51" s="135"/>
      <c r="BQ51" s="136" t="e">
        <f>IF(BU3="",BQ47+BQ48+BQ49+BQ50," ")</f>
        <v>#VALUE!</v>
      </c>
      <c r="BR51" s="135"/>
      <c r="BS51" s="136" t="e">
        <f>IF(BU3="",BS47+BS48+BS49+BS50," ")</f>
        <v>#VALUE!</v>
      </c>
      <c r="BT51" s="135"/>
      <c r="BU51" s="136" t="e">
        <f>IF(BU3="",BU47+BU48+BU49+BU50," ")</f>
        <v>#VALUE!</v>
      </c>
      <c r="BV51" s="135"/>
      <c r="BW51" s="136" t="e">
        <f>IF(BU3="",BW47+BW48+BW49+BW50," ")</f>
        <v>#VALUE!</v>
      </c>
      <c r="BX51" s="135"/>
      <c r="BY51" s="259" t="e">
        <f>IF(BU3="",BY47+BY48+BY49+BY50," ")</f>
        <v>#VALUE!</v>
      </c>
      <c r="CA51" s="258"/>
      <c r="CB51" s="105"/>
      <c r="CC51" s="135"/>
      <c r="CD51" s="136" t="e">
        <f>IF(CH3="",CD47+CD48+CD49+CD50," ")</f>
        <v>#VALUE!</v>
      </c>
      <c r="CE51" s="135"/>
      <c r="CF51" s="136" t="e">
        <f>IF(CH3="",CF47+CF48+CF49+CF50," ")</f>
        <v>#VALUE!</v>
      </c>
      <c r="CG51" s="135"/>
      <c r="CH51" s="136" t="e">
        <f>IF(CH3="",CH47+CH48+CH49+CH50," ")</f>
        <v>#VALUE!</v>
      </c>
      <c r="CI51" s="135"/>
      <c r="CJ51" s="136" t="e">
        <f>IF(CH3="",CJ47+CJ48+CJ49+CJ50," ")</f>
        <v>#VALUE!</v>
      </c>
      <c r="CK51" s="135"/>
      <c r="CL51" s="259" t="e">
        <f>IF(CH3="",CL47+CL48+CL49+CL50," ")</f>
        <v>#VALUE!</v>
      </c>
      <c r="CN51" s="258"/>
      <c r="CO51" s="105"/>
      <c r="CP51" s="135"/>
      <c r="CQ51" s="136" t="e">
        <f>IF(CU3="",CQ47+CQ48+CQ49+CQ50," ")</f>
        <v>#VALUE!</v>
      </c>
      <c r="CR51" s="135"/>
      <c r="CS51" s="136" t="e">
        <f>IF(CU3="",CS47+CS48+CS49+CS50," ")</f>
        <v>#VALUE!</v>
      </c>
      <c r="CT51" s="135"/>
      <c r="CU51" s="136" t="e">
        <f>IF(CU3="",CU47+CU48+CU49+CU50," ")</f>
        <v>#VALUE!</v>
      </c>
      <c r="CV51" s="135"/>
      <c r="CW51" s="136" t="e">
        <f>IF(CU3="",CW47+CW48+CW49+CW50," ")</f>
        <v>#VALUE!</v>
      </c>
      <c r="CX51" s="135"/>
      <c r="CY51" s="259" t="e">
        <f>IF(CU3="",CY47+CY48+CY49+CY50," ")</f>
        <v>#VALUE!</v>
      </c>
      <c r="DA51" s="258"/>
      <c r="DB51" s="105"/>
      <c r="DC51" s="135"/>
      <c r="DD51" s="136" t="e">
        <f>IF(DH3="",DD47+DD48+DD49+DD50," ")</f>
        <v>#VALUE!</v>
      </c>
      <c r="DE51" s="135"/>
      <c r="DF51" s="136" t="e">
        <f>IF(DH3="",DF47+DF48+DF49+DF50," ")</f>
        <v>#VALUE!</v>
      </c>
      <c r="DG51" s="135"/>
      <c r="DH51" s="136" t="e">
        <f>IF(DH3="",DH47+DH48+DH49+DH50," ")</f>
        <v>#VALUE!</v>
      </c>
      <c r="DI51" s="135"/>
      <c r="DJ51" s="136" t="e">
        <f>IF(DH3="",DJ47+DJ48+DJ49+DJ50," ")</f>
        <v>#VALUE!</v>
      </c>
      <c r="DK51" s="135"/>
      <c r="DL51" s="259" t="e">
        <f>IF(DH3="",DL47+DL48+DL49+DL50," ")</f>
        <v>#VALUE!</v>
      </c>
      <c r="DN51" s="258"/>
      <c r="DO51" s="105"/>
      <c r="DP51" s="135"/>
      <c r="DQ51" s="136" t="e">
        <f>IF(DU3="",DQ47+DQ48+DQ49+DQ50," ")</f>
        <v>#VALUE!</v>
      </c>
      <c r="DR51" s="135"/>
      <c r="DS51" s="136" t="e">
        <f>IF(DU3="",DS47+DS48+DS49+DS50," ")</f>
        <v>#VALUE!</v>
      </c>
      <c r="DT51" s="135"/>
      <c r="DU51" s="136" t="e">
        <f>IF(DU3="",DU47+DU48+DU49+DU50," ")</f>
        <v>#VALUE!</v>
      </c>
      <c r="DV51" s="135"/>
      <c r="DW51" s="136" t="e">
        <f>IF(DU3="",DW47+DW48+DW49+DW50," ")</f>
        <v>#VALUE!</v>
      </c>
      <c r="DX51" s="135"/>
      <c r="DY51" s="259" t="e">
        <f>IF(DU3="",DY47+DY48+DY49+DY50," ")</f>
        <v>#VALUE!</v>
      </c>
      <c r="EA51" s="258"/>
      <c r="EB51" s="105"/>
      <c r="EC51" s="135"/>
      <c r="ED51" s="136" t="e">
        <f>IF(EH3="",ED47+ED48+ED49+ED50," ")</f>
        <v>#VALUE!</v>
      </c>
      <c r="EE51" s="135"/>
      <c r="EF51" s="136" t="e">
        <f>IF(EH3="",EF47+EF48+EF49+EF50," ")</f>
        <v>#VALUE!</v>
      </c>
      <c r="EG51" s="135"/>
      <c r="EH51" s="136" t="e">
        <f>IF(EH3="",EH47+EH48+EH49+EH50," ")</f>
        <v>#VALUE!</v>
      </c>
      <c r="EI51" s="135"/>
      <c r="EJ51" s="136" t="e">
        <f>IF(EH3="",EJ47+EJ48+EJ49+EJ50," ")</f>
        <v>#VALUE!</v>
      </c>
      <c r="EK51" s="135"/>
      <c r="EL51" s="259" t="e">
        <f>IF(EH3="",EL47+EL48+EL49+EL50," ")</f>
        <v>#VALUE!</v>
      </c>
      <c r="EN51" s="258"/>
      <c r="EO51" s="105"/>
      <c r="EP51" s="135"/>
      <c r="EQ51" s="136" t="e">
        <f>IF(EU3="",EQ47+EQ48+EQ49+EQ50," ")</f>
        <v>#VALUE!</v>
      </c>
      <c r="ER51" s="135"/>
      <c r="ES51" s="136" t="e">
        <f>IF(EU3="",ES47+ES48+ES49+ES50," ")</f>
        <v>#VALUE!</v>
      </c>
      <c r="ET51" s="135"/>
      <c r="EU51" s="136" t="e">
        <f>IF(EU3="",EU47+EU48+EU49+EU50," ")</f>
        <v>#VALUE!</v>
      </c>
      <c r="EV51" s="135"/>
      <c r="EW51" s="136" t="e">
        <f>IF(EU3="",EW47+EW48+EW49+EW50," ")</f>
        <v>#VALUE!</v>
      </c>
      <c r="EX51" s="135"/>
      <c r="EY51" s="259" t="e">
        <f>IF(EU3="",EY47+EY48+EY49+EY50," ")</f>
        <v>#VALUE!</v>
      </c>
      <c r="FA51" s="258"/>
      <c r="FB51" s="105"/>
      <c r="FC51" s="135"/>
      <c r="FD51" s="136" t="e">
        <f>IF(FH3="",FD47+FD48+FD49+FD50," ")</f>
        <v>#VALUE!</v>
      </c>
      <c r="FE51" s="135"/>
      <c r="FF51" s="136" t="e">
        <f>IF(FH3="",FF47+FF48+FF49+FF50," ")</f>
        <v>#VALUE!</v>
      </c>
      <c r="FG51" s="135"/>
      <c r="FH51" s="136" t="e">
        <f>IF(FH3="",FH47+FH48+FH49+FH50," ")</f>
        <v>#VALUE!</v>
      </c>
      <c r="FI51" s="135"/>
      <c r="FJ51" s="136" t="e">
        <f>IF(FH3="",FJ47+FJ48+FJ49+FJ50," ")</f>
        <v>#VALUE!</v>
      </c>
      <c r="FK51" s="135"/>
      <c r="FL51" s="259" t="e">
        <f>IF(FH3="",FL47+FL48+FL49+FL50," ")</f>
        <v>#VALUE!</v>
      </c>
      <c r="FN51" s="258"/>
      <c r="FO51" s="105"/>
      <c r="FP51" s="135"/>
      <c r="FQ51" s="136" t="e">
        <f>IF(FU3="",FQ47+FQ48+FQ49+FQ50," ")</f>
        <v>#VALUE!</v>
      </c>
      <c r="FR51" s="135"/>
      <c r="FS51" s="136" t="e">
        <f>IF(FU3="",FS47+FS48+FS49+FS50," ")</f>
        <v>#VALUE!</v>
      </c>
      <c r="FT51" s="135"/>
      <c r="FU51" s="136" t="e">
        <f>IF(FU3="",FU47+FU48+FU49+FU50," ")</f>
        <v>#VALUE!</v>
      </c>
      <c r="FV51" s="135"/>
      <c r="FW51" s="136" t="e">
        <f>IF(FU3="",FW47+FW48+FW49+FW50," ")</f>
        <v>#VALUE!</v>
      </c>
      <c r="FX51" s="135"/>
      <c r="FY51" s="259" t="e">
        <f>IF(FU3="",FY47+FY48+FY49+FY50," ")</f>
        <v>#VALUE!</v>
      </c>
      <c r="GA51" s="258"/>
      <c r="GB51" s="105"/>
      <c r="GC51" s="135"/>
      <c r="GD51" s="136" t="e">
        <f>IF(GH3="",GD47+GD48+GD49+GD50," ")</f>
        <v>#VALUE!</v>
      </c>
      <c r="GE51" s="135"/>
      <c r="GF51" s="136" t="e">
        <f>IF(GH3="",GF47+GF48+GF49+GF50," ")</f>
        <v>#VALUE!</v>
      </c>
      <c r="GG51" s="135"/>
      <c r="GH51" s="136" t="e">
        <f>IF(GH3="",GH47+GH48+GH49+GH50," ")</f>
        <v>#VALUE!</v>
      </c>
      <c r="GI51" s="135"/>
      <c r="GJ51" s="136" t="e">
        <f>IF(GH3="",GJ47+GJ48+GJ49+GJ50," ")</f>
        <v>#VALUE!</v>
      </c>
      <c r="GK51" s="135"/>
      <c r="GL51" s="259" t="e">
        <f>IF(GH3="",GL47+GL48+GL49+GL50," ")</f>
        <v>#VALUE!</v>
      </c>
      <c r="GN51" s="258"/>
      <c r="GO51" s="105"/>
      <c r="GP51" s="135"/>
      <c r="GQ51" s="136" t="e">
        <f>IF(GU3="",GQ47+GQ48+GQ49+GQ50," ")</f>
        <v>#VALUE!</v>
      </c>
      <c r="GR51" s="135"/>
      <c r="GS51" s="136" t="e">
        <f>IF(GU3="",GS47+GS48+GS49+GS50," ")</f>
        <v>#VALUE!</v>
      </c>
      <c r="GT51" s="135"/>
      <c r="GU51" s="136" t="e">
        <f>IF(GU3="",GU47+GU48+GU49+GU50," ")</f>
        <v>#VALUE!</v>
      </c>
      <c r="GV51" s="135"/>
      <c r="GW51" s="136" t="e">
        <f>IF(GU3="",GW47+GW48+GW49+GW50," ")</f>
        <v>#VALUE!</v>
      </c>
      <c r="GX51" s="135"/>
      <c r="GY51" s="259" t="e">
        <f>IF(GU3="",GY47+GY48+GY49+GY50," ")</f>
        <v>#VALUE!</v>
      </c>
      <c r="HA51" s="258"/>
      <c r="HB51" s="105"/>
      <c r="HC51" s="135"/>
      <c r="HD51" s="136" t="e">
        <f>IF(HH3="",HD47+HD48+HD49+HD50," ")</f>
        <v>#VALUE!</v>
      </c>
      <c r="HE51" s="135"/>
      <c r="HF51" s="136" t="e">
        <f>IF(HH3="",HF47+HF48+HF49+HF50," ")</f>
        <v>#VALUE!</v>
      </c>
      <c r="HG51" s="135"/>
      <c r="HH51" s="136" t="e">
        <f>IF(HH3="",HH47+HH48+HH49+HH50," ")</f>
        <v>#VALUE!</v>
      </c>
      <c r="HI51" s="135"/>
      <c r="HJ51" s="136" t="e">
        <f>IF(HH3="",HJ47+HJ48+HJ49+HJ50," ")</f>
        <v>#VALUE!</v>
      </c>
      <c r="HK51" s="135"/>
      <c r="HL51" s="259" t="e">
        <f>IF(HH3="",HL47+HL48+HL49+HL50," ")</f>
        <v>#VALUE!</v>
      </c>
      <c r="HN51" s="258"/>
      <c r="HO51" s="105"/>
      <c r="HP51" s="135"/>
      <c r="HQ51" s="136" t="e">
        <f>IF(HU3="",HQ47+HQ48+HQ49+HQ50," ")</f>
        <v>#VALUE!</v>
      </c>
      <c r="HR51" s="135"/>
      <c r="HS51" s="136" t="e">
        <f>IF(HU3="",HS47+HS48+HS49+HS50," ")</f>
        <v>#VALUE!</v>
      </c>
      <c r="HT51" s="135"/>
      <c r="HU51" s="136" t="e">
        <f>IF(HU3="",HU47+HU48+HU49+HU50," ")</f>
        <v>#VALUE!</v>
      </c>
      <c r="HV51" s="135"/>
      <c r="HW51" s="136" t="e">
        <f>IF(HU3="",HW47+HW48+HW49+HW50," ")</f>
        <v>#VALUE!</v>
      </c>
      <c r="HX51" s="135"/>
      <c r="HY51" s="259" t="e">
        <f>IF(HU3="",HY47+HY48+HY49+HY50," ")</f>
        <v>#VALUE!</v>
      </c>
      <c r="IA51" s="258"/>
      <c r="IB51" s="105"/>
      <c r="IC51" s="135"/>
      <c r="ID51" s="136" t="e">
        <f>IF(IH3="",ID47+ID48+ID49+ID50," ")</f>
        <v>#VALUE!</v>
      </c>
      <c r="IE51" s="135"/>
      <c r="IF51" s="136" t="e">
        <f>IF(IH3="",IF47+IF48+IF49+IF50," ")</f>
        <v>#VALUE!</v>
      </c>
      <c r="IG51" s="135"/>
      <c r="IH51" s="136" t="e">
        <f>IF(IH3="",IH47+IH48+IH49+IH50," ")</f>
        <v>#VALUE!</v>
      </c>
      <c r="II51" s="135"/>
      <c r="IJ51" s="136" t="e">
        <f>IF(IH3="",IJ47+IJ48+IJ49+IJ50," ")</f>
        <v>#VALUE!</v>
      </c>
      <c r="IK51" s="135"/>
      <c r="IL51" s="259" t="e">
        <f>IF(IH3="",IL47+IL48+IL49+IL50," ")</f>
        <v>#VALUE!</v>
      </c>
      <c r="IN51" s="258"/>
      <c r="IO51" s="105"/>
      <c r="IP51" s="135"/>
      <c r="IQ51" s="136" t="e">
        <f>IF(IU3="",IQ47+IQ48+IQ49+IQ50," ")</f>
        <v>#VALUE!</v>
      </c>
      <c r="IR51" s="135"/>
      <c r="IS51" s="136" t="e">
        <f>IF(IU3="",IS47+IS48+IS49+IS50," ")</f>
        <v>#VALUE!</v>
      </c>
      <c r="IT51" s="135"/>
      <c r="IU51" s="136" t="e">
        <f>IF(IU3="",IU47+IU48+IU49+IU50," ")</f>
        <v>#VALUE!</v>
      </c>
      <c r="IV51" s="135"/>
      <c r="IW51" s="136" t="e">
        <f>IF(IU3="",IW47+IW48+IW49+IW50," ")</f>
        <v>#VALUE!</v>
      </c>
      <c r="IX51" s="135"/>
      <c r="IY51" s="259" t="e">
        <f>IF(IU3="",IY47+IY48+IY49+IY50," ")</f>
        <v>#VALUE!</v>
      </c>
      <c r="JA51" s="258"/>
      <c r="JB51" s="105"/>
      <c r="JC51" s="135"/>
      <c r="JD51" s="136" t="e">
        <f>IF(JH3="",JD47+JD48+JD49+JD50," ")</f>
        <v>#VALUE!</v>
      </c>
      <c r="JE51" s="135"/>
      <c r="JF51" s="136" t="e">
        <f>IF(JH3="",JF47+JF48+JF49+JF50," ")</f>
        <v>#VALUE!</v>
      </c>
      <c r="JG51" s="135"/>
      <c r="JH51" s="136" t="e">
        <f>IF(JH3="",JH47+JH48+JH49+JH50," ")</f>
        <v>#VALUE!</v>
      </c>
      <c r="JI51" s="135"/>
      <c r="JJ51" s="136" t="e">
        <f>IF(JH3="",JJ47+JJ48+JJ49+JJ50," ")</f>
        <v>#VALUE!</v>
      </c>
      <c r="JK51" s="135"/>
      <c r="JL51" s="259" t="e">
        <f>IF(JH3="",JL47+JL48+JL49+JL50," ")</f>
        <v>#VALUE!</v>
      </c>
      <c r="JN51" s="258"/>
      <c r="JO51" s="105"/>
      <c r="JP51" s="135"/>
      <c r="JQ51" s="136" t="e">
        <f>IF(JU3="",JQ47+JQ48+JQ49+JQ50," ")</f>
        <v>#VALUE!</v>
      </c>
      <c r="JR51" s="135"/>
      <c r="JS51" s="136" t="e">
        <f>IF(JU3="",JS47+JS48+JS49+JS50," ")</f>
        <v>#VALUE!</v>
      </c>
      <c r="JT51" s="135"/>
      <c r="JU51" s="136" t="e">
        <f>IF(JU3="",JU47+JU48+JU49+JU50," ")</f>
        <v>#VALUE!</v>
      </c>
      <c r="JV51" s="135"/>
      <c r="JW51" s="136" t="e">
        <f>IF(JU3="",JW47+JW48+JW49+JW50," ")</f>
        <v>#VALUE!</v>
      </c>
      <c r="JX51" s="135"/>
      <c r="JY51" s="259" t="e">
        <f>IF(JU3="",JY47+JY48+JY49+JY50," ")</f>
        <v>#VALUE!</v>
      </c>
      <c r="KA51" s="258"/>
      <c r="KB51" s="105"/>
      <c r="KC51" s="135"/>
      <c r="KD51" s="136" t="e">
        <f>IF(KH3="",KD47+KD48+KD49+KD50," ")</f>
        <v>#VALUE!</v>
      </c>
      <c r="KE51" s="135"/>
      <c r="KF51" s="136" t="e">
        <f>IF(KH3="",KF47+KF48+KF49+KF50," ")</f>
        <v>#VALUE!</v>
      </c>
      <c r="KG51" s="135"/>
      <c r="KH51" s="136" t="e">
        <f>IF(KH3="",KH47+KH48+KH49+KH50," ")</f>
        <v>#VALUE!</v>
      </c>
      <c r="KI51" s="135"/>
      <c r="KJ51" s="136" t="e">
        <f>IF(KH3="",KJ47+KJ48+KJ49+KJ50," ")</f>
        <v>#VALUE!</v>
      </c>
      <c r="KK51" s="135"/>
      <c r="KL51" s="259" t="e">
        <f>IF(KH3="",KL47+KL48+KL49+KL50," ")</f>
        <v>#VALUE!</v>
      </c>
      <c r="KN51" s="258"/>
      <c r="KO51" s="105"/>
      <c r="KP51" s="135"/>
      <c r="KQ51" s="136" t="e">
        <f>IF(KU3="",KQ47+KQ48+KQ49+KQ50," ")</f>
        <v>#VALUE!</v>
      </c>
      <c r="KR51" s="135"/>
      <c r="KS51" s="136" t="e">
        <f>IF(KU3="",KS47+KS48+KS49+KS50," ")</f>
        <v>#VALUE!</v>
      </c>
      <c r="KT51" s="135"/>
      <c r="KU51" s="136" t="e">
        <f>IF(KU3="",KU47+KU48+KU49+KU50," ")</f>
        <v>#VALUE!</v>
      </c>
      <c r="KV51" s="135"/>
      <c r="KW51" s="136" t="e">
        <f>IF(KU3="",KW47+KW48+KW49+KW50," ")</f>
        <v>#VALUE!</v>
      </c>
      <c r="KX51" s="135"/>
      <c r="KY51" s="259" t="e">
        <f>IF(KU3="",KY47+KY48+KY49+KY50," ")</f>
        <v>#VALUE!</v>
      </c>
      <c r="LA51" s="258"/>
      <c r="LB51" s="105"/>
      <c r="LC51" s="135"/>
      <c r="LD51" s="136" t="e">
        <f>IF(LH3="",LD47+LD48+LD49+LD50," ")</f>
        <v>#VALUE!</v>
      </c>
      <c r="LE51" s="135"/>
      <c r="LF51" s="136" t="e">
        <f>IF(LH3="",LF47+LF48+LF49+LF50," ")</f>
        <v>#VALUE!</v>
      </c>
      <c r="LG51" s="135"/>
      <c r="LH51" s="136" t="e">
        <f>IF(LH3="",LH47+LH48+LH49+LH50," ")</f>
        <v>#VALUE!</v>
      </c>
      <c r="LI51" s="135"/>
      <c r="LJ51" s="136" t="e">
        <f>IF(LH3="",LJ47+LJ48+LJ49+LJ50," ")</f>
        <v>#VALUE!</v>
      </c>
      <c r="LK51" s="135"/>
      <c r="LL51" s="259" t="e">
        <f>IF(LH3="",LL47+LL48+LL49+LL50," ")</f>
        <v>#VALUE!</v>
      </c>
      <c r="LN51" s="258"/>
      <c r="LO51" s="105"/>
      <c r="LP51" s="135"/>
      <c r="LQ51" s="136" t="e">
        <f>IF(LU3="",LQ47+LQ48+LQ49+LQ50," ")</f>
        <v>#VALUE!</v>
      </c>
      <c r="LR51" s="135"/>
      <c r="LS51" s="136" t="e">
        <f>IF(LU3="",LS47+LS48+LS49+LS50," ")</f>
        <v>#VALUE!</v>
      </c>
      <c r="LT51" s="135"/>
      <c r="LU51" s="136" t="e">
        <f>IF(LU3="",LU47+LU48+LU49+LU50," ")</f>
        <v>#VALUE!</v>
      </c>
      <c r="LV51" s="135"/>
      <c r="LW51" s="136" t="e">
        <f>IF(LU3="",LW47+LW48+LW49+LW50," ")</f>
        <v>#VALUE!</v>
      </c>
      <c r="LX51" s="135"/>
      <c r="LY51" s="259" t="e">
        <f>IF(LU3="",LY47+LY48+LY49+LY50," ")</f>
        <v>#VALUE!</v>
      </c>
      <c r="MA51" s="258"/>
      <c r="MB51" s="105"/>
      <c r="MC51" s="135"/>
      <c r="MD51" s="136" t="e">
        <f>IF(MH3="",MD47+MD48+MD49+MD50," ")</f>
        <v>#VALUE!</v>
      </c>
      <c r="ME51" s="135"/>
      <c r="MF51" s="136" t="e">
        <f>IF(MH3="",MF47+MF48+MF49+MF50," ")</f>
        <v>#VALUE!</v>
      </c>
      <c r="MG51" s="135"/>
      <c r="MH51" s="136" t="e">
        <f>IF(MH3="",MH47+MH48+MH49+MH50," ")</f>
        <v>#VALUE!</v>
      </c>
      <c r="MI51" s="135"/>
      <c r="MJ51" s="136" t="e">
        <f>IF(MH3="",MJ47+MJ48+MJ49+MJ50," ")</f>
        <v>#VALUE!</v>
      </c>
      <c r="MK51" s="135"/>
      <c r="ML51" s="259" t="e">
        <f>IF(MH3="",ML47+ML48+ML49+ML50," ")</f>
        <v>#VALUE!</v>
      </c>
      <c r="MN51" s="258"/>
      <c r="MO51" s="105"/>
      <c r="MP51" s="135"/>
      <c r="MQ51" s="136" t="e">
        <f>IF(MU3="",MQ47+MQ48+MQ49+MQ50," ")</f>
        <v>#VALUE!</v>
      </c>
      <c r="MR51" s="135"/>
      <c r="MS51" s="136" t="e">
        <f>IF(MU3="",MS47+MS48+MS49+MS50," ")</f>
        <v>#VALUE!</v>
      </c>
      <c r="MT51" s="135"/>
      <c r="MU51" s="136" t="e">
        <f>IF(MU3="",MU47+MU48+MU49+MU50," ")</f>
        <v>#VALUE!</v>
      </c>
      <c r="MV51" s="135"/>
      <c r="MW51" s="136" t="e">
        <f>IF(MU3="",MW47+MW48+MW49+MW50," ")</f>
        <v>#VALUE!</v>
      </c>
      <c r="MX51" s="135"/>
      <c r="MY51" s="259" t="e">
        <f>IF(MU3="",MY47+MY48+MY49+MY50," ")</f>
        <v>#VALUE!</v>
      </c>
      <c r="NA51" s="258"/>
      <c r="NB51" s="105"/>
      <c r="NC51" s="135"/>
      <c r="ND51" s="136" t="e">
        <f>IF(NH3="",ND47+ND48+ND49+ND50," ")</f>
        <v>#VALUE!</v>
      </c>
      <c r="NE51" s="135"/>
      <c r="NF51" s="136" t="e">
        <f>IF(NH3="",NF47+NF48+NF49+NF50," ")</f>
        <v>#VALUE!</v>
      </c>
      <c r="NG51" s="135"/>
      <c r="NH51" s="136" t="e">
        <f>IF(NH3="",NH47+NH48+NH49+NH50," ")</f>
        <v>#VALUE!</v>
      </c>
      <c r="NI51" s="135"/>
      <c r="NJ51" s="136" t="e">
        <f>IF(NH3="",NJ47+NJ48+NJ49+NJ50," ")</f>
        <v>#VALUE!</v>
      </c>
      <c r="NK51" s="135"/>
      <c r="NL51" s="259" t="e">
        <f>IF(NH3="",NL47+NL48+NL49+NL50," ")</f>
        <v>#VALUE!</v>
      </c>
      <c r="NN51" s="258"/>
      <c r="NO51" s="105"/>
      <c r="NP51" s="135"/>
      <c r="NQ51" s="136" t="e">
        <f>IF(NU3="",NQ47+NQ48+NQ49+NQ50," ")</f>
        <v>#VALUE!</v>
      </c>
      <c r="NR51" s="135"/>
      <c r="NS51" s="136" t="e">
        <f>IF(NU3="",NS47+NS48+NS49+NS50," ")</f>
        <v>#VALUE!</v>
      </c>
      <c r="NT51" s="135"/>
      <c r="NU51" s="136" t="e">
        <f>IF(NU3="",NU47+NU48+NU49+NU50," ")</f>
        <v>#VALUE!</v>
      </c>
      <c r="NV51" s="135"/>
      <c r="NW51" s="136" t="e">
        <f>IF(NU3="",NW47+NW48+NW49+NW50," ")</f>
        <v>#VALUE!</v>
      </c>
      <c r="NX51" s="135"/>
      <c r="NY51" s="259" t="e">
        <f>IF(NU3="",NY47+NY48+NY49+NY50," ")</f>
        <v>#VALUE!</v>
      </c>
      <c r="OA51" s="258"/>
      <c r="OB51" s="105"/>
      <c r="OC51" s="135"/>
      <c r="OD51" s="136" t="e">
        <f>IF(OH3="",OD47+OD48+OD49+OD50," ")</f>
        <v>#VALUE!</v>
      </c>
      <c r="OE51" s="135"/>
      <c r="OF51" s="136" t="e">
        <f>IF(OH3="",OF47+OF48+OF49+OF50," ")</f>
        <v>#VALUE!</v>
      </c>
      <c r="OG51" s="135"/>
      <c r="OH51" s="136" t="e">
        <f>IF(OH3="",OH47+OH48+OH49+OH50," ")</f>
        <v>#VALUE!</v>
      </c>
      <c r="OI51" s="135"/>
      <c r="OJ51" s="136" t="e">
        <f>IF(OH3="",OJ47+OJ48+OJ49+OJ50," ")</f>
        <v>#VALUE!</v>
      </c>
      <c r="OK51" s="135"/>
      <c r="OL51" s="259" t="e">
        <f>IF(OH3="",OL47+OL48+OL49+OL50," ")</f>
        <v>#VALUE!</v>
      </c>
      <c r="ON51" s="258"/>
      <c r="OO51" s="105"/>
      <c r="OP51" s="135"/>
      <c r="OQ51" s="136" t="e">
        <f>IF(OU3="",OQ47+OQ48+OQ49+OQ50," ")</f>
        <v>#VALUE!</v>
      </c>
      <c r="OR51" s="135"/>
      <c r="OS51" s="136" t="e">
        <f>IF(OU3="",OS47+OS48+OS49+OS50," ")</f>
        <v>#VALUE!</v>
      </c>
      <c r="OT51" s="135"/>
      <c r="OU51" s="136" t="e">
        <f>IF(OU3="",OU47+OU48+OU49+OU50," ")</f>
        <v>#VALUE!</v>
      </c>
      <c r="OV51" s="135"/>
      <c r="OW51" s="136" t="e">
        <f>IF(OU3="",OW47+OW48+OW49+OW50," ")</f>
        <v>#VALUE!</v>
      </c>
      <c r="OX51" s="135"/>
      <c r="OY51" s="259" t="e">
        <f>IF(OU3="",OY47+OY48+OY49+OY50," ")</f>
        <v>#VALUE!</v>
      </c>
      <c r="PA51" s="258"/>
      <c r="PB51" s="105"/>
      <c r="PC51" s="135"/>
      <c r="PD51" s="136" t="e">
        <f>IF(PH3="",PD47+PD48+PD49+PD50," ")</f>
        <v>#VALUE!</v>
      </c>
      <c r="PE51" s="135"/>
      <c r="PF51" s="136" t="e">
        <f>IF(PH3="",PF47+PF48+PF49+PF50," ")</f>
        <v>#VALUE!</v>
      </c>
      <c r="PG51" s="135"/>
      <c r="PH51" s="136" t="e">
        <f>IF(PH3="",PH47+PH48+PH49+PH50," ")</f>
        <v>#VALUE!</v>
      </c>
      <c r="PI51" s="135"/>
      <c r="PJ51" s="136" t="e">
        <f>IF(PH3="",PJ47+PJ48+PJ49+PJ50," ")</f>
        <v>#VALUE!</v>
      </c>
      <c r="PK51" s="135"/>
      <c r="PL51" s="259" t="e">
        <f>IF(PH3="",PL47+PL48+PL49+PL50," ")</f>
        <v>#VALUE!</v>
      </c>
      <c r="PN51" s="258"/>
      <c r="PO51" s="105"/>
      <c r="PP51" s="135"/>
      <c r="PQ51" s="136" t="e">
        <f>IF(PU3="",PQ47+PQ48+PQ49+PQ50," ")</f>
        <v>#VALUE!</v>
      </c>
      <c r="PR51" s="135"/>
      <c r="PS51" s="136" t="e">
        <f>IF(PU3="",PS47+PS48+PS49+PS50," ")</f>
        <v>#VALUE!</v>
      </c>
      <c r="PT51" s="135"/>
      <c r="PU51" s="136" t="e">
        <f>IF(PU3="",PU47+PU48+PU49+PU50," ")</f>
        <v>#VALUE!</v>
      </c>
      <c r="PV51" s="135"/>
      <c r="PW51" s="136" t="e">
        <f>IF(PU3="",PW47+PW48+PW49+PW50," ")</f>
        <v>#VALUE!</v>
      </c>
      <c r="PX51" s="135"/>
      <c r="PY51" s="259" t="e">
        <f>IF(PU3="",PY47+PY48+PY49+PY50," ")</f>
        <v>#VALUE!</v>
      </c>
      <c r="QA51" s="258"/>
      <c r="QB51" s="105"/>
      <c r="QC51" s="135"/>
      <c r="QD51" s="136" t="e">
        <f>IF(QH3="",QD47+QD48+QD49+QD50," ")</f>
        <v>#VALUE!</v>
      </c>
      <c r="QE51" s="135"/>
      <c r="QF51" s="136" t="e">
        <f>IF(QH3="",QF47+QF48+QF49+QF50," ")</f>
        <v>#VALUE!</v>
      </c>
      <c r="QG51" s="135"/>
      <c r="QH51" s="136" t="e">
        <f>IF(QH3="",QH47+QH48+QH49+QH50," ")</f>
        <v>#VALUE!</v>
      </c>
      <c r="QI51" s="135"/>
      <c r="QJ51" s="136" t="e">
        <f>IF(QH3="",QJ47+QJ48+QJ49+QJ50," ")</f>
        <v>#VALUE!</v>
      </c>
      <c r="QK51" s="135"/>
      <c r="QL51" s="259" t="e">
        <f>IF(QH3="",QL47+QL48+QL49+QL50," ")</f>
        <v>#VALUE!</v>
      </c>
      <c r="QN51" s="258"/>
      <c r="QO51" s="105"/>
      <c r="QP51" s="135"/>
      <c r="QQ51" s="136" t="e">
        <f>IF(QU3="",QQ47+QQ48+QQ49+QQ50," ")</f>
        <v>#VALUE!</v>
      </c>
      <c r="QR51" s="135"/>
      <c r="QS51" s="136" t="e">
        <f>IF(QU3="",QS47+QS48+QS49+QS50," ")</f>
        <v>#VALUE!</v>
      </c>
      <c r="QT51" s="135"/>
      <c r="QU51" s="136" t="e">
        <f>IF(QU3="",QU47+QU48+QU49+QU50," ")</f>
        <v>#VALUE!</v>
      </c>
      <c r="QV51" s="135"/>
      <c r="QW51" s="136" t="e">
        <f>IF(QU3="",QW47+QW48+QW49+QW50," ")</f>
        <v>#VALUE!</v>
      </c>
      <c r="QX51" s="135"/>
      <c r="QY51" s="259" t="e">
        <f>IF(QU3="",QY47+QY48+QY49+QY50," ")</f>
        <v>#VALUE!</v>
      </c>
      <c r="RA51" s="258"/>
      <c r="RB51" s="105"/>
      <c r="RC51" s="135"/>
      <c r="RD51" s="136" t="e">
        <f>IF(RH3="",RD47+RD48+RD49+RD50," ")</f>
        <v>#VALUE!</v>
      </c>
      <c r="RE51" s="135"/>
      <c r="RF51" s="136" t="e">
        <f>IF(RH3="",RF47+RF48+RF49+RF50," ")</f>
        <v>#VALUE!</v>
      </c>
      <c r="RG51" s="135"/>
      <c r="RH51" s="136" t="e">
        <f>IF(RH3="",RH47+RH48+RH49+RH50," ")</f>
        <v>#VALUE!</v>
      </c>
      <c r="RI51" s="135"/>
      <c r="RJ51" s="136" t="e">
        <f>IF(RH3="",RJ47+RJ48+RJ49+RJ50," ")</f>
        <v>#VALUE!</v>
      </c>
      <c r="RK51" s="135"/>
      <c r="RL51" s="259" t="e">
        <f>IF(RH3="",RL47+RL48+RL49+RL50," ")</f>
        <v>#VALUE!</v>
      </c>
      <c r="RN51" s="258"/>
      <c r="RO51" s="105"/>
      <c r="RP51" s="135"/>
      <c r="RQ51" s="136" t="e">
        <f>IF(RU3="",RQ47+RQ48+RQ49+RQ50," ")</f>
        <v>#VALUE!</v>
      </c>
      <c r="RR51" s="135"/>
      <c r="RS51" s="136" t="e">
        <f>IF(RU3="",RS47+RS48+RS49+RS50," ")</f>
        <v>#VALUE!</v>
      </c>
      <c r="RT51" s="135"/>
      <c r="RU51" s="136" t="e">
        <f>IF(RU3="",RU47+RU48+RU49+RU50," ")</f>
        <v>#VALUE!</v>
      </c>
      <c r="RV51" s="135"/>
      <c r="RW51" s="136" t="e">
        <f>IF(RU3="",RW47+RW48+RW49+RW50," ")</f>
        <v>#VALUE!</v>
      </c>
      <c r="RX51" s="135"/>
      <c r="RY51" s="259" t="e">
        <f>IF(RU3="",RY47+RY48+RY49+RY50," ")</f>
        <v>#VALUE!</v>
      </c>
      <c r="SA51" s="258"/>
      <c r="SB51" s="105"/>
      <c r="SC51" s="135"/>
      <c r="SD51" s="136" t="e">
        <f>IF(SH3="",SD47+SD48+SD49+SD50," ")</f>
        <v>#VALUE!</v>
      </c>
      <c r="SE51" s="135"/>
      <c r="SF51" s="136" t="e">
        <f>IF(SH3="",SF47+SF48+SF49+SF50," ")</f>
        <v>#VALUE!</v>
      </c>
      <c r="SG51" s="135"/>
      <c r="SH51" s="136" t="e">
        <f>IF(SH3="",SH47+SH48+SH49+SH50," ")</f>
        <v>#VALUE!</v>
      </c>
      <c r="SI51" s="135"/>
      <c r="SJ51" s="136" t="e">
        <f>IF(SH3="",SJ47+SJ48+SJ49+SJ50," ")</f>
        <v>#VALUE!</v>
      </c>
      <c r="SK51" s="135"/>
      <c r="SL51" s="259" t="e">
        <f>IF(SH3="",SL47+SL48+SL49+SL50," ")</f>
        <v>#VALUE!</v>
      </c>
      <c r="SN51" s="258"/>
      <c r="SO51" s="105"/>
      <c r="SP51" s="135"/>
      <c r="SQ51" s="136" t="e">
        <f>IF(SU3="",SQ47+SQ48+SQ49+SQ50," ")</f>
        <v>#VALUE!</v>
      </c>
      <c r="SR51" s="135"/>
      <c r="SS51" s="136" t="e">
        <f>IF(SU3="",SS47+SS48+SS49+SS50," ")</f>
        <v>#VALUE!</v>
      </c>
      <c r="ST51" s="135"/>
      <c r="SU51" s="136" t="e">
        <f>IF(SU3="",SU47+SU48+SU49+SU50," ")</f>
        <v>#VALUE!</v>
      </c>
      <c r="SV51" s="135"/>
      <c r="SW51" s="136" t="e">
        <f>IF(SU3="",SW47+SW48+SW49+SW50," ")</f>
        <v>#VALUE!</v>
      </c>
      <c r="SX51" s="135"/>
      <c r="SY51" s="259" t="e">
        <f>IF(SU3="",SY47+SY48+SY49+SY50," ")</f>
        <v>#VALUE!</v>
      </c>
      <c r="TA51" s="258"/>
      <c r="TB51" s="105"/>
      <c r="TC51" s="135"/>
      <c r="TD51" s="136" t="e">
        <f>IF(TH3="",TD47+TD48+TD49+TD50," ")</f>
        <v>#VALUE!</v>
      </c>
      <c r="TE51" s="135"/>
      <c r="TF51" s="136" t="e">
        <f>IF(TH3="",TF47+TF48+TF49+TF50," ")</f>
        <v>#VALUE!</v>
      </c>
      <c r="TG51" s="135"/>
      <c r="TH51" s="136" t="e">
        <f>IF(TH3="",TH47+TH48+TH49+TH50," ")</f>
        <v>#VALUE!</v>
      </c>
      <c r="TI51" s="135"/>
      <c r="TJ51" s="136" t="e">
        <f>IF(TH3="",TJ47+TJ48+TJ49+TJ50," ")</f>
        <v>#VALUE!</v>
      </c>
      <c r="TK51" s="135"/>
      <c r="TL51" s="259" t="e">
        <f>IF(TH3="",TL47+TL48+TL49+TL50," ")</f>
        <v>#VALUE!</v>
      </c>
      <c r="TN51" s="258"/>
      <c r="TO51" s="105"/>
      <c r="TP51" s="135"/>
      <c r="TQ51" s="136" t="e">
        <f>IF(TU3="",TQ47+TQ48+TQ49+TQ50," ")</f>
        <v>#VALUE!</v>
      </c>
      <c r="TR51" s="135"/>
      <c r="TS51" s="136" t="e">
        <f>IF(TU3="",TS47+TS48+TS49+TS50," ")</f>
        <v>#VALUE!</v>
      </c>
      <c r="TT51" s="135"/>
      <c r="TU51" s="136" t="e">
        <f>IF(TU3="",TU47+TU48+TU49+TU50," ")</f>
        <v>#VALUE!</v>
      </c>
      <c r="TV51" s="135"/>
      <c r="TW51" s="136" t="e">
        <f>IF(TU3="",TW47+TW48+TW49+TW50," ")</f>
        <v>#VALUE!</v>
      </c>
      <c r="TX51" s="135"/>
      <c r="TY51" s="259" t="e">
        <f>IF(TU3="",TY47+TY48+TY49+TY50," ")</f>
        <v>#VALUE!</v>
      </c>
      <c r="UA51" s="258"/>
      <c r="UB51" s="105"/>
      <c r="UC51" s="135"/>
      <c r="UD51" s="136" t="e">
        <f>IF(UH3="",UD47+UD48+UD49+UD50," ")</f>
        <v>#VALUE!</v>
      </c>
      <c r="UE51" s="135"/>
      <c r="UF51" s="136" t="e">
        <f>IF(UH3="",UF47+UF48+UF49+UF50," ")</f>
        <v>#VALUE!</v>
      </c>
      <c r="UG51" s="135"/>
      <c r="UH51" s="136" t="e">
        <f>IF(UH3="",UH47+UH48+UH49+UH50," ")</f>
        <v>#VALUE!</v>
      </c>
      <c r="UI51" s="135"/>
      <c r="UJ51" s="136" t="e">
        <f>IF(UH3="",UJ47+UJ48+UJ49+UJ50," ")</f>
        <v>#VALUE!</v>
      </c>
      <c r="UK51" s="135"/>
      <c r="UL51" s="259" t="e">
        <f>IF(UH3="",UL47+UL48+UL49+UL50," ")</f>
        <v>#VALUE!</v>
      </c>
      <c r="UN51" s="258"/>
      <c r="UO51" s="105"/>
      <c r="UP51" s="135"/>
      <c r="UQ51" s="136" t="e">
        <f>IF(UU3="",UQ47+UQ48+UQ49+UQ50," ")</f>
        <v>#VALUE!</v>
      </c>
      <c r="UR51" s="135"/>
      <c r="US51" s="136" t="e">
        <f>IF(UU3="",US47+US48+US49+US50," ")</f>
        <v>#VALUE!</v>
      </c>
      <c r="UT51" s="135"/>
      <c r="UU51" s="136" t="e">
        <f>IF(UU3="",UU47+UU48+UU49+UU50," ")</f>
        <v>#VALUE!</v>
      </c>
      <c r="UV51" s="135"/>
      <c r="UW51" s="136" t="e">
        <f>IF(UU3="",UW47+UW48+UW49+UW50," ")</f>
        <v>#VALUE!</v>
      </c>
      <c r="UX51" s="135"/>
      <c r="UY51" s="259" t="e">
        <f>IF(UU3="",UY47+UY48+UY49+UY50," ")</f>
        <v>#VALUE!</v>
      </c>
      <c r="VA51" s="258"/>
      <c r="VB51" s="105"/>
      <c r="VC51" s="135"/>
      <c r="VD51" s="136" t="e">
        <f>IF(VH3="",VD47+VD48+VD49+VD50," ")</f>
        <v>#VALUE!</v>
      </c>
      <c r="VE51" s="135"/>
      <c r="VF51" s="136" t="e">
        <f>IF(VH3="",VF47+VF48+VF49+VF50," ")</f>
        <v>#VALUE!</v>
      </c>
      <c r="VG51" s="135"/>
      <c r="VH51" s="136" t="e">
        <f>IF(VH3="",VH47+VH48+VH49+VH50," ")</f>
        <v>#VALUE!</v>
      </c>
      <c r="VI51" s="135"/>
      <c r="VJ51" s="136" t="e">
        <f>IF(VH3="",VJ47+VJ48+VJ49+VJ50," ")</f>
        <v>#VALUE!</v>
      </c>
      <c r="VK51" s="135"/>
      <c r="VL51" s="259" t="e">
        <f>IF(VH3="",VL47+VL48+VL49+VL50," ")</f>
        <v>#VALUE!</v>
      </c>
      <c r="VN51" s="258"/>
      <c r="VO51" s="105"/>
      <c r="VP51" s="135"/>
      <c r="VQ51" s="136" t="e">
        <f>IF(VU3="",VQ47+VQ48+VQ49+VQ50," ")</f>
        <v>#VALUE!</v>
      </c>
      <c r="VR51" s="135"/>
      <c r="VS51" s="136" t="e">
        <f>IF(VU3="",VS47+VS48+VS49+VS50," ")</f>
        <v>#VALUE!</v>
      </c>
      <c r="VT51" s="135"/>
      <c r="VU51" s="136" t="e">
        <f>IF(VU3="",VU47+VU48+VU49+VU50," ")</f>
        <v>#VALUE!</v>
      </c>
      <c r="VV51" s="135"/>
      <c r="VW51" s="136" t="e">
        <f>IF(VU3="",VW47+VW48+VW49+VW50," ")</f>
        <v>#VALUE!</v>
      </c>
      <c r="VX51" s="135"/>
      <c r="VY51" s="259" t="e">
        <f>IF(VU3="",VY47+VY48+VY49+VY50," ")</f>
        <v>#VALUE!</v>
      </c>
      <c r="WA51" s="258"/>
      <c r="WB51" s="105"/>
      <c r="WC51" s="135"/>
      <c r="WD51" s="136" t="e">
        <f>IF(WH3="",WD47+WD48+WD49+WD50," ")</f>
        <v>#VALUE!</v>
      </c>
      <c r="WE51" s="135"/>
      <c r="WF51" s="136" t="e">
        <f>IF(WH3="",WF47+WF48+WF49+WF50," ")</f>
        <v>#VALUE!</v>
      </c>
      <c r="WG51" s="135"/>
      <c r="WH51" s="136" t="e">
        <f>IF(WH3="",WH47+WH48+WH49+WH50," ")</f>
        <v>#VALUE!</v>
      </c>
      <c r="WI51" s="135"/>
      <c r="WJ51" s="136" t="e">
        <f>IF(WH3="",WJ47+WJ48+WJ49+WJ50," ")</f>
        <v>#VALUE!</v>
      </c>
      <c r="WK51" s="135"/>
      <c r="WL51" s="259" t="e">
        <f>IF(WH3="",WL47+WL48+WL49+WL50," ")</f>
        <v>#VALUE!</v>
      </c>
      <c r="WN51" s="258"/>
      <c r="WO51" s="105"/>
      <c r="WP51" s="135"/>
      <c r="WQ51" s="136" t="e">
        <f>IF(WU3="",WQ47+WQ48+WQ49+WQ50," ")</f>
        <v>#VALUE!</v>
      </c>
      <c r="WR51" s="135"/>
      <c r="WS51" s="136" t="e">
        <f>IF(WU3="",WS47+WS48+WS49+WS50," ")</f>
        <v>#VALUE!</v>
      </c>
      <c r="WT51" s="135"/>
      <c r="WU51" s="136" t="e">
        <f>IF(WU3="",WU47+WU48+WU49+WU50," ")</f>
        <v>#VALUE!</v>
      </c>
      <c r="WV51" s="135"/>
      <c r="WW51" s="136" t="e">
        <f>IF(WU3="",WW47+WW48+WW49+WW50," ")</f>
        <v>#VALUE!</v>
      </c>
      <c r="WX51" s="135"/>
      <c r="WY51" s="259" t="e">
        <f>IF(WU3="",WY47+WY48+WY49+WY50," ")</f>
        <v>#VALUE!</v>
      </c>
      <c r="XA51" s="258"/>
      <c r="XB51" s="105"/>
      <c r="XC51" s="135"/>
      <c r="XD51" s="136" t="e">
        <f>IF(XH3="",XD47+XD48+XD49+XD50," ")</f>
        <v>#VALUE!</v>
      </c>
      <c r="XE51" s="135"/>
      <c r="XF51" s="136" t="e">
        <f>IF(XH3="",XF47+XF48+XF49+XF50," ")</f>
        <v>#VALUE!</v>
      </c>
      <c r="XG51" s="135"/>
      <c r="XH51" s="136" t="e">
        <f>IF(XH3="",XH47+XH48+XH49+XH50," ")</f>
        <v>#VALUE!</v>
      </c>
      <c r="XI51" s="135"/>
      <c r="XJ51" s="136" t="e">
        <f>IF(XH3="",XJ47+XJ48+XJ49+XJ50," ")</f>
        <v>#VALUE!</v>
      </c>
      <c r="XK51" s="135"/>
      <c r="XL51" s="259" t="e">
        <f>IF(XH3="",XL47+XL48+XL49+XL50," ")</f>
        <v>#VALUE!</v>
      </c>
      <c r="XN51" s="258"/>
      <c r="XO51" s="105"/>
      <c r="XP51" s="135"/>
      <c r="XQ51" s="136" t="e">
        <f>IF(XU3="",XQ47+XQ48+XQ49+XQ50," ")</f>
        <v>#VALUE!</v>
      </c>
      <c r="XR51" s="135"/>
      <c r="XS51" s="136" t="e">
        <f>IF(XU3="",XS47+XS48+XS49+XS50," ")</f>
        <v>#VALUE!</v>
      </c>
      <c r="XT51" s="135"/>
      <c r="XU51" s="136" t="e">
        <f>IF(XU3="",XU47+XU48+XU49+XU50," ")</f>
        <v>#VALUE!</v>
      </c>
      <c r="XV51" s="135"/>
      <c r="XW51" s="136" t="e">
        <f>IF(XU3="",XW47+XW48+XW49+XW50," ")</f>
        <v>#VALUE!</v>
      </c>
      <c r="XX51" s="135"/>
      <c r="XY51" s="259" t="e">
        <f>IF(XU3="",XY47+XY48+XY49+XY50," ")</f>
        <v>#VALUE!</v>
      </c>
    </row>
    <row r="52" spans="1:649" ht="21" thickBot="1">
      <c r="A52" s="260" t="s">
        <v>88</v>
      </c>
      <c r="B52" s="261"/>
      <c r="C52" s="262" t="e">
        <f>IF(H3="",ROUND((D51+F51+H51+J51+L51)/$U$1,3),H3)</f>
        <v>#VALUE!</v>
      </c>
      <c r="D52" s="263"/>
      <c r="E52" s="263"/>
      <c r="F52" s="263"/>
      <c r="G52" s="263"/>
      <c r="H52" s="263"/>
      <c r="I52" s="263"/>
      <c r="J52" s="263"/>
      <c r="K52" s="263"/>
      <c r="L52" s="264"/>
      <c r="N52" s="260" t="s">
        <v>88</v>
      </c>
      <c r="O52" s="261"/>
      <c r="P52" s="262" t="e">
        <f>IF(U3="",ROUND((Q51+S51+U51+W51+Y51)/$U$1,3),U3)</f>
        <v>#VALUE!</v>
      </c>
      <c r="Q52" s="263"/>
      <c r="R52" s="263"/>
      <c r="S52" s="263"/>
      <c r="T52" s="263"/>
      <c r="U52" s="263"/>
      <c r="V52" s="263"/>
      <c r="W52" s="263"/>
      <c r="X52" s="263"/>
      <c r="Y52" s="264"/>
      <c r="AA52" s="260" t="s">
        <v>88</v>
      </c>
      <c r="AB52" s="261"/>
      <c r="AC52" s="262" t="e">
        <f>IF(AH3="",ROUND((AD51+AF51+AH51+AJ51+AL51)/$U$1,3),AH3)</f>
        <v>#VALUE!</v>
      </c>
      <c r="AD52" s="263"/>
      <c r="AE52" s="263"/>
      <c r="AF52" s="263"/>
      <c r="AG52" s="263"/>
      <c r="AH52" s="263"/>
      <c r="AI52" s="263"/>
      <c r="AJ52" s="263"/>
      <c r="AK52" s="263"/>
      <c r="AL52" s="264"/>
      <c r="AN52" s="260" t="s">
        <v>88</v>
      </c>
      <c r="AO52" s="261"/>
      <c r="AP52" s="262" t="e">
        <f>IF(AU3="",ROUND((AQ51+AS51+AU51+AW51+AY51)/$U$1,3),AU3)</f>
        <v>#VALUE!</v>
      </c>
      <c r="AQ52" s="263"/>
      <c r="AR52" s="263"/>
      <c r="AS52" s="263"/>
      <c r="AT52" s="263"/>
      <c r="AU52" s="263"/>
      <c r="AV52" s="263"/>
      <c r="AW52" s="263"/>
      <c r="AX52" s="263"/>
      <c r="AY52" s="264"/>
      <c r="BA52" s="260" t="s">
        <v>88</v>
      </c>
      <c r="BB52" s="261"/>
      <c r="BC52" s="262" t="e">
        <f>IF(BH3="",ROUND((BD51+BF51+BH51+BJ51+BL51)/$U$1,3),BH3)</f>
        <v>#VALUE!</v>
      </c>
      <c r="BD52" s="263"/>
      <c r="BE52" s="263"/>
      <c r="BF52" s="263"/>
      <c r="BG52" s="263"/>
      <c r="BH52" s="263"/>
      <c r="BI52" s="263"/>
      <c r="BJ52" s="263"/>
      <c r="BK52" s="263"/>
      <c r="BL52" s="264"/>
      <c r="BN52" s="260" t="s">
        <v>88</v>
      </c>
      <c r="BO52" s="261"/>
      <c r="BP52" s="262" t="e">
        <f>IF(BU3="",ROUND((BQ51+BS51+BU51+BW51+BY51)/$U$1,3),BU3)</f>
        <v>#VALUE!</v>
      </c>
      <c r="BQ52" s="263"/>
      <c r="BR52" s="263"/>
      <c r="BS52" s="263"/>
      <c r="BT52" s="263"/>
      <c r="BU52" s="263"/>
      <c r="BV52" s="263"/>
      <c r="BW52" s="263"/>
      <c r="BX52" s="263"/>
      <c r="BY52" s="264"/>
      <c r="CA52" s="260" t="s">
        <v>88</v>
      </c>
      <c r="CB52" s="261"/>
      <c r="CC52" s="262" t="e">
        <f>IF(CH3="",ROUND((CD51+CF51+CH51+CJ51+CL51)/$U$1,3),CH3)</f>
        <v>#VALUE!</v>
      </c>
      <c r="CD52" s="263"/>
      <c r="CE52" s="263"/>
      <c r="CF52" s="263"/>
      <c r="CG52" s="263"/>
      <c r="CH52" s="263"/>
      <c r="CI52" s="263"/>
      <c r="CJ52" s="263"/>
      <c r="CK52" s="263"/>
      <c r="CL52" s="264"/>
      <c r="CN52" s="260" t="s">
        <v>88</v>
      </c>
      <c r="CO52" s="261"/>
      <c r="CP52" s="262" t="e">
        <f>IF(CU3="",ROUND((CQ51+CS51+CU51+CW51+CY51)/$U$1,3),CU3)</f>
        <v>#VALUE!</v>
      </c>
      <c r="CQ52" s="263"/>
      <c r="CR52" s="263"/>
      <c r="CS52" s="263"/>
      <c r="CT52" s="263"/>
      <c r="CU52" s="263"/>
      <c r="CV52" s="263"/>
      <c r="CW52" s="263"/>
      <c r="CX52" s="263"/>
      <c r="CY52" s="264"/>
      <c r="DA52" s="260" t="s">
        <v>88</v>
      </c>
      <c r="DB52" s="261"/>
      <c r="DC52" s="262" t="e">
        <f>IF(DH3="",ROUND((DD51+DF51+DH51+DJ51+DL51)/$U$1,3),DH3)</f>
        <v>#VALUE!</v>
      </c>
      <c r="DD52" s="263"/>
      <c r="DE52" s="263"/>
      <c r="DF52" s="263"/>
      <c r="DG52" s="263"/>
      <c r="DH52" s="263"/>
      <c r="DI52" s="263"/>
      <c r="DJ52" s="263"/>
      <c r="DK52" s="263"/>
      <c r="DL52" s="264"/>
      <c r="DN52" s="260" t="s">
        <v>88</v>
      </c>
      <c r="DO52" s="261"/>
      <c r="DP52" s="262" t="e">
        <f>IF(DU3="",ROUND((DQ51+DS51+DU51+DW51+DY51)/$U$1,3),DU3)</f>
        <v>#VALUE!</v>
      </c>
      <c r="DQ52" s="263"/>
      <c r="DR52" s="263"/>
      <c r="DS52" s="263"/>
      <c r="DT52" s="263"/>
      <c r="DU52" s="263"/>
      <c r="DV52" s="263"/>
      <c r="DW52" s="263"/>
      <c r="DX52" s="263"/>
      <c r="DY52" s="264"/>
      <c r="EA52" s="260" t="s">
        <v>88</v>
      </c>
      <c r="EB52" s="261"/>
      <c r="EC52" s="262" t="e">
        <f>IF(EH3="",ROUND((ED51+EF51+EH51+EJ51+EL51)/$U$1,3),EH3)</f>
        <v>#VALUE!</v>
      </c>
      <c r="ED52" s="263"/>
      <c r="EE52" s="263"/>
      <c r="EF52" s="263"/>
      <c r="EG52" s="263"/>
      <c r="EH52" s="263"/>
      <c r="EI52" s="263"/>
      <c r="EJ52" s="263"/>
      <c r="EK52" s="263"/>
      <c r="EL52" s="264"/>
      <c r="EN52" s="260" t="s">
        <v>88</v>
      </c>
      <c r="EO52" s="261"/>
      <c r="EP52" s="262" t="e">
        <f>IF(EU3="",ROUND((EQ51+ES51+EU51+EW51+EY51)/$U$1,3),EU3)</f>
        <v>#VALUE!</v>
      </c>
      <c r="EQ52" s="263"/>
      <c r="ER52" s="263"/>
      <c r="ES52" s="263"/>
      <c r="ET52" s="263"/>
      <c r="EU52" s="263"/>
      <c r="EV52" s="263"/>
      <c r="EW52" s="263"/>
      <c r="EX52" s="263"/>
      <c r="EY52" s="264"/>
      <c r="FA52" s="260" t="s">
        <v>88</v>
      </c>
      <c r="FB52" s="261"/>
      <c r="FC52" s="262" t="e">
        <f>IF(FH3="",ROUND((FD51+FF51+FH51+FJ51+FL51)/$U$1,3),FH3)</f>
        <v>#VALUE!</v>
      </c>
      <c r="FD52" s="263"/>
      <c r="FE52" s="263"/>
      <c r="FF52" s="263"/>
      <c r="FG52" s="263"/>
      <c r="FH52" s="263"/>
      <c r="FI52" s="263"/>
      <c r="FJ52" s="263"/>
      <c r="FK52" s="263"/>
      <c r="FL52" s="264"/>
      <c r="FN52" s="260" t="s">
        <v>88</v>
      </c>
      <c r="FO52" s="261"/>
      <c r="FP52" s="262" t="e">
        <f>IF(FU3="",ROUND((FQ51+FS51+FU51+FW51+FY51)/$U$1,3),FU3)</f>
        <v>#VALUE!</v>
      </c>
      <c r="FQ52" s="263"/>
      <c r="FR52" s="263"/>
      <c r="FS52" s="263"/>
      <c r="FT52" s="263"/>
      <c r="FU52" s="263"/>
      <c r="FV52" s="263"/>
      <c r="FW52" s="263"/>
      <c r="FX52" s="263"/>
      <c r="FY52" s="264"/>
      <c r="GA52" s="260" t="s">
        <v>88</v>
      </c>
      <c r="GB52" s="261"/>
      <c r="GC52" s="262" t="e">
        <f>IF(GH3="",ROUND((GD51+GF51+GH51+GJ51+GL51)/$U$1,3),GH3)</f>
        <v>#VALUE!</v>
      </c>
      <c r="GD52" s="263"/>
      <c r="GE52" s="263"/>
      <c r="GF52" s="263"/>
      <c r="GG52" s="263"/>
      <c r="GH52" s="263"/>
      <c r="GI52" s="263"/>
      <c r="GJ52" s="263"/>
      <c r="GK52" s="263"/>
      <c r="GL52" s="264"/>
      <c r="GN52" s="260" t="s">
        <v>88</v>
      </c>
      <c r="GO52" s="261"/>
      <c r="GP52" s="262" t="e">
        <f>IF(GU3="",ROUND((GQ51+GS51+GU51+GW51+GY51)/$U$1,3),GU3)</f>
        <v>#VALUE!</v>
      </c>
      <c r="GQ52" s="263"/>
      <c r="GR52" s="263"/>
      <c r="GS52" s="263"/>
      <c r="GT52" s="263"/>
      <c r="GU52" s="263"/>
      <c r="GV52" s="263"/>
      <c r="GW52" s="263"/>
      <c r="GX52" s="263"/>
      <c r="GY52" s="264"/>
      <c r="HA52" s="260" t="s">
        <v>88</v>
      </c>
      <c r="HB52" s="261"/>
      <c r="HC52" s="262" t="e">
        <f>IF(HH3="",ROUND((HD51+HF51+HH51+HJ51+HL51)/$U$1,3),HH3)</f>
        <v>#VALUE!</v>
      </c>
      <c r="HD52" s="263"/>
      <c r="HE52" s="263"/>
      <c r="HF52" s="263"/>
      <c r="HG52" s="263"/>
      <c r="HH52" s="263"/>
      <c r="HI52" s="263"/>
      <c r="HJ52" s="263"/>
      <c r="HK52" s="263"/>
      <c r="HL52" s="264"/>
      <c r="HN52" s="260" t="s">
        <v>88</v>
      </c>
      <c r="HO52" s="261"/>
      <c r="HP52" s="262" t="e">
        <f>IF(HU3="",ROUND((HQ51+HS51+HU51+HW51+HY51)/$U$1,3),HU3)</f>
        <v>#VALUE!</v>
      </c>
      <c r="HQ52" s="263"/>
      <c r="HR52" s="263"/>
      <c r="HS52" s="263"/>
      <c r="HT52" s="263"/>
      <c r="HU52" s="263"/>
      <c r="HV52" s="263"/>
      <c r="HW52" s="263"/>
      <c r="HX52" s="263"/>
      <c r="HY52" s="264"/>
      <c r="IA52" s="260" t="s">
        <v>88</v>
      </c>
      <c r="IB52" s="261"/>
      <c r="IC52" s="262" t="e">
        <f>IF(IH3="",ROUND((ID51+IF51+IH51+IJ51+IL51)/$U$1,3),IH3)</f>
        <v>#VALUE!</v>
      </c>
      <c r="ID52" s="263"/>
      <c r="IE52" s="263"/>
      <c r="IF52" s="263"/>
      <c r="IG52" s="263"/>
      <c r="IH52" s="263"/>
      <c r="II52" s="263"/>
      <c r="IJ52" s="263"/>
      <c r="IK52" s="263"/>
      <c r="IL52" s="264"/>
      <c r="IN52" s="260" t="s">
        <v>88</v>
      </c>
      <c r="IO52" s="261"/>
      <c r="IP52" s="262" t="e">
        <f>IF(IU3="",ROUND((IQ51+IS51+IU51+IW51+IY51)/$U$1,3),IU3)</f>
        <v>#VALUE!</v>
      </c>
      <c r="IQ52" s="263"/>
      <c r="IR52" s="263"/>
      <c r="IS52" s="263"/>
      <c r="IT52" s="263"/>
      <c r="IU52" s="263"/>
      <c r="IV52" s="263"/>
      <c r="IW52" s="263"/>
      <c r="IX52" s="263"/>
      <c r="IY52" s="264"/>
      <c r="JA52" s="260" t="s">
        <v>88</v>
      </c>
      <c r="JB52" s="261"/>
      <c r="JC52" s="262" t="e">
        <f>IF(JH3="",ROUND((JD51+JF51+JH51+JJ51+JL51)/$U$1,3),JH3)</f>
        <v>#VALUE!</v>
      </c>
      <c r="JD52" s="263"/>
      <c r="JE52" s="263"/>
      <c r="JF52" s="263"/>
      <c r="JG52" s="263"/>
      <c r="JH52" s="263"/>
      <c r="JI52" s="263"/>
      <c r="JJ52" s="263"/>
      <c r="JK52" s="263"/>
      <c r="JL52" s="264"/>
      <c r="JN52" s="260" t="s">
        <v>88</v>
      </c>
      <c r="JO52" s="261"/>
      <c r="JP52" s="262" t="e">
        <f>IF(JU3="",ROUND((JQ51+JS51+JU51+JW51+JY51)/$U$1,3),JU3)</f>
        <v>#VALUE!</v>
      </c>
      <c r="JQ52" s="263"/>
      <c r="JR52" s="263"/>
      <c r="JS52" s="263"/>
      <c r="JT52" s="263"/>
      <c r="JU52" s="263"/>
      <c r="JV52" s="263"/>
      <c r="JW52" s="263"/>
      <c r="JX52" s="263"/>
      <c r="JY52" s="264"/>
      <c r="KA52" s="260" t="s">
        <v>88</v>
      </c>
      <c r="KB52" s="261"/>
      <c r="KC52" s="262" t="e">
        <f>IF(KH3="",ROUND((KD51+KF51+KH51+KJ51+KL51)/$U$1,3),KH3)</f>
        <v>#VALUE!</v>
      </c>
      <c r="KD52" s="263"/>
      <c r="KE52" s="263"/>
      <c r="KF52" s="263"/>
      <c r="KG52" s="263"/>
      <c r="KH52" s="263"/>
      <c r="KI52" s="263"/>
      <c r="KJ52" s="263"/>
      <c r="KK52" s="263"/>
      <c r="KL52" s="264"/>
      <c r="KN52" s="260" t="s">
        <v>88</v>
      </c>
      <c r="KO52" s="261"/>
      <c r="KP52" s="262" t="e">
        <f>IF(KU3="",ROUND((KQ51+KS51+KU51+KW51+KY51)/$U$1,3),KU3)</f>
        <v>#VALUE!</v>
      </c>
      <c r="KQ52" s="263"/>
      <c r="KR52" s="263"/>
      <c r="KS52" s="263"/>
      <c r="KT52" s="263"/>
      <c r="KU52" s="263"/>
      <c r="KV52" s="263"/>
      <c r="KW52" s="263"/>
      <c r="KX52" s="263"/>
      <c r="KY52" s="264"/>
      <c r="LA52" s="260" t="s">
        <v>88</v>
      </c>
      <c r="LB52" s="261"/>
      <c r="LC52" s="262" t="e">
        <f>IF(LH3="",ROUND((LD51+LF51+LH51+LJ51+LL51)/$U$1,3),LH3)</f>
        <v>#VALUE!</v>
      </c>
      <c r="LD52" s="263"/>
      <c r="LE52" s="263"/>
      <c r="LF52" s="263"/>
      <c r="LG52" s="263"/>
      <c r="LH52" s="263"/>
      <c r="LI52" s="263"/>
      <c r="LJ52" s="263"/>
      <c r="LK52" s="263"/>
      <c r="LL52" s="264"/>
      <c r="LN52" s="260" t="s">
        <v>88</v>
      </c>
      <c r="LO52" s="261"/>
      <c r="LP52" s="262" t="e">
        <f>IF(LU3="",ROUND((LQ51+LS51+LU51+LW51+LY51)/$U$1,3),LU3)</f>
        <v>#VALUE!</v>
      </c>
      <c r="LQ52" s="263"/>
      <c r="LR52" s="263"/>
      <c r="LS52" s="263"/>
      <c r="LT52" s="263"/>
      <c r="LU52" s="263"/>
      <c r="LV52" s="263"/>
      <c r="LW52" s="263"/>
      <c r="LX52" s="263"/>
      <c r="LY52" s="264"/>
      <c r="MA52" s="260" t="s">
        <v>88</v>
      </c>
      <c r="MB52" s="261"/>
      <c r="MC52" s="262" t="e">
        <f>IF(MH3="",ROUND((MD51+MF51+MH51+MJ51+ML51)/$U$1,3),MH3)</f>
        <v>#VALUE!</v>
      </c>
      <c r="MD52" s="263"/>
      <c r="ME52" s="263"/>
      <c r="MF52" s="263"/>
      <c r="MG52" s="263"/>
      <c r="MH52" s="263"/>
      <c r="MI52" s="263"/>
      <c r="MJ52" s="263"/>
      <c r="MK52" s="263"/>
      <c r="ML52" s="264"/>
      <c r="MN52" s="260" t="s">
        <v>88</v>
      </c>
      <c r="MO52" s="261"/>
      <c r="MP52" s="262" t="e">
        <f>IF(MU3="",ROUND((MQ51+MS51+MU51+MW51+MY51)/$U$1,3),MU3)</f>
        <v>#VALUE!</v>
      </c>
      <c r="MQ52" s="263"/>
      <c r="MR52" s="263"/>
      <c r="MS52" s="263"/>
      <c r="MT52" s="263"/>
      <c r="MU52" s="263"/>
      <c r="MV52" s="263"/>
      <c r="MW52" s="263"/>
      <c r="MX52" s="263"/>
      <c r="MY52" s="264"/>
      <c r="NA52" s="260" t="s">
        <v>88</v>
      </c>
      <c r="NB52" s="261"/>
      <c r="NC52" s="262" t="e">
        <f>IF(NH3="",ROUND((ND51+NF51+NH51+NJ51+NL51)/$U$1,3),NH3)</f>
        <v>#VALUE!</v>
      </c>
      <c r="ND52" s="263"/>
      <c r="NE52" s="263"/>
      <c r="NF52" s="263"/>
      <c r="NG52" s="263"/>
      <c r="NH52" s="263"/>
      <c r="NI52" s="263"/>
      <c r="NJ52" s="263"/>
      <c r="NK52" s="263"/>
      <c r="NL52" s="264"/>
      <c r="NN52" s="260" t="s">
        <v>88</v>
      </c>
      <c r="NO52" s="261"/>
      <c r="NP52" s="262" t="e">
        <f>IF(NU3="",ROUND((NQ51+NS51+NU51+NW51+NY51)/$U$1,3),NU3)</f>
        <v>#VALUE!</v>
      </c>
      <c r="NQ52" s="263"/>
      <c r="NR52" s="263"/>
      <c r="NS52" s="263"/>
      <c r="NT52" s="263"/>
      <c r="NU52" s="263"/>
      <c r="NV52" s="263"/>
      <c r="NW52" s="263"/>
      <c r="NX52" s="263"/>
      <c r="NY52" s="264"/>
      <c r="OA52" s="260" t="s">
        <v>88</v>
      </c>
      <c r="OB52" s="261"/>
      <c r="OC52" s="262" t="e">
        <f>IF(OH3="",ROUND((OD51+OF51+OH51+OJ51+OL51)/$U$1,3),OH3)</f>
        <v>#VALUE!</v>
      </c>
      <c r="OD52" s="263"/>
      <c r="OE52" s="263"/>
      <c r="OF52" s="263"/>
      <c r="OG52" s="263"/>
      <c r="OH52" s="263"/>
      <c r="OI52" s="263"/>
      <c r="OJ52" s="263"/>
      <c r="OK52" s="263"/>
      <c r="OL52" s="264"/>
      <c r="ON52" s="260" t="s">
        <v>88</v>
      </c>
      <c r="OO52" s="261"/>
      <c r="OP52" s="262" t="e">
        <f>IF(OU3="",ROUND((OQ51+OS51+OU51+OW51+OY51)/$U$1,3),OU3)</f>
        <v>#VALUE!</v>
      </c>
      <c r="OQ52" s="263"/>
      <c r="OR52" s="263"/>
      <c r="OS52" s="263"/>
      <c r="OT52" s="263"/>
      <c r="OU52" s="263"/>
      <c r="OV52" s="263"/>
      <c r="OW52" s="263"/>
      <c r="OX52" s="263"/>
      <c r="OY52" s="264"/>
      <c r="PA52" s="260" t="s">
        <v>88</v>
      </c>
      <c r="PB52" s="261"/>
      <c r="PC52" s="262" t="e">
        <f>IF(PH3="",ROUND((PD51+PF51+PH51+PJ51+PL51)/$U$1,3),PH3)</f>
        <v>#VALUE!</v>
      </c>
      <c r="PD52" s="263"/>
      <c r="PE52" s="263"/>
      <c r="PF52" s="263"/>
      <c r="PG52" s="263"/>
      <c r="PH52" s="263"/>
      <c r="PI52" s="263"/>
      <c r="PJ52" s="263"/>
      <c r="PK52" s="263"/>
      <c r="PL52" s="264"/>
      <c r="PN52" s="260" t="s">
        <v>88</v>
      </c>
      <c r="PO52" s="261"/>
      <c r="PP52" s="262" t="e">
        <f>IF(PU3="",ROUND((PQ51+PS51+PU51+PW51+PY51)/$U$1,3),PU3)</f>
        <v>#VALUE!</v>
      </c>
      <c r="PQ52" s="263"/>
      <c r="PR52" s="263"/>
      <c r="PS52" s="263"/>
      <c r="PT52" s="263"/>
      <c r="PU52" s="263"/>
      <c r="PV52" s="263"/>
      <c r="PW52" s="263"/>
      <c r="PX52" s="263"/>
      <c r="PY52" s="264"/>
      <c r="QA52" s="260" t="s">
        <v>88</v>
      </c>
      <c r="QB52" s="261"/>
      <c r="QC52" s="262" t="e">
        <f>IF(QH3="",ROUND((QD51+QF51+QH51+QJ51+QL51)/$U$1,3),QH3)</f>
        <v>#VALUE!</v>
      </c>
      <c r="QD52" s="263"/>
      <c r="QE52" s="263"/>
      <c r="QF52" s="263"/>
      <c r="QG52" s="263"/>
      <c r="QH52" s="263"/>
      <c r="QI52" s="263"/>
      <c r="QJ52" s="263"/>
      <c r="QK52" s="263"/>
      <c r="QL52" s="264"/>
      <c r="QN52" s="260" t="s">
        <v>88</v>
      </c>
      <c r="QO52" s="261"/>
      <c r="QP52" s="262" t="e">
        <f>IF(QU3="",ROUND((QQ51+QS51+QU51+QW51+QY51)/$U$1,3),QU3)</f>
        <v>#VALUE!</v>
      </c>
      <c r="QQ52" s="263"/>
      <c r="QR52" s="263"/>
      <c r="QS52" s="263"/>
      <c r="QT52" s="263"/>
      <c r="QU52" s="263"/>
      <c r="QV52" s="263"/>
      <c r="QW52" s="263"/>
      <c r="QX52" s="263"/>
      <c r="QY52" s="264"/>
      <c r="RA52" s="260" t="s">
        <v>88</v>
      </c>
      <c r="RB52" s="261"/>
      <c r="RC52" s="262" t="e">
        <f>IF(RH3="",ROUND((RD51+RF51+RH51+RJ51+RL51)/$U$1,3),RH3)</f>
        <v>#VALUE!</v>
      </c>
      <c r="RD52" s="263"/>
      <c r="RE52" s="263"/>
      <c r="RF52" s="263"/>
      <c r="RG52" s="263"/>
      <c r="RH52" s="263"/>
      <c r="RI52" s="263"/>
      <c r="RJ52" s="263"/>
      <c r="RK52" s="263"/>
      <c r="RL52" s="264"/>
      <c r="RN52" s="260" t="s">
        <v>88</v>
      </c>
      <c r="RO52" s="261"/>
      <c r="RP52" s="262" t="e">
        <f>IF(RU3="",ROUND((RQ51+RS51+RU51+RW51+RY51)/$U$1,3),RU3)</f>
        <v>#VALUE!</v>
      </c>
      <c r="RQ52" s="263"/>
      <c r="RR52" s="263"/>
      <c r="RS52" s="263"/>
      <c r="RT52" s="263"/>
      <c r="RU52" s="263"/>
      <c r="RV52" s="263"/>
      <c r="RW52" s="263"/>
      <c r="RX52" s="263"/>
      <c r="RY52" s="264"/>
      <c r="SA52" s="260" t="s">
        <v>88</v>
      </c>
      <c r="SB52" s="261"/>
      <c r="SC52" s="262" t="e">
        <f>IF(SH3="",ROUND((SD51+SF51+SH51+SJ51+SL51)/$U$1,3),SH3)</f>
        <v>#VALUE!</v>
      </c>
      <c r="SD52" s="263"/>
      <c r="SE52" s="263"/>
      <c r="SF52" s="263"/>
      <c r="SG52" s="263"/>
      <c r="SH52" s="263"/>
      <c r="SI52" s="263"/>
      <c r="SJ52" s="263"/>
      <c r="SK52" s="263"/>
      <c r="SL52" s="264"/>
      <c r="SN52" s="260" t="s">
        <v>88</v>
      </c>
      <c r="SO52" s="261"/>
      <c r="SP52" s="262" t="e">
        <f>IF(SU3="",ROUND((SQ51+SS51+SU51+SW51+SY51)/$U$1,3),SU3)</f>
        <v>#VALUE!</v>
      </c>
      <c r="SQ52" s="263"/>
      <c r="SR52" s="263"/>
      <c r="SS52" s="263"/>
      <c r="ST52" s="263"/>
      <c r="SU52" s="263"/>
      <c r="SV52" s="263"/>
      <c r="SW52" s="263"/>
      <c r="SX52" s="263"/>
      <c r="SY52" s="264"/>
      <c r="TA52" s="260" t="s">
        <v>88</v>
      </c>
      <c r="TB52" s="261"/>
      <c r="TC52" s="262" t="e">
        <f>IF(TH3="",ROUND((TD51+TF51+TH51+TJ51+TL51)/$U$1,3),TH3)</f>
        <v>#VALUE!</v>
      </c>
      <c r="TD52" s="263"/>
      <c r="TE52" s="263"/>
      <c r="TF52" s="263"/>
      <c r="TG52" s="263"/>
      <c r="TH52" s="263"/>
      <c r="TI52" s="263"/>
      <c r="TJ52" s="263"/>
      <c r="TK52" s="263"/>
      <c r="TL52" s="264"/>
      <c r="TN52" s="260" t="s">
        <v>88</v>
      </c>
      <c r="TO52" s="261"/>
      <c r="TP52" s="262" t="e">
        <f>IF(TU3="",ROUND((TQ51+TS51+TU51+TW51+TY51)/$U$1,3),TU3)</f>
        <v>#VALUE!</v>
      </c>
      <c r="TQ52" s="263"/>
      <c r="TR52" s="263"/>
      <c r="TS52" s="263"/>
      <c r="TT52" s="263"/>
      <c r="TU52" s="263"/>
      <c r="TV52" s="263"/>
      <c r="TW52" s="263"/>
      <c r="TX52" s="263"/>
      <c r="TY52" s="264"/>
      <c r="UA52" s="260" t="s">
        <v>88</v>
      </c>
      <c r="UB52" s="261"/>
      <c r="UC52" s="262" t="e">
        <f>IF(UH3="",ROUND((UD51+UF51+UH51+UJ51+UL51)/$U$1,3),UH3)</f>
        <v>#VALUE!</v>
      </c>
      <c r="UD52" s="263"/>
      <c r="UE52" s="263"/>
      <c r="UF52" s="263"/>
      <c r="UG52" s="263"/>
      <c r="UH52" s="263"/>
      <c r="UI52" s="263"/>
      <c r="UJ52" s="263"/>
      <c r="UK52" s="263"/>
      <c r="UL52" s="264"/>
      <c r="UN52" s="260" t="s">
        <v>88</v>
      </c>
      <c r="UO52" s="261"/>
      <c r="UP52" s="262" t="e">
        <f>IF(UU3="",ROUND((UQ51+US51+UU51+UW51+UY51)/$U$1,3),UU3)</f>
        <v>#VALUE!</v>
      </c>
      <c r="UQ52" s="263"/>
      <c r="UR52" s="263"/>
      <c r="US52" s="263"/>
      <c r="UT52" s="263"/>
      <c r="UU52" s="263"/>
      <c r="UV52" s="263"/>
      <c r="UW52" s="263"/>
      <c r="UX52" s="263"/>
      <c r="UY52" s="264"/>
      <c r="VA52" s="260" t="s">
        <v>88</v>
      </c>
      <c r="VB52" s="261"/>
      <c r="VC52" s="262" t="e">
        <f>IF(VH3="",ROUND((VD51+VF51+VH51+VJ51+VL51)/$U$1,3),VH3)</f>
        <v>#VALUE!</v>
      </c>
      <c r="VD52" s="263"/>
      <c r="VE52" s="263"/>
      <c r="VF52" s="263"/>
      <c r="VG52" s="263"/>
      <c r="VH52" s="263"/>
      <c r="VI52" s="263"/>
      <c r="VJ52" s="263"/>
      <c r="VK52" s="263"/>
      <c r="VL52" s="264"/>
      <c r="VN52" s="260" t="s">
        <v>88</v>
      </c>
      <c r="VO52" s="261"/>
      <c r="VP52" s="262" t="e">
        <f>IF(VU3="",ROUND((VQ51+VS51+VU51+VW51+VY51)/$U$1,3),VU3)</f>
        <v>#VALUE!</v>
      </c>
      <c r="VQ52" s="263"/>
      <c r="VR52" s="263"/>
      <c r="VS52" s="263"/>
      <c r="VT52" s="263"/>
      <c r="VU52" s="263"/>
      <c r="VV52" s="263"/>
      <c r="VW52" s="263"/>
      <c r="VX52" s="263"/>
      <c r="VY52" s="264"/>
      <c r="WA52" s="260" t="s">
        <v>88</v>
      </c>
      <c r="WB52" s="261"/>
      <c r="WC52" s="262" t="e">
        <f>IF(WH3="",ROUND((WD51+WF51+WH51+WJ51+WL51)/$U$1,3),WH3)</f>
        <v>#VALUE!</v>
      </c>
      <c r="WD52" s="263"/>
      <c r="WE52" s="263"/>
      <c r="WF52" s="263"/>
      <c r="WG52" s="263"/>
      <c r="WH52" s="263"/>
      <c r="WI52" s="263"/>
      <c r="WJ52" s="263"/>
      <c r="WK52" s="263"/>
      <c r="WL52" s="264"/>
      <c r="WN52" s="260" t="s">
        <v>88</v>
      </c>
      <c r="WO52" s="261"/>
      <c r="WP52" s="262" t="e">
        <f>IF(WU3="",ROUND((WQ51+WS51+WU51+WW51+WY51)/$U$1,3),WU3)</f>
        <v>#VALUE!</v>
      </c>
      <c r="WQ52" s="263"/>
      <c r="WR52" s="263"/>
      <c r="WS52" s="263"/>
      <c r="WT52" s="263"/>
      <c r="WU52" s="263"/>
      <c r="WV52" s="263"/>
      <c r="WW52" s="263"/>
      <c r="WX52" s="263"/>
      <c r="WY52" s="264"/>
      <c r="XA52" s="260" t="s">
        <v>88</v>
      </c>
      <c r="XB52" s="261"/>
      <c r="XC52" s="262" t="e">
        <f>IF(XH3="",ROUND((XD51+XF51+XH51+XJ51+XL51)/$U$1,3),XH3)</f>
        <v>#VALUE!</v>
      </c>
      <c r="XD52" s="263"/>
      <c r="XE52" s="263"/>
      <c r="XF52" s="263"/>
      <c r="XG52" s="263"/>
      <c r="XH52" s="263"/>
      <c r="XI52" s="263"/>
      <c r="XJ52" s="263"/>
      <c r="XK52" s="263"/>
      <c r="XL52" s="264"/>
      <c r="XN52" s="260" t="s">
        <v>88</v>
      </c>
      <c r="XO52" s="261"/>
      <c r="XP52" s="262" t="e">
        <f>IF(XU3="",ROUND((XQ51+XS51+XU51+XW51+XY51)/$U$1,3),XU3)</f>
        <v>#VALUE!</v>
      </c>
      <c r="XQ52" s="263"/>
      <c r="XR52" s="263"/>
      <c r="XS52" s="263"/>
      <c r="XT52" s="263"/>
      <c r="XU52" s="263"/>
      <c r="XV52" s="263"/>
      <c r="XW52" s="263"/>
      <c r="XX52" s="263"/>
      <c r="XY52" s="264"/>
    </row>
    <row r="54" spans="1:649" s="102" customFormat="1"/>
    <row r="103" s="102" customFormat="1"/>
    <row r="152" s="102" customFormat="1"/>
    <row r="201" s="102" customFormat="1"/>
    <row r="250" s="102" customFormat="1"/>
    <row r="299" s="102" customFormat="1"/>
    <row r="348" s="102" customFormat="1"/>
    <row r="397" s="102" customFormat="1"/>
    <row r="446" s="102" customFormat="1"/>
  </sheetData>
  <sheetProtection sheet="1" formatColumns="0" formatRows="0"/>
  <phoneticPr fontId="1"/>
  <conditionalFormatting sqref="A8:L43 N8:Y43">
    <cfRule type="expression" dxfId="380" priority="398">
      <formula>$B8=0</formula>
    </cfRule>
    <cfRule type="expression" dxfId="379" priority="397">
      <formula>$B8=2</formula>
    </cfRule>
  </conditionalFormatting>
  <conditionalFormatting sqref="AA8:AL43">
    <cfRule type="expression" dxfId="373" priority="273">
      <formula>$B8=0</formula>
    </cfRule>
    <cfRule type="expression" dxfId="372" priority="272">
      <formula>$B8=2</formula>
    </cfRule>
  </conditionalFormatting>
  <conditionalFormatting sqref="AN8:AY43">
    <cfRule type="expression" dxfId="366" priority="266">
      <formula>$B8=0</formula>
    </cfRule>
    <cfRule type="expression" dxfId="365" priority="265">
      <formula>$B8=2</formula>
    </cfRule>
  </conditionalFormatting>
  <conditionalFormatting sqref="BA8:BL43">
    <cfRule type="expression" dxfId="359" priority="259">
      <formula>$B8=0</formula>
    </cfRule>
    <cfRule type="expression" dxfId="358" priority="258">
      <formula>$B8=2</formula>
    </cfRule>
  </conditionalFormatting>
  <conditionalFormatting sqref="BN8:BY43 CA8:CL43">
    <cfRule type="expression" dxfId="352" priority="252">
      <formula>$B8=0</formula>
    </cfRule>
    <cfRule type="expression" dxfId="351" priority="251">
      <formula>$B8=2</formula>
    </cfRule>
  </conditionalFormatting>
  <conditionalFormatting sqref="CN8:CY43">
    <cfRule type="expression" dxfId="345" priority="245">
      <formula>$B8=0</formula>
    </cfRule>
    <cfRule type="expression" dxfId="344" priority="244">
      <formula>$B8=2</formula>
    </cfRule>
  </conditionalFormatting>
  <conditionalFormatting sqref="DA8:DL43">
    <cfRule type="expression" dxfId="338" priority="238">
      <formula>$B8=0</formula>
    </cfRule>
    <cfRule type="expression" dxfId="337" priority="237">
      <formula>$B8=2</formula>
    </cfRule>
  </conditionalFormatting>
  <conditionalFormatting sqref="DN8:DY43">
    <cfRule type="expression" dxfId="331" priority="231">
      <formula>$B8=0</formula>
    </cfRule>
    <cfRule type="expression" dxfId="330" priority="230">
      <formula>$B8=2</formula>
    </cfRule>
  </conditionalFormatting>
  <conditionalFormatting sqref="EA8:EL43 EN8:EY43">
    <cfRule type="expression" dxfId="324" priority="224">
      <formula>$B8=0</formula>
    </cfRule>
    <cfRule type="expression" dxfId="323" priority="223">
      <formula>$B8=2</formula>
    </cfRule>
  </conditionalFormatting>
  <conditionalFormatting sqref="FA8:FL43">
    <cfRule type="expression" dxfId="317" priority="217">
      <formula>$B8=0</formula>
    </cfRule>
    <cfRule type="expression" dxfId="316" priority="216">
      <formula>$B8=2</formula>
    </cfRule>
  </conditionalFormatting>
  <conditionalFormatting sqref="FN8:FY43">
    <cfRule type="expression" dxfId="310" priority="210">
      <formula>$B8=0</formula>
    </cfRule>
    <cfRule type="expression" dxfId="309" priority="209">
      <formula>$B8=2</formula>
    </cfRule>
  </conditionalFormatting>
  <conditionalFormatting sqref="GA8:GL43">
    <cfRule type="expression" dxfId="303" priority="203">
      <formula>$B8=0</formula>
    </cfRule>
    <cfRule type="expression" dxfId="302" priority="202">
      <formula>$B8=2</formula>
    </cfRule>
  </conditionalFormatting>
  <conditionalFormatting sqref="GN8:GY43 HA8:HL43">
    <cfRule type="expression" dxfId="296" priority="196">
      <formula>$B8=0</formula>
    </cfRule>
    <cfRule type="expression" dxfId="295" priority="195">
      <formula>$B8=2</formula>
    </cfRule>
  </conditionalFormatting>
  <conditionalFormatting sqref="HN8:HY43">
    <cfRule type="expression" dxfId="289" priority="189">
      <formula>$B8=0</formula>
    </cfRule>
    <cfRule type="expression" dxfId="288" priority="188">
      <formula>$B8=2</formula>
    </cfRule>
  </conditionalFormatting>
  <conditionalFormatting sqref="IA8:IL43">
    <cfRule type="expression" dxfId="282" priority="182">
      <formula>$B8=0</formula>
    </cfRule>
    <cfRule type="expression" dxfId="281" priority="181">
      <formula>$B8=2</formula>
    </cfRule>
  </conditionalFormatting>
  <conditionalFormatting sqref="IN8:IY43">
    <cfRule type="expression" dxfId="275" priority="175">
      <formula>$B8=0</formula>
    </cfRule>
    <cfRule type="expression" dxfId="274" priority="174">
      <formula>$B8=2</formula>
    </cfRule>
  </conditionalFormatting>
  <conditionalFormatting sqref="JA8:JL43 JN8:JY43">
    <cfRule type="expression" dxfId="268" priority="168">
      <formula>$B8=0</formula>
    </cfRule>
    <cfRule type="expression" dxfId="267" priority="167">
      <formula>$B8=2</formula>
    </cfRule>
  </conditionalFormatting>
  <conditionalFormatting sqref="KA8:KL43">
    <cfRule type="expression" dxfId="261" priority="161">
      <formula>$B8=0</formula>
    </cfRule>
    <cfRule type="expression" dxfId="260" priority="160">
      <formula>$B8=2</formula>
    </cfRule>
  </conditionalFormatting>
  <conditionalFormatting sqref="KN8:KY43">
    <cfRule type="expression" dxfId="254" priority="154">
      <formula>$B8=0</formula>
    </cfRule>
    <cfRule type="expression" dxfId="253" priority="153">
      <formula>$B8=2</formula>
    </cfRule>
  </conditionalFormatting>
  <conditionalFormatting sqref="LA8:LL43">
    <cfRule type="expression" dxfId="247" priority="147">
      <formula>$B8=0</formula>
    </cfRule>
    <cfRule type="expression" dxfId="246" priority="146">
      <formula>$B8=2</formula>
    </cfRule>
  </conditionalFormatting>
  <conditionalFormatting sqref="LN8:LY43 MA8:ML43">
    <cfRule type="expression" dxfId="240" priority="139">
      <formula>$B8=2</formula>
    </cfRule>
    <cfRule type="expression" dxfId="239" priority="140">
      <formula>$B8=0</formula>
    </cfRule>
  </conditionalFormatting>
  <conditionalFormatting sqref="MN8:MY43">
    <cfRule type="expression" dxfId="233" priority="133">
      <formula>$B8=0</formula>
    </cfRule>
    <cfRule type="expression" dxfId="232" priority="132">
      <formula>$B8=2</formula>
    </cfRule>
  </conditionalFormatting>
  <conditionalFormatting sqref="NA8:NL43">
    <cfRule type="expression" dxfId="226" priority="126">
      <formula>$B8=0</formula>
    </cfRule>
    <cfRule type="expression" dxfId="225" priority="125">
      <formula>$B8=2</formula>
    </cfRule>
  </conditionalFormatting>
  <conditionalFormatting sqref="NN8:NY43">
    <cfRule type="expression" dxfId="219" priority="119">
      <formula>$B8=0</formula>
    </cfRule>
    <cfRule type="expression" dxfId="218" priority="118">
      <formula>$B8=2</formula>
    </cfRule>
  </conditionalFormatting>
  <conditionalFormatting sqref="OA8:OL43 ON8:OY43">
    <cfRule type="expression" dxfId="212" priority="112">
      <formula>$B8=0</formula>
    </cfRule>
    <cfRule type="expression" dxfId="211" priority="111">
      <formula>$B8=2</formula>
    </cfRule>
  </conditionalFormatting>
  <conditionalFormatting sqref="PA8:PL43">
    <cfRule type="expression" dxfId="205" priority="105">
      <formula>$B8=0</formula>
    </cfRule>
    <cfRule type="expression" dxfId="204" priority="104">
      <formula>$B8=2</formula>
    </cfRule>
  </conditionalFormatting>
  <conditionalFormatting sqref="PN8:PY43">
    <cfRule type="expression" dxfId="198" priority="98">
      <formula>$B8=0</formula>
    </cfRule>
    <cfRule type="expression" dxfId="197" priority="97">
      <formula>$B8=2</formula>
    </cfRule>
  </conditionalFormatting>
  <conditionalFormatting sqref="QA8:QL43">
    <cfRule type="expression" dxfId="191" priority="91">
      <formula>$B8=0</formula>
    </cfRule>
    <cfRule type="expression" dxfId="190" priority="90">
      <formula>$B8=2</formula>
    </cfRule>
  </conditionalFormatting>
  <conditionalFormatting sqref="QN8:QY43 RA8:RL43">
    <cfRule type="expression" dxfId="184" priority="84">
      <formula>$B8=0</formula>
    </cfRule>
    <cfRule type="expression" dxfId="183" priority="83">
      <formula>$B8=2</formula>
    </cfRule>
  </conditionalFormatting>
  <conditionalFormatting sqref="RN8:RY43">
    <cfRule type="expression" dxfId="177" priority="77">
      <formula>$B8=0</formula>
    </cfRule>
    <cfRule type="expression" dxfId="176" priority="76">
      <formula>$B8=2</formula>
    </cfRule>
  </conditionalFormatting>
  <conditionalFormatting sqref="SA8:SL43">
    <cfRule type="expression" dxfId="170" priority="70">
      <formula>$B8=0</formula>
    </cfRule>
    <cfRule type="expression" dxfId="169" priority="69">
      <formula>$B8=2</formula>
    </cfRule>
  </conditionalFormatting>
  <conditionalFormatting sqref="SN8:SY43">
    <cfRule type="expression" dxfId="163" priority="63">
      <formula>$B8=0</formula>
    </cfRule>
    <cfRule type="expression" dxfId="162" priority="62">
      <formula>$B8=2</formula>
    </cfRule>
  </conditionalFormatting>
  <conditionalFormatting sqref="TA8:TL43 TN8:TY43">
    <cfRule type="expression" dxfId="156" priority="56">
      <formula>$B8=0</formula>
    </cfRule>
    <cfRule type="expression" dxfId="155" priority="55">
      <formula>$B8=2</formula>
    </cfRule>
  </conditionalFormatting>
  <conditionalFormatting sqref="UA8:UL43">
    <cfRule type="expression" dxfId="149" priority="49">
      <formula>$B8=0</formula>
    </cfRule>
    <cfRule type="expression" dxfId="148" priority="48">
      <formula>$B8=2</formula>
    </cfRule>
  </conditionalFormatting>
  <conditionalFormatting sqref="UN8:UY43">
    <cfRule type="expression" dxfId="142" priority="42">
      <formula>$B8=0</formula>
    </cfRule>
    <cfRule type="expression" dxfId="141" priority="41">
      <formula>$B8=2</formula>
    </cfRule>
  </conditionalFormatting>
  <conditionalFormatting sqref="VA8:VL43">
    <cfRule type="expression" dxfId="135" priority="35">
      <formula>$B8=0</formula>
    </cfRule>
    <cfRule type="expression" dxfId="134" priority="34">
      <formula>$B8=2</formula>
    </cfRule>
  </conditionalFormatting>
  <conditionalFormatting sqref="VN8:VY43 WA8:WL43">
    <cfRule type="expression" dxfId="128" priority="28">
      <formula>$B8=0</formula>
    </cfRule>
    <cfRule type="expression" dxfId="127" priority="27">
      <formula>$B8=2</formula>
    </cfRule>
  </conditionalFormatting>
  <conditionalFormatting sqref="WN8:WY43">
    <cfRule type="expression" dxfId="121" priority="21">
      <formula>$B8=0</formula>
    </cfRule>
    <cfRule type="expression" dxfId="120" priority="20">
      <formula>$B8=2</formula>
    </cfRule>
  </conditionalFormatting>
  <conditionalFormatting sqref="XA8:XL43">
    <cfRule type="expression" dxfId="114" priority="14">
      <formula>$B8=0</formula>
    </cfRule>
    <cfRule type="expression" dxfId="113" priority="13">
      <formula>$B8=2</formula>
    </cfRule>
  </conditionalFormatting>
  <conditionalFormatting sqref="XN8:XY43">
    <cfRule type="expression" dxfId="107" priority="7">
      <formula>$B8=0</formula>
    </cfRule>
    <cfRule type="expression" dxfId="106" priority="6">
      <formula>$B8=2</formula>
    </cfRule>
  </conditionalFormatting>
  <dataValidations count="2">
    <dataValidation type="list" errorStyle="warning" allowBlank="1" showInputMessage="1" showErrorMessage="1" sqref="H3 L4:L5 U3 Y4:Y5 AH3 AL4:AL5 AU3 AY4:AY5 BH3 BL4:BL5 BU3 BY4:BY5 CH3 CL4:CL5 CU3 CY4:CY5 DH3 DL4:DL5 DU3 DY4:DY5 EH3 EL4:EL5 EU3 EY4:EY5 FH3 FL4:FL5 FU3 FY4:FY5 GH3 GL4:GL5 GU3 GY4:GY5 HH3 HL4:HL5 HU3 HY4:HY5 IH3 IL4:IL5 IU3 IY4:IY5 JH3 JL4:JL5 JU3 JY4:JY5 KH3 KL4:KL5 KU3 KY4:KY5 LH3 LL4:LL5 LU3 LY4:LY5 MH3 ML4:ML5 MU3 MY4:MY5 NH3 NL4:NL5 NU3 NY4:NY5 OH3 OL4:OL5 OU3 OY4:OY5 PH3 PL4:PL5 PU3 PY4:PY5 QH3 QL4:QL5 QU3 QY4:QY5 RH3 RL4:RL5 RU3 RY4:RY5 SH3 SL4:SL5 SU3 SY4:SY5 TH3 TL4:TL5 TU3 TY4:TY5 UH3 UL4:UL5 UU3 UY4:UY5 VH3 VL4:VL5 VU3 VY4:VY5 WH3 WL4:WL5 WU3 WY4:WY5 XH3 XL4:XL5 XU3 XY4:XY5" xr:uid="{0C55AC8E-4757-7844-BFEC-2B29E4F58558}">
      <formula1>"WD,EL,R,NS"</formula1>
    </dataValidation>
    <dataValidation type="list" allowBlank="1" showInputMessage="1" showErrorMessage="1" sqref="D50 F50 H50 J50 L50 Q50 S50 U50 W50 Y50 AD50 AF50 AH50 AJ50 AL50 AQ50 AS50 AU50 AW50 AY50 BD50 BF50 BH50 BJ50 BL50 BQ50 BS50 BU50 BW50 BY50 CD50 CF50 CH50 CJ50 CL50 CQ50 CS50 CU50 CW50 CY50 DD50 DF50 DH50 DJ50 DL50 DQ50 DS50 DU50 DW50 DY50 ED50 EF50 EH50 EJ50 EL50 EQ50 ES50 EU50 EW50 EY50 FD50 FF50 FH50 FJ50 FL50 FQ50 FS50 FU50 FW50 FY50 GD50 GF50 GH50 GJ50 GL50 GQ50 GS50 GU50 GW50 GY50 HD50 HF50 HH50 HJ50 HL50 HQ50 HS50 HU50 HW50 HY50 ID50 IF50 IH50 IJ50 IL50 IQ50 IS50 IU50 IW50 IY50 JD50 JF50 JH50 JJ50 JL50 JQ50 JS50 JU50 JW50 JY50 KD50 KF50 KH50 KJ50 KL50 KQ50 KS50 KU50 KW50 KY50 LD50 LF50 LH50 LJ50 LL50 LQ50 LS50 LU50 LW50 LY50 MD50 MF50 MH50 MJ50 ML50 MQ50 MS50 MU50 MW50 MY50 ND50 NF50 NH50 NJ50 NL50 NQ50 NS50 NU50 NW50 NY50 OD50 OF50 OH50 OJ50 OL50 OQ50 OS50 OU50 OW50 OY50 PD50 PF50 PH50 PJ50 PL50 PQ50 PS50 PU50 PW50 PY50 QD50 QF50 QH50 QJ50 QL50 QQ50 QS50 QU50 QW50 QY50 RD50 RF50 RH50 RJ50 RL50 RQ50 RS50 RU50 RW50 RY50 SD50 SF50 SH50 SJ50 SL50 SQ50 SS50 SU50 SW50 SY50 TD50 TF50 TH50 TJ50 TL50 TQ50 TS50 TU50 TW50 TY50 UD50 UF50 UH50 UJ50 UL50 UQ50 US50 UU50 UW50 UY50 VD50 VF50 VH50 VJ50 VL50 VQ50 VS50 VU50 VW50 VY50 WD50 WF50 WH50 WJ50 WL50 WQ50 WS50 WU50 WW50 WY50 XD50 XF50 XH50 XJ50 XL50 XQ50 XS50 XU50 XW50 XY50" xr:uid="{9FA4AF23-88FE-7442-BED0-0760A5077385}">
      <formula1>"0,-0.5,-1,-1.5,-2,-2.5"</formula1>
    </dataValidation>
  </dataValidations>
  <pageMargins left="0.25" right="0.25" top="0.75" bottom="0.75" header="0.3" footer="0.3"/>
  <pageSetup paperSize="9" scale="48" fitToWidth="0" fitToHeight="0" orientation="landscape" r:id="rId1"/>
  <extLst>
    <ext xmlns:x14="http://schemas.microsoft.com/office/spreadsheetml/2009/9/main" uri="{78C0D931-6437-407d-A8EE-F0AAD7539E65}">
      <x14:conditionalFormattings>
        <x14:conditionalFormatting xmlns:xm="http://schemas.microsoft.com/office/excel/2006/main">
          <x14:cfRule type="expression" priority="287" id="{DBBF5AFF-C696-AB44-9B6A-1D4F6155D31C}">
            <xm:f>①出番表!$E$6=""</xm:f>
            <x14:dxf>
              <fill>
                <patternFill>
                  <fgColor theme="0" tint="-0.34998626667073579"/>
                  <bgColor theme="0" tint="-0.24994659260841701"/>
                </patternFill>
              </fill>
            </x14:dxf>
          </x14:cfRule>
          <xm:sqref>C6:D50 P6:Q50</xm:sqref>
        </x14:conditionalFormatting>
        <x14:conditionalFormatting xmlns:xm="http://schemas.microsoft.com/office/excel/2006/main">
          <x14:cfRule type="expression" priority="286" id="{BE3A922F-9637-FF41-9D0F-5D65509725D0}">
            <xm:f>①出番表!$E$7=""</xm:f>
            <x14:dxf>
              <fill>
                <patternFill>
                  <fgColor theme="0" tint="-0.34998626667073579"/>
                  <bgColor theme="0" tint="-0.24994659260841701"/>
                </patternFill>
              </fill>
            </x14:dxf>
          </x14:cfRule>
          <xm:sqref>E6:F50 R6:S50</xm:sqref>
        </x14:conditionalFormatting>
        <x14:conditionalFormatting xmlns:xm="http://schemas.microsoft.com/office/excel/2006/main">
          <x14:cfRule type="expression" priority="285" id="{E2E1ABDD-5910-F143-A28F-C3EA98ECC518}">
            <xm:f>①出番表!$E$8=""</xm:f>
            <x14:dxf>
              <fill>
                <patternFill>
                  <fgColor theme="0" tint="-0.34998626667073579"/>
                  <bgColor theme="0" tint="-0.24994659260841701"/>
                </patternFill>
              </fill>
            </x14:dxf>
          </x14:cfRule>
          <xm:sqref>G6:H50 T6:U50</xm:sqref>
        </x14:conditionalFormatting>
        <x14:conditionalFormatting xmlns:xm="http://schemas.microsoft.com/office/excel/2006/main">
          <x14:cfRule type="expression" priority="284" id="{84A5B485-CAF2-4D4C-A36D-60CEFC6C7EF9}">
            <xm:f>①出番表!$E$9=""</xm:f>
            <x14:dxf>
              <fill>
                <patternFill>
                  <fgColor theme="0" tint="-0.34998626667073579"/>
                  <bgColor theme="0" tint="-0.24994659260841701"/>
                </patternFill>
              </fill>
            </x14:dxf>
          </x14:cfRule>
          <xm:sqref>I6:J50 V6:W50</xm:sqref>
        </x14:conditionalFormatting>
        <x14:conditionalFormatting xmlns:xm="http://schemas.microsoft.com/office/excel/2006/main">
          <x14:cfRule type="expression" priority="283" id="{6EEADFA7-F3CE-AB47-913D-C8A639ACA530}">
            <xm:f>①出番表!$E$10=""</xm:f>
            <x14:dxf>
              <fill>
                <patternFill>
                  <fgColor theme="0" tint="-0.34998626667073579"/>
                  <bgColor theme="0" tint="-0.24994659260841701"/>
                </patternFill>
              </fill>
            </x14:dxf>
          </x14:cfRule>
          <xm:sqref>K6:L50 X6:Y50</xm:sqref>
        </x14:conditionalFormatting>
        <x14:conditionalFormatting xmlns:xm="http://schemas.microsoft.com/office/excel/2006/main">
          <x14:cfRule type="expression" priority="271" id="{19458337-4987-E34B-A66D-BF7B01D64AFC}">
            <xm:f>①出番表!$E$6=""</xm:f>
            <x14:dxf>
              <fill>
                <patternFill>
                  <fgColor theme="0" tint="-0.34998626667073579"/>
                  <bgColor theme="0" tint="-0.24994659260841701"/>
                </patternFill>
              </fill>
            </x14:dxf>
          </x14:cfRule>
          <xm:sqref>AC6:AD50</xm:sqref>
        </x14:conditionalFormatting>
        <x14:conditionalFormatting xmlns:xm="http://schemas.microsoft.com/office/excel/2006/main">
          <x14:cfRule type="expression" priority="270" id="{33CC4D66-96B3-944C-BDA3-538634E2689F}">
            <xm:f>①出番表!$E$7=""</xm:f>
            <x14:dxf>
              <fill>
                <patternFill>
                  <fgColor theme="0" tint="-0.34998626667073579"/>
                  <bgColor theme="0" tint="-0.24994659260841701"/>
                </patternFill>
              </fill>
            </x14:dxf>
          </x14:cfRule>
          <xm:sqref>AE6:AF50</xm:sqref>
        </x14:conditionalFormatting>
        <x14:conditionalFormatting xmlns:xm="http://schemas.microsoft.com/office/excel/2006/main">
          <x14:cfRule type="expression" priority="269" id="{5E3AED2B-BA1A-1148-8744-8627E23331B5}">
            <xm:f>①出番表!$E$8=""</xm:f>
            <x14:dxf>
              <fill>
                <patternFill>
                  <fgColor theme="0" tint="-0.34998626667073579"/>
                  <bgColor theme="0" tint="-0.24994659260841701"/>
                </patternFill>
              </fill>
            </x14:dxf>
          </x14:cfRule>
          <xm:sqref>AG6:AH50</xm:sqref>
        </x14:conditionalFormatting>
        <x14:conditionalFormatting xmlns:xm="http://schemas.microsoft.com/office/excel/2006/main">
          <x14:cfRule type="expression" priority="268" id="{E2AE64F2-8BCB-6D4A-B59F-9ED16BF2BFDD}">
            <xm:f>①出番表!$E$9=""</xm:f>
            <x14:dxf>
              <fill>
                <patternFill>
                  <fgColor theme="0" tint="-0.34998626667073579"/>
                  <bgColor theme="0" tint="-0.24994659260841701"/>
                </patternFill>
              </fill>
            </x14:dxf>
          </x14:cfRule>
          <xm:sqref>AI6:AJ50</xm:sqref>
        </x14:conditionalFormatting>
        <x14:conditionalFormatting xmlns:xm="http://schemas.microsoft.com/office/excel/2006/main">
          <x14:cfRule type="expression" priority="267" id="{93C59CE4-2393-574A-852F-A8680A8C7EF7}">
            <xm:f>①出番表!$E$10=""</xm:f>
            <x14:dxf>
              <fill>
                <patternFill>
                  <fgColor theme="0" tint="-0.34998626667073579"/>
                  <bgColor theme="0" tint="-0.24994659260841701"/>
                </patternFill>
              </fill>
            </x14:dxf>
          </x14:cfRule>
          <xm:sqref>AK6:AL50</xm:sqref>
        </x14:conditionalFormatting>
        <x14:conditionalFormatting xmlns:xm="http://schemas.microsoft.com/office/excel/2006/main">
          <x14:cfRule type="expression" priority="264" id="{C171087B-5E51-AC4B-AFAD-6D633A598480}">
            <xm:f>①出番表!$E$6=""</xm:f>
            <x14:dxf>
              <fill>
                <patternFill>
                  <fgColor theme="0" tint="-0.34998626667073579"/>
                  <bgColor theme="0" tint="-0.24994659260841701"/>
                </patternFill>
              </fill>
            </x14:dxf>
          </x14:cfRule>
          <xm:sqref>AP6:AQ50</xm:sqref>
        </x14:conditionalFormatting>
        <x14:conditionalFormatting xmlns:xm="http://schemas.microsoft.com/office/excel/2006/main">
          <x14:cfRule type="expression" priority="263" id="{55A371C8-491D-B044-A49F-2B9B3098E609}">
            <xm:f>①出番表!$E$7=""</xm:f>
            <x14:dxf>
              <fill>
                <patternFill>
                  <fgColor theme="0" tint="-0.34998626667073579"/>
                  <bgColor theme="0" tint="-0.24994659260841701"/>
                </patternFill>
              </fill>
            </x14:dxf>
          </x14:cfRule>
          <xm:sqref>AR6:AS50</xm:sqref>
        </x14:conditionalFormatting>
        <x14:conditionalFormatting xmlns:xm="http://schemas.microsoft.com/office/excel/2006/main">
          <x14:cfRule type="expression" priority="262" id="{97552427-4B93-3C47-AC3F-027ED17CB4D5}">
            <xm:f>①出番表!$E$8=""</xm:f>
            <x14:dxf>
              <fill>
                <patternFill>
                  <fgColor theme="0" tint="-0.34998626667073579"/>
                  <bgColor theme="0" tint="-0.24994659260841701"/>
                </patternFill>
              </fill>
            </x14:dxf>
          </x14:cfRule>
          <xm:sqref>AT6:AU50</xm:sqref>
        </x14:conditionalFormatting>
        <x14:conditionalFormatting xmlns:xm="http://schemas.microsoft.com/office/excel/2006/main">
          <x14:cfRule type="expression" priority="261" id="{26B26BA8-5B69-0543-8A37-80FE6107C45E}">
            <xm:f>①出番表!$E$9=""</xm:f>
            <x14:dxf>
              <fill>
                <patternFill>
                  <fgColor theme="0" tint="-0.34998626667073579"/>
                  <bgColor theme="0" tint="-0.24994659260841701"/>
                </patternFill>
              </fill>
            </x14:dxf>
          </x14:cfRule>
          <xm:sqref>AV6:AW50</xm:sqref>
        </x14:conditionalFormatting>
        <x14:conditionalFormatting xmlns:xm="http://schemas.microsoft.com/office/excel/2006/main">
          <x14:cfRule type="expression" priority="260" id="{5CF01F36-9FC1-7140-A6BB-C670909C2AB0}">
            <xm:f>①出番表!$E$10=""</xm:f>
            <x14:dxf>
              <fill>
                <patternFill>
                  <fgColor theme="0" tint="-0.34998626667073579"/>
                  <bgColor theme="0" tint="-0.24994659260841701"/>
                </patternFill>
              </fill>
            </x14:dxf>
          </x14:cfRule>
          <xm:sqref>AX6:AY50</xm:sqref>
        </x14:conditionalFormatting>
        <x14:conditionalFormatting xmlns:xm="http://schemas.microsoft.com/office/excel/2006/main">
          <x14:cfRule type="expression" priority="257" id="{4A7E7C02-1E58-4249-93E2-9A7265148159}">
            <xm:f>①出番表!$E$6=""</xm:f>
            <x14:dxf>
              <fill>
                <patternFill>
                  <fgColor theme="0" tint="-0.34998626667073579"/>
                  <bgColor theme="0" tint="-0.24994659260841701"/>
                </patternFill>
              </fill>
            </x14:dxf>
          </x14:cfRule>
          <xm:sqref>BC6:BD50</xm:sqref>
        </x14:conditionalFormatting>
        <x14:conditionalFormatting xmlns:xm="http://schemas.microsoft.com/office/excel/2006/main">
          <x14:cfRule type="expression" priority="256" id="{4D0E6760-B299-1348-B6AF-87092C8FECD6}">
            <xm:f>①出番表!$E$7=""</xm:f>
            <x14:dxf>
              <fill>
                <patternFill>
                  <fgColor theme="0" tint="-0.34998626667073579"/>
                  <bgColor theme="0" tint="-0.24994659260841701"/>
                </patternFill>
              </fill>
            </x14:dxf>
          </x14:cfRule>
          <xm:sqref>BE6:BF50</xm:sqref>
        </x14:conditionalFormatting>
        <x14:conditionalFormatting xmlns:xm="http://schemas.microsoft.com/office/excel/2006/main">
          <x14:cfRule type="expression" priority="255" id="{C420A409-F7A8-B949-B07D-EBF1AAB5D457}">
            <xm:f>①出番表!$E$8=""</xm:f>
            <x14:dxf>
              <fill>
                <patternFill>
                  <fgColor theme="0" tint="-0.34998626667073579"/>
                  <bgColor theme="0" tint="-0.24994659260841701"/>
                </patternFill>
              </fill>
            </x14:dxf>
          </x14:cfRule>
          <xm:sqref>BG6:BH50</xm:sqref>
        </x14:conditionalFormatting>
        <x14:conditionalFormatting xmlns:xm="http://schemas.microsoft.com/office/excel/2006/main">
          <x14:cfRule type="expression" priority="254" id="{5B42FF5B-7489-F640-8B18-FF98DE39F194}">
            <xm:f>①出番表!$E$9=""</xm:f>
            <x14:dxf>
              <fill>
                <patternFill>
                  <fgColor theme="0" tint="-0.34998626667073579"/>
                  <bgColor theme="0" tint="-0.24994659260841701"/>
                </patternFill>
              </fill>
            </x14:dxf>
          </x14:cfRule>
          <xm:sqref>BI6:BJ50</xm:sqref>
        </x14:conditionalFormatting>
        <x14:conditionalFormatting xmlns:xm="http://schemas.microsoft.com/office/excel/2006/main">
          <x14:cfRule type="expression" priority="253" id="{94518EFA-5671-054B-85EC-6F3DB8ED0E72}">
            <xm:f>①出番表!$E$10=""</xm:f>
            <x14:dxf>
              <fill>
                <patternFill>
                  <fgColor theme="0" tint="-0.34998626667073579"/>
                  <bgColor theme="0" tint="-0.24994659260841701"/>
                </patternFill>
              </fill>
            </x14:dxf>
          </x14:cfRule>
          <xm:sqref>BK6:BL50</xm:sqref>
        </x14:conditionalFormatting>
        <x14:conditionalFormatting xmlns:xm="http://schemas.microsoft.com/office/excel/2006/main">
          <x14:cfRule type="expression" priority="250" id="{2F7E01D9-F581-0940-BF98-E32B4B3AE6A2}">
            <xm:f>①出番表!$E$6=""</xm:f>
            <x14:dxf>
              <fill>
                <patternFill>
                  <fgColor theme="0" tint="-0.34998626667073579"/>
                  <bgColor theme="0" tint="-0.24994659260841701"/>
                </patternFill>
              </fill>
            </x14:dxf>
          </x14:cfRule>
          <xm:sqref>BP6:BQ50 CC6:CD50</xm:sqref>
        </x14:conditionalFormatting>
        <x14:conditionalFormatting xmlns:xm="http://schemas.microsoft.com/office/excel/2006/main">
          <x14:cfRule type="expression" priority="249" id="{2B339F10-D4C9-DC44-9388-3A6B67FF026F}">
            <xm:f>①出番表!$E$7=""</xm:f>
            <x14:dxf>
              <fill>
                <patternFill>
                  <fgColor theme="0" tint="-0.34998626667073579"/>
                  <bgColor theme="0" tint="-0.24994659260841701"/>
                </patternFill>
              </fill>
            </x14:dxf>
          </x14:cfRule>
          <xm:sqref>BR6:BS50 CE6:CF50</xm:sqref>
        </x14:conditionalFormatting>
        <x14:conditionalFormatting xmlns:xm="http://schemas.microsoft.com/office/excel/2006/main">
          <x14:cfRule type="expression" priority="248" id="{A97C5863-F8B6-0241-AAD9-C83CAECC339A}">
            <xm:f>①出番表!$E$8=""</xm:f>
            <x14:dxf>
              <fill>
                <patternFill>
                  <fgColor theme="0" tint="-0.34998626667073579"/>
                  <bgColor theme="0" tint="-0.24994659260841701"/>
                </patternFill>
              </fill>
            </x14:dxf>
          </x14:cfRule>
          <xm:sqref>BT6:BU50 CG6:CH50</xm:sqref>
        </x14:conditionalFormatting>
        <x14:conditionalFormatting xmlns:xm="http://schemas.microsoft.com/office/excel/2006/main">
          <x14:cfRule type="expression" priority="247" id="{511D3B04-6E79-7E48-B2C3-9A744707C352}">
            <xm:f>①出番表!$E$9=""</xm:f>
            <x14:dxf>
              <fill>
                <patternFill>
                  <fgColor theme="0" tint="-0.34998626667073579"/>
                  <bgColor theme="0" tint="-0.24994659260841701"/>
                </patternFill>
              </fill>
            </x14:dxf>
          </x14:cfRule>
          <xm:sqref>BV6:BW50 CI6:CJ50</xm:sqref>
        </x14:conditionalFormatting>
        <x14:conditionalFormatting xmlns:xm="http://schemas.microsoft.com/office/excel/2006/main">
          <x14:cfRule type="expression" priority="246" id="{D19F466F-C701-BE4D-9286-89354824A01C}">
            <xm:f>①出番表!$E$10=""</xm:f>
            <x14:dxf>
              <fill>
                <patternFill>
                  <fgColor theme="0" tint="-0.34998626667073579"/>
                  <bgColor theme="0" tint="-0.24994659260841701"/>
                </patternFill>
              </fill>
            </x14:dxf>
          </x14:cfRule>
          <xm:sqref>BX6:BY50 CK6:CL50</xm:sqref>
        </x14:conditionalFormatting>
        <x14:conditionalFormatting xmlns:xm="http://schemas.microsoft.com/office/excel/2006/main">
          <x14:cfRule type="expression" priority="243" id="{06A796AA-3F6F-664A-8E77-B5F8BAD76A89}">
            <xm:f>①出番表!$E$6=""</xm:f>
            <x14:dxf>
              <fill>
                <patternFill>
                  <fgColor theme="0" tint="-0.34998626667073579"/>
                  <bgColor theme="0" tint="-0.24994659260841701"/>
                </patternFill>
              </fill>
            </x14:dxf>
          </x14:cfRule>
          <xm:sqref>CP6:CQ50</xm:sqref>
        </x14:conditionalFormatting>
        <x14:conditionalFormatting xmlns:xm="http://schemas.microsoft.com/office/excel/2006/main">
          <x14:cfRule type="expression" priority="242" id="{EEBCC9F0-7819-BF45-81CF-B29EE08798E7}">
            <xm:f>①出番表!$E$7=""</xm:f>
            <x14:dxf>
              <fill>
                <patternFill>
                  <fgColor theme="0" tint="-0.34998626667073579"/>
                  <bgColor theme="0" tint="-0.24994659260841701"/>
                </patternFill>
              </fill>
            </x14:dxf>
          </x14:cfRule>
          <xm:sqref>CR6:CS50</xm:sqref>
        </x14:conditionalFormatting>
        <x14:conditionalFormatting xmlns:xm="http://schemas.microsoft.com/office/excel/2006/main">
          <x14:cfRule type="expression" priority="241" id="{96766001-B71F-F04F-BE64-18B73C749D43}">
            <xm:f>①出番表!$E$8=""</xm:f>
            <x14:dxf>
              <fill>
                <patternFill>
                  <fgColor theme="0" tint="-0.34998626667073579"/>
                  <bgColor theme="0" tint="-0.24994659260841701"/>
                </patternFill>
              </fill>
            </x14:dxf>
          </x14:cfRule>
          <xm:sqref>CT6:CU50</xm:sqref>
        </x14:conditionalFormatting>
        <x14:conditionalFormatting xmlns:xm="http://schemas.microsoft.com/office/excel/2006/main">
          <x14:cfRule type="expression" priority="240" id="{064FA4AD-72CF-464B-B0EA-6DA62925E801}">
            <xm:f>①出番表!$E$9=""</xm:f>
            <x14:dxf>
              <fill>
                <patternFill>
                  <fgColor theme="0" tint="-0.34998626667073579"/>
                  <bgColor theme="0" tint="-0.24994659260841701"/>
                </patternFill>
              </fill>
            </x14:dxf>
          </x14:cfRule>
          <xm:sqref>CV6:CW50</xm:sqref>
        </x14:conditionalFormatting>
        <x14:conditionalFormatting xmlns:xm="http://schemas.microsoft.com/office/excel/2006/main">
          <x14:cfRule type="expression" priority="239" id="{F099AC7C-0F2A-774A-8830-D7E869D96620}">
            <xm:f>①出番表!$E$10=""</xm:f>
            <x14:dxf>
              <fill>
                <patternFill>
                  <fgColor theme="0" tint="-0.34998626667073579"/>
                  <bgColor theme="0" tint="-0.24994659260841701"/>
                </patternFill>
              </fill>
            </x14:dxf>
          </x14:cfRule>
          <xm:sqref>CX6:CY50</xm:sqref>
        </x14:conditionalFormatting>
        <x14:conditionalFormatting xmlns:xm="http://schemas.microsoft.com/office/excel/2006/main">
          <x14:cfRule type="expression" priority="236" id="{C7585A54-1178-ED4A-A601-7CF5B0576FC0}">
            <xm:f>①出番表!$E$6=""</xm:f>
            <x14:dxf>
              <fill>
                <patternFill>
                  <fgColor theme="0" tint="-0.34998626667073579"/>
                  <bgColor theme="0" tint="-0.24994659260841701"/>
                </patternFill>
              </fill>
            </x14:dxf>
          </x14:cfRule>
          <xm:sqref>DC6:DD50</xm:sqref>
        </x14:conditionalFormatting>
        <x14:conditionalFormatting xmlns:xm="http://schemas.microsoft.com/office/excel/2006/main">
          <x14:cfRule type="expression" priority="235" id="{BC1A2CF6-4488-D04C-B215-94C94655E7AB}">
            <xm:f>①出番表!$E$7=""</xm:f>
            <x14:dxf>
              <fill>
                <patternFill>
                  <fgColor theme="0" tint="-0.34998626667073579"/>
                  <bgColor theme="0" tint="-0.24994659260841701"/>
                </patternFill>
              </fill>
            </x14:dxf>
          </x14:cfRule>
          <xm:sqref>DE6:DF50</xm:sqref>
        </x14:conditionalFormatting>
        <x14:conditionalFormatting xmlns:xm="http://schemas.microsoft.com/office/excel/2006/main">
          <x14:cfRule type="expression" priority="234" id="{8BE22183-92D2-0943-8D82-160ED6611A79}">
            <xm:f>①出番表!$E$8=""</xm:f>
            <x14:dxf>
              <fill>
                <patternFill>
                  <fgColor theme="0" tint="-0.34998626667073579"/>
                  <bgColor theme="0" tint="-0.24994659260841701"/>
                </patternFill>
              </fill>
            </x14:dxf>
          </x14:cfRule>
          <xm:sqref>DG6:DH50</xm:sqref>
        </x14:conditionalFormatting>
        <x14:conditionalFormatting xmlns:xm="http://schemas.microsoft.com/office/excel/2006/main">
          <x14:cfRule type="expression" priority="233" id="{290900AF-93B3-5B4C-B99E-27F759D85FB0}">
            <xm:f>①出番表!$E$9=""</xm:f>
            <x14:dxf>
              <fill>
                <patternFill>
                  <fgColor theme="0" tint="-0.34998626667073579"/>
                  <bgColor theme="0" tint="-0.24994659260841701"/>
                </patternFill>
              </fill>
            </x14:dxf>
          </x14:cfRule>
          <xm:sqref>DI6:DJ50</xm:sqref>
        </x14:conditionalFormatting>
        <x14:conditionalFormatting xmlns:xm="http://schemas.microsoft.com/office/excel/2006/main">
          <x14:cfRule type="expression" priority="232" id="{EFED54D9-D960-F746-9135-72B0ED239A7F}">
            <xm:f>①出番表!$E$10=""</xm:f>
            <x14:dxf>
              <fill>
                <patternFill>
                  <fgColor theme="0" tint="-0.34998626667073579"/>
                  <bgColor theme="0" tint="-0.24994659260841701"/>
                </patternFill>
              </fill>
            </x14:dxf>
          </x14:cfRule>
          <xm:sqref>DK6:DL50</xm:sqref>
        </x14:conditionalFormatting>
        <x14:conditionalFormatting xmlns:xm="http://schemas.microsoft.com/office/excel/2006/main">
          <x14:cfRule type="expression" priority="229" id="{15D07C37-4ECB-3F46-851C-4DB89BE104C2}">
            <xm:f>①出番表!$E$6=""</xm:f>
            <x14:dxf>
              <fill>
                <patternFill>
                  <fgColor theme="0" tint="-0.34998626667073579"/>
                  <bgColor theme="0" tint="-0.24994659260841701"/>
                </patternFill>
              </fill>
            </x14:dxf>
          </x14:cfRule>
          <xm:sqref>DP6:DQ50</xm:sqref>
        </x14:conditionalFormatting>
        <x14:conditionalFormatting xmlns:xm="http://schemas.microsoft.com/office/excel/2006/main">
          <x14:cfRule type="expression" priority="228" id="{43E1DA9E-E6EE-A24D-9480-130A0BDF7A1D}">
            <xm:f>①出番表!$E$7=""</xm:f>
            <x14:dxf>
              <fill>
                <patternFill>
                  <fgColor theme="0" tint="-0.34998626667073579"/>
                  <bgColor theme="0" tint="-0.24994659260841701"/>
                </patternFill>
              </fill>
            </x14:dxf>
          </x14:cfRule>
          <xm:sqref>DR6:DS50</xm:sqref>
        </x14:conditionalFormatting>
        <x14:conditionalFormatting xmlns:xm="http://schemas.microsoft.com/office/excel/2006/main">
          <x14:cfRule type="expression" priority="227" id="{6995C389-A744-6447-BC6B-BD8D1984E8B6}">
            <xm:f>①出番表!$E$8=""</xm:f>
            <x14:dxf>
              <fill>
                <patternFill>
                  <fgColor theme="0" tint="-0.34998626667073579"/>
                  <bgColor theme="0" tint="-0.24994659260841701"/>
                </patternFill>
              </fill>
            </x14:dxf>
          </x14:cfRule>
          <xm:sqref>DT6:DU50</xm:sqref>
        </x14:conditionalFormatting>
        <x14:conditionalFormatting xmlns:xm="http://schemas.microsoft.com/office/excel/2006/main">
          <x14:cfRule type="expression" priority="226" id="{30744788-7F00-204E-9AE8-D9B2E24D5567}">
            <xm:f>①出番表!$E$9=""</xm:f>
            <x14:dxf>
              <fill>
                <patternFill>
                  <fgColor theme="0" tint="-0.34998626667073579"/>
                  <bgColor theme="0" tint="-0.24994659260841701"/>
                </patternFill>
              </fill>
            </x14:dxf>
          </x14:cfRule>
          <xm:sqref>DV6:DW50</xm:sqref>
        </x14:conditionalFormatting>
        <x14:conditionalFormatting xmlns:xm="http://schemas.microsoft.com/office/excel/2006/main">
          <x14:cfRule type="expression" priority="225" id="{C5E140E3-2423-6549-8906-96FEC320A86F}">
            <xm:f>①出番表!$E$10=""</xm:f>
            <x14:dxf>
              <fill>
                <patternFill>
                  <fgColor theme="0" tint="-0.34998626667073579"/>
                  <bgColor theme="0" tint="-0.24994659260841701"/>
                </patternFill>
              </fill>
            </x14:dxf>
          </x14:cfRule>
          <xm:sqref>DX6:DY50</xm:sqref>
        </x14:conditionalFormatting>
        <x14:conditionalFormatting xmlns:xm="http://schemas.microsoft.com/office/excel/2006/main">
          <x14:cfRule type="expression" priority="222" id="{6070A2C9-8F43-294E-877D-D8A3D480457E}">
            <xm:f>①出番表!$E$6=""</xm:f>
            <x14:dxf>
              <fill>
                <patternFill>
                  <fgColor theme="0" tint="-0.34998626667073579"/>
                  <bgColor theme="0" tint="-0.24994659260841701"/>
                </patternFill>
              </fill>
            </x14:dxf>
          </x14:cfRule>
          <xm:sqref>EC6:ED50 EP6:EQ50</xm:sqref>
        </x14:conditionalFormatting>
        <x14:conditionalFormatting xmlns:xm="http://schemas.microsoft.com/office/excel/2006/main">
          <x14:cfRule type="expression" priority="221" id="{17C1880B-BB18-AE4A-B69D-1E670A672071}">
            <xm:f>①出番表!$E$7=""</xm:f>
            <x14:dxf>
              <fill>
                <patternFill>
                  <fgColor theme="0" tint="-0.34998626667073579"/>
                  <bgColor theme="0" tint="-0.24994659260841701"/>
                </patternFill>
              </fill>
            </x14:dxf>
          </x14:cfRule>
          <xm:sqref>EE6:EF50 ER6:ES50</xm:sqref>
        </x14:conditionalFormatting>
        <x14:conditionalFormatting xmlns:xm="http://schemas.microsoft.com/office/excel/2006/main">
          <x14:cfRule type="expression" priority="220" id="{3C768245-52EF-9045-A06F-9398EC1C1524}">
            <xm:f>①出番表!$E$8=""</xm:f>
            <x14:dxf>
              <fill>
                <patternFill>
                  <fgColor theme="0" tint="-0.34998626667073579"/>
                  <bgColor theme="0" tint="-0.24994659260841701"/>
                </patternFill>
              </fill>
            </x14:dxf>
          </x14:cfRule>
          <xm:sqref>EG6:EH50 ET6:EU50</xm:sqref>
        </x14:conditionalFormatting>
        <x14:conditionalFormatting xmlns:xm="http://schemas.microsoft.com/office/excel/2006/main">
          <x14:cfRule type="expression" priority="219" id="{A0F88FBA-C3FA-F846-AF59-D3991F4372CB}">
            <xm:f>①出番表!$E$9=""</xm:f>
            <x14:dxf>
              <fill>
                <patternFill>
                  <fgColor theme="0" tint="-0.34998626667073579"/>
                  <bgColor theme="0" tint="-0.24994659260841701"/>
                </patternFill>
              </fill>
            </x14:dxf>
          </x14:cfRule>
          <xm:sqref>EI6:EJ50 EV6:EW50</xm:sqref>
        </x14:conditionalFormatting>
        <x14:conditionalFormatting xmlns:xm="http://schemas.microsoft.com/office/excel/2006/main">
          <x14:cfRule type="expression" priority="218" id="{653BAE79-407B-4B44-A307-6A3227CF656B}">
            <xm:f>①出番表!$E$10=""</xm:f>
            <x14:dxf>
              <fill>
                <patternFill>
                  <fgColor theme="0" tint="-0.34998626667073579"/>
                  <bgColor theme="0" tint="-0.24994659260841701"/>
                </patternFill>
              </fill>
            </x14:dxf>
          </x14:cfRule>
          <xm:sqref>EK6:EL50 EX6:EY50</xm:sqref>
        </x14:conditionalFormatting>
        <x14:conditionalFormatting xmlns:xm="http://schemas.microsoft.com/office/excel/2006/main">
          <x14:cfRule type="expression" priority="215" id="{F0CCEF5B-1C50-7443-B720-8E26425D808E}">
            <xm:f>①出番表!$E$6=""</xm:f>
            <x14:dxf>
              <fill>
                <patternFill>
                  <fgColor theme="0" tint="-0.34998626667073579"/>
                  <bgColor theme="0" tint="-0.24994659260841701"/>
                </patternFill>
              </fill>
            </x14:dxf>
          </x14:cfRule>
          <xm:sqref>FC6:FD50</xm:sqref>
        </x14:conditionalFormatting>
        <x14:conditionalFormatting xmlns:xm="http://schemas.microsoft.com/office/excel/2006/main">
          <x14:cfRule type="expression" priority="214" id="{A62D42BA-1B2C-C641-91E4-D8F75E3B2EB2}">
            <xm:f>①出番表!$E$7=""</xm:f>
            <x14:dxf>
              <fill>
                <patternFill>
                  <fgColor theme="0" tint="-0.34998626667073579"/>
                  <bgColor theme="0" tint="-0.24994659260841701"/>
                </patternFill>
              </fill>
            </x14:dxf>
          </x14:cfRule>
          <xm:sqref>FE6:FF50</xm:sqref>
        </x14:conditionalFormatting>
        <x14:conditionalFormatting xmlns:xm="http://schemas.microsoft.com/office/excel/2006/main">
          <x14:cfRule type="expression" priority="213" id="{2A337F93-15D6-0447-BC67-345DD4BD82FA}">
            <xm:f>①出番表!$E$8=""</xm:f>
            <x14:dxf>
              <fill>
                <patternFill>
                  <fgColor theme="0" tint="-0.34998626667073579"/>
                  <bgColor theme="0" tint="-0.24994659260841701"/>
                </patternFill>
              </fill>
            </x14:dxf>
          </x14:cfRule>
          <xm:sqref>FG6:FH50</xm:sqref>
        </x14:conditionalFormatting>
        <x14:conditionalFormatting xmlns:xm="http://schemas.microsoft.com/office/excel/2006/main">
          <x14:cfRule type="expression" priority="212" id="{86C31EAB-32EA-9C44-9D09-4221B90AFA21}">
            <xm:f>①出番表!$E$9=""</xm:f>
            <x14:dxf>
              <fill>
                <patternFill>
                  <fgColor theme="0" tint="-0.34998626667073579"/>
                  <bgColor theme="0" tint="-0.24994659260841701"/>
                </patternFill>
              </fill>
            </x14:dxf>
          </x14:cfRule>
          <xm:sqref>FI6:FJ50</xm:sqref>
        </x14:conditionalFormatting>
        <x14:conditionalFormatting xmlns:xm="http://schemas.microsoft.com/office/excel/2006/main">
          <x14:cfRule type="expression" priority="211" id="{DD22D0D2-84BC-D541-A5B8-741A4E1F7867}">
            <xm:f>①出番表!$E$10=""</xm:f>
            <x14:dxf>
              <fill>
                <patternFill>
                  <fgColor theme="0" tint="-0.34998626667073579"/>
                  <bgColor theme="0" tint="-0.24994659260841701"/>
                </patternFill>
              </fill>
            </x14:dxf>
          </x14:cfRule>
          <xm:sqref>FK6:FL50</xm:sqref>
        </x14:conditionalFormatting>
        <x14:conditionalFormatting xmlns:xm="http://schemas.microsoft.com/office/excel/2006/main">
          <x14:cfRule type="expression" priority="208" id="{194F2C3C-9481-DE4F-B282-4485CA27294C}">
            <xm:f>①出番表!$E$6=""</xm:f>
            <x14:dxf>
              <fill>
                <patternFill>
                  <fgColor theme="0" tint="-0.34998626667073579"/>
                  <bgColor theme="0" tint="-0.24994659260841701"/>
                </patternFill>
              </fill>
            </x14:dxf>
          </x14:cfRule>
          <xm:sqref>FP6:FQ50</xm:sqref>
        </x14:conditionalFormatting>
        <x14:conditionalFormatting xmlns:xm="http://schemas.microsoft.com/office/excel/2006/main">
          <x14:cfRule type="expression" priority="207" id="{16B1B879-8B28-A948-A8E8-FBBA03436487}">
            <xm:f>①出番表!$E$7=""</xm:f>
            <x14:dxf>
              <fill>
                <patternFill>
                  <fgColor theme="0" tint="-0.34998626667073579"/>
                  <bgColor theme="0" tint="-0.24994659260841701"/>
                </patternFill>
              </fill>
            </x14:dxf>
          </x14:cfRule>
          <xm:sqref>FR6:FS50</xm:sqref>
        </x14:conditionalFormatting>
        <x14:conditionalFormatting xmlns:xm="http://schemas.microsoft.com/office/excel/2006/main">
          <x14:cfRule type="expression" priority="206" id="{3BDB4EB3-F5F1-D34C-8F02-EB4FDC719A88}">
            <xm:f>①出番表!$E$8=""</xm:f>
            <x14:dxf>
              <fill>
                <patternFill>
                  <fgColor theme="0" tint="-0.34998626667073579"/>
                  <bgColor theme="0" tint="-0.24994659260841701"/>
                </patternFill>
              </fill>
            </x14:dxf>
          </x14:cfRule>
          <xm:sqref>FT6:FU50</xm:sqref>
        </x14:conditionalFormatting>
        <x14:conditionalFormatting xmlns:xm="http://schemas.microsoft.com/office/excel/2006/main">
          <x14:cfRule type="expression" priority="205" id="{80AF377A-F0D4-3844-ADA4-29FFB12C6AE9}">
            <xm:f>①出番表!$E$9=""</xm:f>
            <x14:dxf>
              <fill>
                <patternFill>
                  <fgColor theme="0" tint="-0.34998626667073579"/>
                  <bgColor theme="0" tint="-0.24994659260841701"/>
                </patternFill>
              </fill>
            </x14:dxf>
          </x14:cfRule>
          <xm:sqref>FV6:FW50</xm:sqref>
        </x14:conditionalFormatting>
        <x14:conditionalFormatting xmlns:xm="http://schemas.microsoft.com/office/excel/2006/main">
          <x14:cfRule type="expression" priority="204" id="{DF3B7F47-F4B5-B04C-8F70-30369ABFC02C}">
            <xm:f>①出番表!$E$10=""</xm:f>
            <x14:dxf>
              <fill>
                <patternFill>
                  <fgColor theme="0" tint="-0.34998626667073579"/>
                  <bgColor theme="0" tint="-0.24994659260841701"/>
                </patternFill>
              </fill>
            </x14:dxf>
          </x14:cfRule>
          <xm:sqref>FX6:FY50</xm:sqref>
        </x14:conditionalFormatting>
        <x14:conditionalFormatting xmlns:xm="http://schemas.microsoft.com/office/excel/2006/main">
          <x14:cfRule type="expression" priority="201" id="{5DB18F48-63F5-8745-BDB4-A984246A577B}">
            <xm:f>①出番表!$E$6=""</xm:f>
            <x14:dxf>
              <fill>
                <patternFill>
                  <fgColor theme="0" tint="-0.34998626667073579"/>
                  <bgColor theme="0" tint="-0.24994659260841701"/>
                </patternFill>
              </fill>
            </x14:dxf>
          </x14:cfRule>
          <xm:sqref>GC6:GD50</xm:sqref>
        </x14:conditionalFormatting>
        <x14:conditionalFormatting xmlns:xm="http://schemas.microsoft.com/office/excel/2006/main">
          <x14:cfRule type="expression" priority="200" id="{E39D5E7D-E0B4-504D-A5DC-E13A38992948}">
            <xm:f>①出番表!$E$7=""</xm:f>
            <x14:dxf>
              <fill>
                <patternFill>
                  <fgColor theme="0" tint="-0.34998626667073579"/>
                  <bgColor theme="0" tint="-0.24994659260841701"/>
                </patternFill>
              </fill>
            </x14:dxf>
          </x14:cfRule>
          <xm:sqref>GE6:GF50</xm:sqref>
        </x14:conditionalFormatting>
        <x14:conditionalFormatting xmlns:xm="http://schemas.microsoft.com/office/excel/2006/main">
          <x14:cfRule type="expression" priority="199" id="{21A3A78A-D986-AA48-98C6-597B3C30AE3D}">
            <xm:f>①出番表!$E$8=""</xm:f>
            <x14:dxf>
              <fill>
                <patternFill>
                  <fgColor theme="0" tint="-0.34998626667073579"/>
                  <bgColor theme="0" tint="-0.24994659260841701"/>
                </patternFill>
              </fill>
            </x14:dxf>
          </x14:cfRule>
          <xm:sqref>GG6:GH50</xm:sqref>
        </x14:conditionalFormatting>
        <x14:conditionalFormatting xmlns:xm="http://schemas.microsoft.com/office/excel/2006/main">
          <x14:cfRule type="expression" priority="198" id="{35998035-95CA-8844-9F57-BED1A62BEEC5}">
            <xm:f>①出番表!$E$9=""</xm:f>
            <x14:dxf>
              <fill>
                <patternFill>
                  <fgColor theme="0" tint="-0.34998626667073579"/>
                  <bgColor theme="0" tint="-0.24994659260841701"/>
                </patternFill>
              </fill>
            </x14:dxf>
          </x14:cfRule>
          <xm:sqref>GI6:GJ50</xm:sqref>
        </x14:conditionalFormatting>
        <x14:conditionalFormatting xmlns:xm="http://schemas.microsoft.com/office/excel/2006/main">
          <x14:cfRule type="expression" priority="197" id="{E2C0F997-1F65-574B-A07A-95248AD537F6}">
            <xm:f>①出番表!$E$10=""</xm:f>
            <x14:dxf>
              <fill>
                <patternFill>
                  <fgColor theme="0" tint="-0.34998626667073579"/>
                  <bgColor theme="0" tint="-0.24994659260841701"/>
                </patternFill>
              </fill>
            </x14:dxf>
          </x14:cfRule>
          <xm:sqref>GK6:GL50</xm:sqref>
        </x14:conditionalFormatting>
        <x14:conditionalFormatting xmlns:xm="http://schemas.microsoft.com/office/excel/2006/main">
          <x14:cfRule type="expression" priority="194" id="{5FBFF46F-FD24-7B41-B46D-F51F1D830BDE}">
            <xm:f>①出番表!$E$6=""</xm:f>
            <x14:dxf>
              <fill>
                <patternFill>
                  <fgColor theme="0" tint="-0.34998626667073579"/>
                  <bgColor theme="0" tint="-0.24994659260841701"/>
                </patternFill>
              </fill>
            </x14:dxf>
          </x14:cfRule>
          <xm:sqref>GP6:GQ50 HC6:HD50</xm:sqref>
        </x14:conditionalFormatting>
        <x14:conditionalFormatting xmlns:xm="http://schemas.microsoft.com/office/excel/2006/main">
          <x14:cfRule type="expression" priority="193" id="{BBD21DFF-88FD-9040-96FF-9D294DFC45DF}">
            <xm:f>①出番表!$E$7=""</xm:f>
            <x14:dxf>
              <fill>
                <patternFill>
                  <fgColor theme="0" tint="-0.34998626667073579"/>
                  <bgColor theme="0" tint="-0.24994659260841701"/>
                </patternFill>
              </fill>
            </x14:dxf>
          </x14:cfRule>
          <xm:sqref>GR6:GS50 HE6:HF50</xm:sqref>
        </x14:conditionalFormatting>
        <x14:conditionalFormatting xmlns:xm="http://schemas.microsoft.com/office/excel/2006/main">
          <x14:cfRule type="expression" priority="192" id="{69FCE8E1-AD82-D64B-BA75-B23EA1A831C3}">
            <xm:f>①出番表!$E$8=""</xm:f>
            <x14:dxf>
              <fill>
                <patternFill>
                  <fgColor theme="0" tint="-0.34998626667073579"/>
                  <bgColor theme="0" tint="-0.24994659260841701"/>
                </patternFill>
              </fill>
            </x14:dxf>
          </x14:cfRule>
          <xm:sqref>GT6:GU50 HG6:HH50</xm:sqref>
        </x14:conditionalFormatting>
        <x14:conditionalFormatting xmlns:xm="http://schemas.microsoft.com/office/excel/2006/main">
          <x14:cfRule type="expression" priority="191" id="{52FD4A60-1988-2946-9E0F-9324607856AD}">
            <xm:f>①出番表!$E$9=""</xm:f>
            <x14:dxf>
              <fill>
                <patternFill>
                  <fgColor theme="0" tint="-0.34998626667073579"/>
                  <bgColor theme="0" tint="-0.24994659260841701"/>
                </patternFill>
              </fill>
            </x14:dxf>
          </x14:cfRule>
          <xm:sqref>GV6:GW50 HI6:HJ50</xm:sqref>
        </x14:conditionalFormatting>
        <x14:conditionalFormatting xmlns:xm="http://schemas.microsoft.com/office/excel/2006/main">
          <x14:cfRule type="expression" priority="190" id="{258D6AA5-A979-3C4D-90E5-880D9B261078}">
            <xm:f>①出番表!$E$10=""</xm:f>
            <x14:dxf>
              <fill>
                <patternFill>
                  <fgColor theme="0" tint="-0.34998626667073579"/>
                  <bgColor theme="0" tint="-0.24994659260841701"/>
                </patternFill>
              </fill>
            </x14:dxf>
          </x14:cfRule>
          <xm:sqref>GX6:GY50 HK6:HL50</xm:sqref>
        </x14:conditionalFormatting>
        <x14:conditionalFormatting xmlns:xm="http://schemas.microsoft.com/office/excel/2006/main">
          <x14:cfRule type="expression" priority="187" id="{47D44925-985C-6F49-A5F0-77FE9A0B4D5F}">
            <xm:f>①出番表!$E$6=""</xm:f>
            <x14:dxf>
              <fill>
                <patternFill>
                  <fgColor theme="0" tint="-0.34998626667073579"/>
                  <bgColor theme="0" tint="-0.24994659260841701"/>
                </patternFill>
              </fill>
            </x14:dxf>
          </x14:cfRule>
          <xm:sqref>HP6:HQ50</xm:sqref>
        </x14:conditionalFormatting>
        <x14:conditionalFormatting xmlns:xm="http://schemas.microsoft.com/office/excel/2006/main">
          <x14:cfRule type="expression" priority="186" id="{C2D5A7BB-D0BA-484E-9878-64427E6372D0}">
            <xm:f>①出番表!$E$7=""</xm:f>
            <x14:dxf>
              <fill>
                <patternFill>
                  <fgColor theme="0" tint="-0.34998626667073579"/>
                  <bgColor theme="0" tint="-0.24994659260841701"/>
                </patternFill>
              </fill>
            </x14:dxf>
          </x14:cfRule>
          <xm:sqref>HR6:HS50</xm:sqref>
        </x14:conditionalFormatting>
        <x14:conditionalFormatting xmlns:xm="http://schemas.microsoft.com/office/excel/2006/main">
          <x14:cfRule type="expression" priority="185" id="{B58817FD-942E-8049-8B48-0779D92AA75D}">
            <xm:f>①出番表!$E$8=""</xm:f>
            <x14:dxf>
              <fill>
                <patternFill>
                  <fgColor theme="0" tint="-0.34998626667073579"/>
                  <bgColor theme="0" tint="-0.24994659260841701"/>
                </patternFill>
              </fill>
            </x14:dxf>
          </x14:cfRule>
          <xm:sqref>HT6:HU50</xm:sqref>
        </x14:conditionalFormatting>
        <x14:conditionalFormatting xmlns:xm="http://schemas.microsoft.com/office/excel/2006/main">
          <x14:cfRule type="expression" priority="184" id="{A3B137A6-C0C2-D34D-ACAA-C10E9B6705B2}">
            <xm:f>①出番表!$E$9=""</xm:f>
            <x14:dxf>
              <fill>
                <patternFill>
                  <fgColor theme="0" tint="-0.34998626667073579"/>
                  <bgColor theme="0" tint="-0.24994659260841701"/>
                </patternFill>
              </fill>
            </x14:dxf>
          </x14:cfRule>
          <xm:sqref>HV6:HW50</xm:sqref>
        </x14:conditionalFormatting>
        <x14:conditionalFormatting xmlns:xm="http://schemas.microsoft.com/office/excel/2006/main">
          <x14:cfRule type="expression" priority="183" id="{50159DC5-51DF-1249-90BA-ACB3F156DF74}">
            <xm:f>①出番表!$E$10=""</xm:f>
            <x14:dxf>
              <fill>
                <patternFill>
                  <fgColor theme="0" tint="-0.34998626667073579"/>
                  <bgColor theme="0" tint="-0.24994659260841701"/>
                </patternFill>
              </fill>
            </x14:dxf>
          </x14:cfRule>
          <xm:sqref>HX6:HY50</xm:sqref>
        </x14:conditionalFormatting>
        <x14:conditionalFormatting xmlns:xm="http://schemas.microsoft.com/office/excel/2006/main">
          <x14:cfRule type="expression" priority="180" id="{258D20EF-B222-5340-9C03-F451F020A97D}">
            <xm:f>①出番表!$E$6=""</xm:f>
            <x14:dxf>
              <fill>
                <patternFill>
                  <fgColor theme="0" tint="-0.34998626667073579"/>
                  <bgColor theme="0" tint="-0.24994659260841701"/>
                </patternFill>
              </fill>
            </x14:dxf>
          </x14:cfRule>
          <xm:sqref>IC6:ID50</xm:sqref>
        </x14:conditionalFormatting>
        <x14:conditionalFormatting xmlns:xm="http://schemas.microsoft.com/office/excel/2006/main">
          <x14:cfRule type="expression" priority="179" id="{FF8DC884-4903-2448-8BA7-60B0BACAD3F2}">
            <xm:f>①出番表!$E$7=""</xm:f>
            <x14:dxf>
              <fill>
                <patternFill>
                  <fgColor theme="0" tint="-0.34998626667073579"/>
                  <bgColor theme="0" tint="-0.24994659260841701"/>
                </patternFill>
              </fill>
            </x14:dxf>
          </x14:cfRule>
          <xm:sqref>IE6:IF50</xm:sqref>
        </x14:conditionalFormatting>
        <x14:conditionalFormatting xmlns:xm="http://schemas.microsoft.com/office/excel/2006/main">
          <x14:cfRule type="expression" priority="178" id="{326618DF-B68E-8A4B-A5F9-F79488A001F9}">
            <xm:f>①出番表!$E$8=""</xm:f>
            <x14:dxf>
              <fill>
                <patternFill>
                  <fgColor theme="0" tint="-0.34998626667073579"/>
                  <bgColor theme="0" tint="-0.24994659260841701"/>
                </patternFill>
              </fill>
            </x14:dxf>
          </x14:cfRule>
          <xm:sqref>IG6:IH50</xm:sqref>
        </x14:conditionalFormatting>
        <x14:conditionalFormatting xmlns:xm="http://schemas.microsoft.com/office/excel/2006/main">
          <x14:cfRule type="expression" priority="177" id="{9344FF7D-2B12-1240-9B8C-D8597BE1C3F1}">
            <xm:f>①出番表!$E$9=""</xm:f>
            <x14:dxf>
              <fill>
                <patternFill>
                  <fgColor theme="0" tint="-0.34998626667073579"/>
                  <bgColor theme="0" tint="-0.24994659260841701"/>
                </patternFill>
              </fill>
            </x14:dxf>
          </x14:cfRule>
          <xm:sqref>II6:IJ50</xm:sqref>
        </x14:conditionalFormatting>
        <x14:conditionalFormatting xmlns:xm="http://schemas.microsoft.com/office/excel/2006/main">
          <x14:cfRule type="expression" priority="176" id="{E7523D7F-515F-6D42-838C-2D28750BEA2A}">
            <xm:f>①出番表!$E$10=""</xm:f>
            <x14:dxf>
              <fill>
                <patternFill>
                  <fgColor theme="0" tint="-0.34998626667073579"/>
                  <bgColor theme="0" tint="-0.24994659260841701"/>
                </patternFill>
              </fill>
            </x14:dxf>
          </x14:cfRule>
          <xm:sqref>IK6:IL50</xm:sqref>
        </x14:conditionalFormatting>
        <x14:conditionalFormatting xmlns:xm="http://schemas.microsoft.com/office/excel/2006/main">
          <x14:cfRule type="expression" priority="173" id="{42A60696-2173-3E4B-BD2A-ECCB6FAF7CE6}">
            <xm:f>①出番表!$E$6=""</xm:f>
            <x14:dxf>
              <fill>
                <patternFill>
                  <fgColor theme="0" tint="-0.34998626667073579"/>
                  <bgColor theme="0" tint="-0.24994659260841701"/>
                </patternFill>
              </fill>
            </x14:dxf>
          </x14:cfRule>
          <xm:sqref>IP6:IQ50</xm:sqref>
        </x14:conditionalFormatting>
        <x14:conditionalFormatting xmlns:xm="http://schemas.microsoft.com/office/excel/2006/main">
          <x14:cfRule type="expression" priority="172" id="{79D0B1A6-89A0-4243-B033-F73D9AD9EA6D}">
            <xm:f>①出番表!$E$7=""</xm:f>
            <x14:dxf>
              <fill>
                <patternFill>
                  <fgColor theme="0" tint="-0.34998626667073579"/>
                  <bgColor theme="0" tint="-0.24994659260841701"/>
                </patternFill>
              </fill>
            </x14:dxf>
          </x14:cfRule>
          <xm:sqref>IR6:IS50</xm:sqref>
        </x14:conditionalFormatting>
        <x14:conditionalFormatting xmlns:xm="http://schemas.microsoft.com/office/excel/2006/main">
          <x14:cfRule type="expression" priority="171" id="{F07CF3D8-83C8-E34E-9256-DC14ED52312E}">
            <xm:f>①出番表!$E$8=""</xm:f>
            <x14:dxf>
              <fill>
                <patternFill>
                  <fgColor theme="0" tint="-0.34998626667073579"/>
                  <bgColor theme="0" tint="-0.24994659260841701"/>
                </patternFill>
              </fill>
            </x14:dxf>
          </x14:cfRule>
          <xm:sqref>IT6:IU50</xm:sqref>
        </x14:conditionalFormatting>
        <x14:conditionalFormatting xmlns:xm="http://schemas.microsoft.com/office/excel/2006/main">
          <x14:cfRule type="expression" priority="170" id="{049CDEF4-FB0E-BF49-9A9F-BCB3614C325B}">
            <xm:f>①出番表!$E$9=""</xm:f>
            <x14:dxf>
              <fill>
                <patternFill>
                  <fgColor theme="0" tint="-0.34998626667073579"/>
                  <bgColor theme="0" tint="-0.24994659260841701"/>
                </patternFill>
              </fill>
            </x14:dxf>
          </x14:cfRule>
          <xm:sqref>IV6:IW50</xm:sqref>
        </x14:conditionalFormatting>
        <x14:conditionalFormatting xmlns:xm="http://schemas.microsoft.com/office/excel/2006/main">
          <x14:cfRule type="expression" priority="169" id="{C6BDD4F3-2FD3-6A41-BA35-10D013272561}">
            <xm:f>①出番表!$E$10=""</xm:f>
            <x14:dxf>
              <fill>
                <patternFill>
                  <fgColor theme="0" tint="-0.34998626667073579"/>
                  <bgColor theme="0" tint="-0.24994659260841701"/>
                </patternFill>
              </fill>
            </x14:dxf>
          </x14:cfRule>
          <xm:sqref>IX6:IY50</xm:sqref>
        </x14:conditionalFormatting>
        <x14:conditionalFormatting xmlns:xm="http://schemas.microsoft.com/office/excel/2006/main">
          <x14:cfRule type="expression" priority="166" id="{B18D94F4-C946-B645-A91D-FE05FDBB04B0}">
            <xm:f>①出番表!$E$6=""</xm:f>
            <x14:dxf>
              <fill>
                <patternFill>
                  <fgColor theme="0" tint="-0.34998626667073579"/>
                  <bgColor theme="0" tint="-0.24994659260841701"/>
                </patternFill>
              </fill>
            </x14:dxf>
          </x14:cfRule>
          <xm:sqref>JC6:JD50 JP6:JQ50</xm:sqref>
        </x14:conditionalFormatting>
        <x14:conditionalFormatting xmlns:xm="http://schemas.microsoft.com/office/excel/2006/main">
          <x14:cfRule type="expression" priority="165" id="{CE9953C5-E409-E34E-AD36-2D1801F955A7}">
            <xm:f>①出番表!$E$7=""</xm:f>
            <x14:dxf>
              <fill>
                <patternFill>
                  <fgColor theme="0" tint="-0.34998626667073579"/>
                  <bgColor theme="0" tint="-0.24994659260841701"/>
                </patternFill>
              </fill>
            </x14:dxf>
          </x14:cfRule>
          <xm:sqref>JE6:JF50 JR6:JS50</xm:sqref>
        </x14:conditionalFormatting>
        <x14:conditionalFormatting xmlns:xm="http://schemas.microsoft.com/office/excel/2006/main">
          <x14:cfRule type="expression" priority="164" id="{1EE77B8D-6DBA-364E-AC73-9711ABA2FEC7}">
            <xm:f>①出番表!$E$8=""</xm:f>
            <x14:dxf>
              <fill>
                <patternFill>
                  <fgColor theme="0" tint="-0.34998626667073579"/>
                  <bgColor theme="0" tint="-0.24994659260841701"/>
                </patternFill>
              </fill>
            </x14:dxf>
          </x14:cfRule>
          <xm:sqref>JG6:JH50 JT6:JU50</xm:sqref>
        </x14:conditionalFormatting>
        <x14:conditionalFormatting xmlns:xm="http://schemas.microsoft.com/office/excel/2006/main">
          <x14:cfRule type="expression" priority="163" id="{9FA2091B-11F7-1940-B219-3732491E8D4F}">
            <xm:f>①出番表!$E$9=""</xm:f>
            <x14:dxf>
              <fill>
                <patternFill>
                  <fgColor theme="0" tint="-0.34998626667073579"/>
                  <bgColor theme="0" tint="-0.24994659260841701"/>
                </patternFill>
              </fill>
            </x14:dxf>
          </x14:cfRule>
          <xm:sqref>JI6:JJ50 JV6:JW50</xm:sqref>
        </x14:conditionalFormatting>
        <x14:conditionalFormatting xmlns:xm="http://schemas.microsoft.com/office/excel/2006/main">
          <x14:cfRule type="expression" priority="162" id="{D1134FB7-1AA9-E64E-ADCF-A893CC945C87}">
            <xm:f>①出番表!$E$10=""</xm:f>
            <x14:dxf>
              <fill>
                <patternFill>
                  <fgColor theme="0" tint="-0.34998626667073579"/>
                  <bgColor theme="0" tint="-0.24994659260841701"/>
                </patternFill>
              </fill>
            </x14:dxf>
          </x14:cfRule>
          <xm:sqref>JK6:JL50 JX6:JY50</xm:sqref>
        </x14:conditionalFormatting>
        <x14:conditionalFormatting xmlns:xm="http://schemas.microsoft.com/office/excel/2006/main">
          <x14:cfRule type="expression" priority="159" id="{AC1FD839-AF1D-294E-8BB5-04BA04E4C5FB}">
            <xm:f>①出番表!$E$6=""</xm:f>
            <x14:dxf>
              <fill>
                <patternFill>
                  <fgColor theme="0" tint="-0.34998626667073579"/>
                  <bgColor theme="0" tint="-0.24994659260841701"/>
                </patternFill>
              </fill>
            </x14:dxf>
          </x14:cfRule>
          <xm:sqref>KC6:KD50</xm:sqref>
        </x14:conditionalFormatting>
        <x14:conditionalFormatting xmlns:xm="http://schemas.microsoft.com/office/excel/2006/main">
          <x14:cfRule type="expression" priority="158" id="{6301C8E6-CCD0-0448-B382-BC0AC58BD15A}">
            <xm:f>①出番表!$E$7=""</xm:f>
            <x14:dxf>
              <fill>
                <patternFill>
                  <fgColor theme="0" tint="-0.34998626667073579"/>
                  <bgColor theme="0" tint="-0.24994659260841701"/>
                </patternFill>
              </fill>
            </x14:dxf>
          </x14:cfRule>
          <xm:sqref>KE6:KF50</xm:sqref>
        </x14:conditionalFormatting>
        <x14:conditionalFormatting xmlns:xm="http://schemas.microsoft.com/office/excel/2006/main">
          <x14:cfRule type="expression" priority="157" id="{8013DD1A-EA61-424D-84F0-3D0C3E895D44}">
            <xm:f>①出番表!$E$8=""</xm:f>
            <x14:dxf>
              <fill>
                <patternFill>
                  <fgColor theme="0" tint="-0.34998626667073579"/>
                  <bgColor theme="0" tint="-0.24994659260841701"/>
                </patternFill>
              </fill>
            </x14:dxf>
          </x14:cfRule>
          <xm:sqref>KG6:KH50</xm:sqref>
        </x14:conditionalFormatting>
        <x14:conditionalFormatting xmlns:xm="http://schemas.microsoft.com/office/excel/2006/main">
          <x14:cfRule type="expression" priority="156" id="{2F00FBE1-D4C2-6645-8B7B-20BC7B65FAF4}">
            <xm:f>①出番表!$E$9=""</xm:f>
            <x14:dxf>
              <fill>
                <patternFill>
                  <fgColor theme="0" tint="-0.34998626667073579"/>
                  <bgColor theme="0" tint="-0.24994659260841701"/>
                </patternFill>
              </fill>
            </x14:dxf>
          </x14:cfRule>
          <xm:sqref>KI6:KJ50</xm:sqref>
        </x14:conditionalFormatting>
        <x14:conditionalFormatting xmlns:xm="http://schemas.microsoft.com/office/excel/2006/main">
          <x14:cfRule type="expression" priority="155" id="{22CE26D7-B6CF-6E4B-8A65-3F1AD6BCAE0D}">
            <xm:f>①出番表!$E$10=""</xm:f>
            <x14:dxf>
              <fill>
                <patternFill>
                  <fgColor theme="0" tint="-0.34998626667073579"/>
                  <bgColor theme="0" tint="-0.24994659260841701"/>
                </patternFill>
              </fill>
            </x14:dxf>
          </x14:cfRule>
          <xm:sqref>KK6:KL50</xm:sqref>
        </x14:conditionalFormatting>
        <x14:conditionalFormatting xmlns:xm="http://schemas.microsoft.com/office/excel/2006/main">
          <x14:cfRule type="expression" priority="152" id="{AA2790CB-EB9F-394B-B7D4-FF6610C32DBA}">
            <xm:f>①出番表!$E$6=""</xm:f>
            <x14:dxf>
              <fill>
                <patternFill>
                  <fgColor theme="0" tint="-0.34998626667073579"/>
                  <bgColor theme="0" tint="-0.24994659260841701"/>
                </patternFill>
              </fill>
            </x14:dxf>
          </x14:cfRule>
          <xm:sqref>KP6:KQ50</xm:sqref>
        </x14:conditionalFormatting>
        <x14:conditionalFormatting xmlns:xm="http://schemas.microsoft.com/office/excel/2006/main">
          <x14:cfRule type="expression" priority="151" id="{273DBDDE-BD19-8643-806C-D28FAE7A66C0}">
            <xm:f>①出番表!$E$7=""</xm:f>
            <x14:dxf>
              <fill>
                <patternFill>
                  <fgColor theme="0" tint="-0.34998626667073579"/>
                  <bgColor theme="0" tint="-0.24994659260841701"/>
                </patternFill>
              </fill>
            </x14:dxf>
          </x14:cfRule>
          <xm:sqref>KR6:KS50</xm:sqref>
        </x14:conditionalFormatting>
        <x14:conditionalFormatting xmlns:xm="http://schemas.microsoft.com/office/excel/2006/main">
          <x14:cfRule type="expression" priority="150" id="{4AFC7588-4944-2844-9DFB-0B590F0C0EB8}">
            <xm:f>①出番表!$E$8=""</xm:f>
            <x14:dxf>
              <fill>
                <patternFill>
                  <fgColor theme="0" tint="-0.34998626667073579"/>
                  <bgColor theme="0" tint="-0.24994659260841701"/>
                </patternFill>
              </fill>
            </x14:dxf>
          </x14:cfRule>
          <xm:sqref>KT6:KU50</xm:sqref>
        </x14:conditionalFormatting>
        <x14:conditionalFormatting xmlns:xm="http://schemas.microsoft.com/office/excel/2006/main">
          <x14:cfRule type="expression" priority="149" id="{2019CD50-32AB-F441-845A-17D5EEE20797}">
            <xm:f>①出番表!$E$9=""</xm:f>
            <x14:dxf>
              <fill>
                <patternFill>
                  <fgColor theme="0" tint="-0.34998626667073579"/>
                  <bgColor theme="0" tint="-0.24994659260841701"/>
                </patternFill>
              </fill>
            </x14:dxf>
          </x14:cfRule>
          <xm:sqref>KV6:KW50</xm:sqref>
        </x14:conditionalFormatting>
        <x14:conditionalFormatting xmlns:xm="http://schemas.microsoft.com/office/excel/2006/main">
          <x14:cfRule type="expression" priority="148" id="{1C60ACF7-E867-B644-8267-62796B6785F6}">
            <xm:f>①出番表!$E$10=""</xm:f>
            <x14:dxf>
              <fill>
                <patternFill>
                  <fgColor theme="0" tint="-0.34998626667073579"/>
                  <bgColor theme="0" tint="-0.24994659260841701"/>
                </patternFill>
              </fill>
            </x14:dxf>
          </x14:cfRule>
          <xm:sqref>KX6:KY50</xm:sqref>
        </x14:conditionalFormatting>
        <x14:conditionalFormatting xmlns:xm="http://schemas.microsoft.com/office/excel/2006/main">
          <x14:cfRule type="expression" priority="145" id="{0393CCB7-D610-6740-A441-4C4F83D9461B}">
            <xm:f>①出番表!$E$6=""</xm:f>
            <x14:dxf>
              <fill>
                <patternFill>
                  <fgColor theme="0" tint="-0.34998626667073579"/>
                  <bgColor theme="0" tint="-0.24994659260841701"/>
                </patternFill>
              </fill>
            </x14:dxf>
          </x14:cfRule>
          <xm:sqref>LC6:LD50</xm:sqref>
        </x14:conditionalFormatting>
        <x14:conditionalFormatting xmlns:xm="http://schemas.microsoft.com/office/excel/2006/main">
          <x14:cfRule type="expression" priority="144" id="{6D6564A4-F5F5-CC4D-8C05-054783B10D04}">
            <xm:f>①出番表!$E$7=""</xm:f>
            <x14:dxf>
              <fill>
                <patternFill>
                  <fgColor theme="0" tint="-0.34998626667073579"/>
                  <bgColor theme="0" tint="-0.24994659260841701"/>
                </patternFill>
              </fill>
            </x14:dxf>
          </x14:cfRule>
          <xm:sqref>LE6:LF50</xm:sqref>
        </x14:conditionalFormatting>
        <x14:conditionalFormatting xmlns:xm="http://schemas.microsoft.com/office/excel/2006/main">
          <x14:cfRule type="expression" priority="143" id="{11DB8D53-049D-7B47-8181-B46041B6B031}">
            <xm:f>①出番表!$E$8=""</xm:f>
            <x14:dxf>
              <fill>
                <patternFill>
                  <fgColor theme="0" tint="-0.34998626667073579"/>
                  <bgColor theme="0" tint="-0.24994659260841701"/>
                </patternFill>
              </fill>
            </x14:dxf>
          </x14:cfRule>
          <xm:sqref>LG6:LH50</xm:sqref>
        </x14:conditionalFormatting>
        <x14:conditionalFormatting xmlns:xm="http://schemas.microsoft.com/office/excel/2006/main">
          <x14:cfRule type="expression" priority="142" id="{F6551025-E475-364F-A47F-6458A64D1398}">
            <xm:f>①出番表!$E$9=""</xm:f>
            <x14:dxf>
              <fill>
                <patternFill>
                  <fgColor theme="0" tint="-0.34998626667073579"/>
                  <bgColor theme="0" tint="-0.24994659260841701"/>
                </patternFill>
              </fill>
            </x14:dxf>
          </x14:cfRule>
          <xm:sqref>LI6:LJ50</xm:sqref>
        </x14:conditionalFormatting>
        <x14:conditionalFormatting xmlns:xm="http://schemas.microsoft.com/office/excel/2006/main">
          <x14:cfRule type="expression" priority="141" id="{01661873-F85B-274C-B4CE-E8F6D14C8E6A}">
            <xm:f>①出番表!$E$10=""</xm:f>
            <x14:dxf>
              <fill>
                <patternFill>
                  <fgColor theme="0" tint="-0.34998626667073579"/>
                  <bgColor theme="0" tint="-0.24994659260841701"/>
                </patternFill>
              </fill>
            </x14:dxf>
          </x14:cfRule>
          <xm:sqref>LK6:LL50</xm:sqref>
        </x14:conditionalFormatting>
        <x14:conditionalFormatting xmlns:xm="http://schemas.microsoft.com/office/excel/2006/main">
          <x14:cfRule type="expression" priority="138" id="{A337A418-389C-8C4F-B1A5-2EE521A592BC}">
            <xm:f>①出番表!$E$6=""</xm:f>
            <x14:dxf>
              <fill>
                <patternFill>
                  <fgColor theme="0" tint="-0.34998626667073579"/>
                  <bgColor theme="0" tint="-0.24994659260841701"/>
                </patternFill>
              </fill>
            </x14:dxf>
          </x14:cfRule>
          <xm:sqref>LP6:LQ50 MC6:MD50</xm:sqref>
        </x14:conditionalFormatting>
        <x14:conditionalFormatting xmlns:xm="http://schemas.microsoft.com/office/excel/2006/main">
          <x14:cfRule type="expression" priority="137" id="{505093A9-36AB-724C-9CE3-2FF6640D51D9}">
            <xm:f>①出番表!$E$7=""</xm:f>
            <x14:dxf>
              <fill>
                <patternFill>
                  <fgColor theme="0" tint="-0.34998626667073579"/>
                  <bgColor theme="0" tint="-0.24994659260841701"/>
                </patternFill>
              </fill>
            </x14:dxf>
          </x14:cfRule>
          <xm:sqref>LR6:LS50 ME6:MF50</xm:sqref>
        </x14:conditionalFormatting>
        <x14:conditionalFormatting xmlns:xm="http://schemas.microsoft.com/office/excel/2006/main">
          <x14:cfRule type="expression" priority="136" id="{CD7780A7-DCFA-2348-8F9C-BCAFF84A9E04}">
            <xm:f>①出番表!$E$8=""</xm:f>
            <x14:dxf>
              <fill>
                <patternFill>
                  <fgColor theme="0" tint="-0.34998626667073579"/>
                  <bgColor theme="0" tint="-0.24994659260841701"/>
                </patternFill>
              </fill>
            </x14:dxf>
          </x14:cfRule>
          <xm:sqref>LT6:LU50 MG6:MH50</xm:sqref>
        </x14:conditionalFormatting>
        <x14:conditionalFormatting xmlns:xm="http://schemas.microsoft.com/office/excel/2006/main">
          <x14:cfRule type="expression" priority="135" id="{DD687D28-AAC5-414A-8666-D4506E53C0D2}">
            <xm:f>①出番表!$E$9=""</xm:f>
            <x14:dxf>
              <fill>
                <patternFill>
                  <fgColor theme="0" tint="-0.34998626667073579"/>
                  <bgColor theme="0" tint="-0.24994659260841701"/>
                </patternFill>
              </fill>
            </x14:dxf>
          </x14:cfRule>
          <xm:sqref>LV6:LW50 MI6:MJ50</xm:sqref>
        </x14:conditionalFormatting>
        <x14:conditionalFormatting xmlns:xm="http://schemas.microsoft.com/office/excel/2006/main">
          <x14:cfRule type="expression" priority="134" id="{95D1ABDB-6064-A64C-B5DA-C4D369868409}">
            <xm:f>①出番表!$E$10=""</xm:f>
            <x14:dxf>
              <fill>
                <patternFill>
                  <fgColor theme="0" tint="-0.34998626667073579"/>
                  <bgColor theme="0" tint="-0.24994659260841701"/>
                </patternFill>
              </fill>
            </x14:dxf>
          </x14:cfRule>
          <xm:sqref>LX6:LY50 MK6:ML50</xm:sqref>
        </x14:conditionalFormatting>
        <x14:conditionalFormatting xmlns:xm="http://schemas.microsoft.com/office/excel/2006/main">
          <x14:cfRule type="expression" priority="131" id="{FB20B61B-52D9-854A-9428-9CFC2DEC1C34}">
            <xm:f>①出番表!$E$6=""</xm:f>
            <x14:dxf>
              <fill>
                <patternFill>
                  <fgColor theme="0" tint="-0.34998626667073579"/>
                  <bgColor theme="0" tint="-0.24994659260841701"/>
                </patternFill>
              </fill>
            </x14:dxf>
          </x14:cfRule>
          <xm:sqref>MP6:MQ50</xm:sqref>
        </x14:conditionalFormatting>
        <x14:conditionalFormatting xmlns:xm="http://schemas.microsoft.com/office/excel/2006/main">
          <x14:cfRule type="expression" priority="130" id="{53E57B70-57C0-7A43-9BA9-5371A19FB9E0}">
            <xm:f>①出番表!$E$7=""</xm:f>
            <x14:dxf>
              <fill>
                <patternFill>
                  <fgColor theme="0" tint="-0.34998626667073579"/>
                  <bgColor theme="0" tint="-0.24994659260841701"/>
                </patternFill>
              </fill>
            </x14:dxf>
          </x14:cfRule>
          <xm:sqref>MR6:MS50</xm:sqref>
        </x14:conditionalFormatting>
        <x14:conditionalFormatting xmlns:xm="http://schemas.microsoft.com/office/excel/2006/main">
          <x14:cfRule type="expression" priority="129" id="{66A20D06-7530-C545-B153-E2CC9D5E53A2}">
            <xm:f>①出番表!$E$8=""</xm:f>
            <x14:dxf>
              <fill>
                <patternFill>
                  <fgColor theme="0" tint="-0.34998626667073579"/>
                  <bgColor theme="0" tint="-0.24994659260841701"/>
                </patternFill>
              </fill>
            </x14:dxf>
          </x14:cfRule>
          <xm:sqref>MT6:MU50</xm:sqref>
        </x14:conditionalFormatting>
        <x14:conditionalFormatting xmlns:xm="http://schemas.microsoft.com/office/excel/2006/main">
          <x14:cfRule type="expression" priority="128" id="{14CEA8A1-DE98-D34F-986F-5E3D375F96F7}">
            <xm:f>①出番表!$E$9=""</xm:f>
            <x14:dxf>
              <fill>
                <patternFill>
                  <fgColor theme="0" tint="-0.34998626667073579"/>
                  <bgColor theme="0" tint="-0.24994659260841701"/>
                </patternFill>
              </fill>
            </x14:dxf>
          </x14:cfRule>
          <xm:sqref>MV6:MW50</xm:sqref>
        </x14:conditionalFormatting>
        <x14:conditionalFormatting xmlns:xm="http://schemas.microsoft.com/office/excel/2006/main">
          <x14:cfRule type="expression" priority="127" id="{5494CBD6-C067-0448-93E0-68D49A93396B}">
            <xm:f>①出番表!$E$10=""</xm:f>
            <x14:dxf>
              <fill>
                <patternFill>
                  <fgColor theme="0" tint="-0.34998626667073579"/>
                  <bgColor theme="0" tint="-0.24994659260841701"/>
                </patternFill>
              </fill>
            </x14:dxf>
          </x14:cfRule>
          <xm:sqref>MX6:MY50</xm:sqref>
        </x14:conditionalFormatting>
        <x14:conditionalFormatting xmlns:xm="http://schemas.microsoft.com/office/excel/2006/main">
          <x14:cfRule type="expression" priority="124" id="{64D0867C-1440-9F48-AF34-B62B3C20BEDA}">
            <xm:f>①出番表!$E$6=""</xm:f>
            <x14:dxf>
              <fill>
                <patternFill>
                  <fgColor theme="0" tint="-0.34998626667073579"/>
                  <bgColor theme="0" tint="-0.24994659260841701"/>
                </patternFill>
              </fill>
            </x14:dxf>
          </x14:cfRule>
          <xm:sqref>NC6:ND50</xm:sqref>
        </x14:conditionalFormatting>
        <x14:conditionalFormatting xmlns:xm="http://schemas.microsoft.com/office/excel/2006/main">
          <x14:cfRule type="expression" priority="123" id="{D2A7703F-F616-DD4B-AC53-D724D3643B41}">
            <xm:f>①出番表!$E$7=""</xm:f>
            <x14:dxf>
              <fill>
                <patternFill>
                  <fgColor theme="0" tint="-0.34998626667073579"/>
                  <bgColor theme="0" tint="-0.24994659260841701"/>
                </patternFill>
              </fill>
            </x14:dxf>
          </x14:cfRule>
          <xm:sqref>NE6:NF50</xm:sqref>
        </x14:conditionalFormatting>
        <x14:conditionalFormatting xmlns:xm="http://schemas.microsoft.com/office/excel/2006/main">
          <x14:cfRule type="expression" priority="122" id="{9E08AFB2-03EA-2C4A-94D3-63F85AADD383}">
            <xm:f>①出番表!$E$8=""</xm:f>
            <x14:dxf>
              <fill>
                <patternFill>
                  <fgColor theme="0" tint="-0.34998626667073579"/>
                  <bgColor theme="0" tint="-0.24994659260841701"/>
                </patternFill>
              </fill>
            </x14:dxf>
          </x14:cfRule>
          <xm:sqref>NG6:NH50</xm:sqref>
        </x14:conditionalFormatting>
        <x14:conditionalFormatting xmlns:xm="http://schemas.microsoft.com/office/excel/2006/main">
          <x14:cfRule type="expression" priority="121" id="{ECAF7AA4-7455-F247-8BDB-DE278129C5BE}">
            <xm:f>①出番表!$E$9=""</xm:f>
            <x14:dxf>
              <fill>
                <patternFill>
                  <fgColor theme="0" tint="-0.34998626667073579"/>
                  <bgColor theme="0" tint="-0.24994659260841701"/>
                </patternFill>
              </fill>
            </x14:dxf>
          </x14:cfRule>
          <xm:sqref>NI6:NJ50</xm:sqref>
        </x14:conditionalFormatting>
        <x14:conditionalFormatting xmlns:xm="http://schemas.microsoft.com/office/excel/2006/main">
          <x14:cfRule type="expression" priority="120" id="{42EE5A27-CA58-0E4C-BDA9-448D48CCCD45}">
            <xm:f>①出番表!$E$10=""</xm:f>
            <x14:dxf>
              <fill>
                <patternFill>
                  <fgColor theme="0" tint="-0.34998626667073579"/>
                  <bgColor theme="0" tint="-0.24994659260841701"/>
                </patternFill>
              </fill>
            </x14:dxf>
          </x14:cfRule>
          <xm:sqref>NK6:NL50</xm:sqref>
        </x14:conditionalFormatting>
        <x14:conditionalFormatting xmlns:xm="http://schemas.microsoft.com/office/excel/2006/main">
          <x14:cfRule type="expression" priority="117" id="{5DBB2D6B-ED69-4745-A186-834304A319F8}">
            <xm:f>①出番表!$E$6=""</xm:f>
            <x14:dxf>
              <fill>
                <patternFill>
                  <fgColor theme="0" tint="-0.34998626667073579"/>
                  <bgColor theme="0" tint="-0.24994659260841701"/>
                </patternFill>
              </fill>
            </x14:dxf>
          </x14:cfRule>
          <xm:sqref>NP6:NQ50</xm:sqref>
        </x14:conditionalFormatting>
        <x14:conditionalFormatting xmlns:xm="http://schemas.microsoft.com/office/excel/2006/main">
          <x14:cfRule type="expression" priority="116" id="{76693203-DFF0-974C-930F-F1FAF44E1A56}">
            <xm:f>①出番表!$E$7=""</xm:f>
            <x14:dxf>
              <fill>
                <patternFill>
                  <fgColor theme="0" tint="-0.34998626667073579"/>
                  <bgColor theme="0" tint="-0.24994659260841701"/>
                </patternFill>
              </fill>
            </x14:dxf>
          </x14:cfRule>
          <xm:sqref>NR6:NS50</xm:sqref>
        </x14:conditionalFormatting>
        <x14:conditionalFormatting xmlns:xm="http://schemas.microsoft.com/office/excel/2006/main">
          <x14:cfRule type="expression" priority="115" id="{7632C0C9-BD64-1447-A01A-05958B70F434}">
            <xm:f>①出番表!$E$8=""</xm:f>
            <x14:dxf>
              <fill>
                <patternFill>
                  <fgColor theme="0" tint="-0.34998626667073579"/>
                  <bgColor theme="0" tint="-0.24994659260841701"/>
                </patternFill>
              </fill>
            </x14:dxf>
          </x14:cfRule>
          <xm:sqref>NT6:NU50</xm:sqref>
        </x14:conditionalFormatting>
        <x14:conditionalFormatting xmlns:xm="http://schemas.microsoft.com/office/excel/2006/main">
          <x14:cfRule type="expression" priority="114" id="{906D7A8D-B3C3-B641-ADFE-8827E7D76188}">
            <xm:f>①出番表!$E$9=""</xm:f>
            <x14:dxf>
              <fill>
                <patternFill>
                  <fgColor theme="0" tint="-0.34998626667073579"/>
                  <bgColor theme="0" tint="-0.24994659260841701"/>
                </patternFill>
              </fill>
            </x14:dxf>
          </x14:cfRule>
          <xm:sqref>NV6:NW50</xm:sqref>
        </x14:conditionalFormatting>
        <x14:conditionalFormatting xmlns:xm="http://schemas.microsoft.com/office/excel/2006/main">
          <x14:cfRule type="expression" priority="113" id="{2B8E0013-CE37-AE45-9876-7267C913254D}">
            <xm:f>①出番表!$E$10=""</xm:f>
            <x14:dxf>
              <fill>
                <patternFill>
                  <fgColor theme="0" tint="-0.34998626667073579"/>
                  <bgColor theme="0" tint="-0.24994659260841701"/>
                </patternFill>
              </fill>
            </x14:dxf>
          </x14:cfRule>
          <xm:sqref>NX6:NY50</xm:sqref>
        </x14:conditionalFormatting>
        <x14:conditionalFormatting xmlns:xm="http://schemas.microsoft.com/office/excel/2006/main">
          <x14:cfRule type="expression" priority="110" id="{C7262D90-23E6-BD4D-ADCA-C69D1E4157BB}">
            <xm:f>①出番表!$E$6=""</xm:f>
            <x14:dxf>
              <fill>
                <patternFill>
                  <fgColor theme="0" tint="-0.34998626667073579"/>
                  <bgColor theme="0" tint="-0.24994659260841701"/>
                </patternFill>
              </fill>
            </x14:dxf>
          </x14:cfRule>
          <xm:sqref>OC6:OD50 OP6:OQ50</xm:sqref>
        </x14:conditionalFormatting>
        <x14:conditionalFormatting xmlns:xm="http://schemas.microsoft.com/office/excel/2006/main">
          <x14:cfRule type="expression" priority="109" id="{A6D19F26-6C4C-714A-B24D-FF57D96AF913}">
            <xm:f>①出番表!$E$7=""</xm:f>
            <x14:dxf>
              <fill>
                <patternFill>
                  <fgColor theme="0" tint="-0.34998626667073579"/>
                  <bgColor theme="0" tint="-0.24994659260841701"/>
                </patternFill>
              </fill>
            </x14:dxf>
          </x14:cfRule>
          <xm:sqref>OE6:OF50 OR6:OS50</xm:sqref>
        </x14:conditionalFormatting>
        <x14:conditionalFormatting xmlns:xm="http://schemas.microsoft.com/office/excel/2006/main">
          <x14:cfRule type="expression" priority="108" id="{9D741C3A-3994-FE48-9AFB-55BCCBB2921A}">
            <xm:f>①出番表!$E$8=""</xm:f>
            <x14:dxf>
              <fill>
                <patternFill>
                  <fgColor theme="0" tint="-0.34998626667073579"/>
                  <bgColor theme="0" tint="-0.24994659260841701"/>
                </patternFill>
              </fill>
            </x14:dxf>
          </x14:cfRule>
          <xm:sqref>OG6:OH50 OT6:OU50</xm:sqref>
        </x14:conditionalFormatting>
        <x14:conditionalFormatting xmlns:xm="http://schemas.microsoft.com/office/excel/2006/main">
          <x14:cfRule type="expression" priority="107" id="{B526151B-E95F-9A44-948B-DFD26766B427}">
            <xm:f>①出番表!$E$9=""</xm:f>
            <x14:dxf>
              <fill>
                <patternFill>
                  <fgColor theme="0" tint="-0.34998626667073579"/>
                  <bgColor theme="0" tint="-0.24994659260841701"/>
                </patternFill>
              </fill>
            </x14:dxf>
          </x14:cfRule>
          <xm:sqref>OI6:OJ50 OV6:OW50</xm:sqref>
        </x14:conditionalFormatting>
        <x14:conditionalFormatting xmlns:xm="http://schemas.microsoft.com/office/excel/2006/main">
          <x14:cfRule type="expression" priority="106" id="{9EABBF9A-8D7D-8C46-860A-8CD8FE416F4D}">
            <xm:f>①出番表!$E$10=""</xm:f>
            <x14:dxf>
              <fill>
                <patternFill>
                  <fgColor theme="0" tint="-0.34998626667073579"/>
                  <bgColor theme="0" tint="-0.24994659260841701"/>
                </patternFill>
              </fill>
            </x14:dxf>
          </x14:cfRule>
          <xm:sqref>OK6:OL50 OX6:OY50</xm:sqref>
        </x14:conditionalFormatting>
        <x14:conditionalFormatting xmlns:xm="http://schemas.microsoft.com/office/excel/2006/main">
          <x14:cfRule type="expression" priority="103" id="{8A79F57E-B90A-224A-9390-8E3EB31112A1}">
            <xm:f>①出番表!$E$6=""</xm:f>
            <x14:dxf>
              <fill>
                <patternFill>
                  <fgColor theme="0" tint="-0.34998626667073579"/>
                  <bgColor theme="0" tint="-0.24994659260841701"/>
                </patternFill>
              </fill>
            </x14:dxf>
          </x14:cfRule>
          <xm:sqref>PC6:PD50</xm:sqref>
        </x14:conditionalFormatting>
        <x14:conditionalFormatting xmlns:xm="http://schemas.microsoft.com/office/excel/2006/main">
          <x14:cfRule type="expression" priority="102" id="{87365DDE-86E5-E84B-AA0E-C3F5AE011809}">
            <xm:f>①出番表!$E$7=""</xm:f>
            <x14:dxf>
              <fill>
                <patternFill>
                  <fgColor theme="0" tint="-0.34998626667073579"/>
                  <bgColor theme="0" tint="-0.24994659260841701"/>
                </patternFill>
              </fill>
            </x14:dxf>
          </x14:cfRule>
          <xm:sqref>PE6:PF50</xm:sqref>
        </x14:conditionalFormatting>
        <x14:conditionalFormatting xmlns:xm="http://schemas.microsoft.com/office/excel/2006/main">
          <x14:cfRule type="expression" priority="101" id="{D6EAFA30-FBEA-7442-AEB1-97A69C0CE9A3}">
            <xm:f>①出番表!$E$8=""</xm:f>
            <x14:dxf>
              <fill>
                <patternFill>
                  <fgColor theme="0" tint="-0.34998626667073579"/>
                  <bgColor theme="0" tint="-0.24994659260841701"/>
                </patternFill>
              </fill>
            </x14:dxf>
          </x14:cfRule>
          <xm:sqref>PG6:PH50</xm:sqref>
        </x14:conditionalFormatting>
        <x14:conditionalFormatting xmlns:xm="http://schemas.microsoft.com/office/excel/2006/main">
          <x14:cfRule type="expression" priority="100" id="{6937C25B-2E81-FA4E-804C-D1870EB3EEC3}">
            <xm:f>①出番表!$E$9=""</xm:f>
            <x14:dxf>
              <fill>
                <patternFill>
                  <fgColor theme="0" tint="-0.34998626667073579"/>
                  <bgColor theme="0" tint="-0.24994659260841701"/>
                </patternFill>
              </fill>
            </x14:dxf>
          </x14:cfRule>
          <xm:sqref>PI6:PJ50</xm:sqref>
        </x14:conditionalFormatting>
        <x14:conditionalFormatting xmlns:xm="http://schemas.microsoft.com/office/excel/2006/main">
          <x14:cfRule type="expression" priority="99" id="{7AC3792F-4A55-4441-8BFF-C98C6C336B2D}">
            <xm:f>①出番表!$E$10=""</xm:f>
            <x14:dxf>
              <fill>
                <patternFill>
                  <fgColor theme="0" tint="-0.34998626667073579"/>
                  <bgColor theme="0" tint="-0.24994659260841701"/>
                </patternFill>
              </fill>
            </x14:dxf>
          </x14:cfRule>
          <xm:sqref>PK6:PL50</xm:sqref>
        </x14:conditionalFormatting>
        <x14:conditionalFormatting xmlns:xm="http://schemas.microsoft.com/office/excel/2006/main">
          <x14:cfRule type="expression" priority="96" id="{8698C4F9-8290-2B4B-92D3-C7420980B280}">
            <xm:f>①出番表!$E$6=""</xm:f>
            <x14:dxf>
              <fill>
                <patternFill>
                  <fgColor theme="0" tint="-0.34998626667073579"/>
                  <bgColor theme="0" tint="-0.24994659260841701"/>
                </patternFill>
              </fill>
            </x14:dxf>
          </x14:cfRule>
          <xm:sqref>PP6:PQ50</xm:sqref>
        </x14:conditionalFormatting>
        <x14:conditionalFormatting xmlns:xm="http://schemas.microsoft.com/office/excel/2006/main">
          <x14:cfRule type="expression" priority="95" id="{DC7A5F33-AD56-BA45-A7AC-5B17FC64FE39}">
            <xm:f>①出番表!$E$7=""</xm:f>
            <x14:dxf>
              <fill>
                <patternFill>
                  <fgColor theme="0" tint="-0.34998626667073579"/>
                  <bgColor theme="0" tint="-0.24994659260841701"/>
                </patternFill>
              </fill>
            </x14:dxf>
          </x14:cfRule>
          <xm:sqref>PR6:PS50</xm:sqref>
        </x14:conditionalFormatting>
        <x14:conditionalFormatting xmlns:xm="http://schemas.microsoft.com/office/excel/2006/main">
          <x14:cfRule type="expression" priority="94" id="{4336A8A9-6D14-4043-A1D4-35C3C44D20B7}">
            <xm:f>①出番表!$E$8=""</xm:f>
            <x14:dxf>
              <fill>
                <patternFill>
                  <fgColor theme="0" tint="-0.34998626667073579"/>
                  <bgColor theme="0" tint="-0.24994659260841701"/>
                </patternFill>
              </fill>
            </x14:dxf>
          </x14:cfRule>
          <xm:sqref>PT6:PU50</xm:sqref>
        </x14:conditionalFormatting>
        <x14:conditionalFormatting xmlns:xm="http://schemas.microsoft.com/office/excel/2006/main">
          <x14:cfRule type="expression" priority="93" id="{BC11209A-D922-9D49-A8A0-A745D6969934}">
            <xm:f>①出番表!$E$9=""</xm:f>
            <x14:dxf>
              <fill>
                <patternFill>
                  <fgColor theme="0" tint="-0.34998626667073579"/>
                  <bgColor theme="0" tint="-0.24994659260841701"/>
                </patternFill>
              </fill>
            </x14:dxf>
          </x14:cfRule>
          <xm:sqref>PV6:PW50</xm:sqref>
        </x14:conditionalFormatting>
        <x14:conditionalFormatting xmlns:xm="http://schemas.microsoft.com/office/excel/2006/main">
          <x14:cfRule type="expression" priority="92" id="{050EEED2-5D6F-AD45-9DD2-36DE021F1882}">
            <xm:f>①出番表!$E$10=""</xm:f>
            <x14:dxf>
              <fill>
                <patternFill>
                  <fgColor theme="0" tint="-0.34998626667073579"/>
                  <bgColor theme="0" tint="-0.24994659260841701"/>
                </patternFill>
              </fill>
            </x14:dxf>
          </x14:cfRule>
          <xm:sqref>PX6:PY50</xm:sqref>
        </x14:conditionalFormatting>
        <x14:conditionalFormatting xmlns:xm="http://schemas.microsoft.com/office/excel/2006/main">
          <x14:cfRule type="expression" priority="89" id="{C2015459-390C-6C45-8220-E11AE9174477}">
            <xm:f>①出番表!$E$6=""</xm:f>
            <x14:dxf>
              <fill>
                <patternFill>
                  <fgColor theme="0" tint="-0.34998626667073579"/>
                  <bgColor theme="0" tint="-0.24994659260841701"/>
                </patternFill>
              </fill>
            </x14:dxf>
          </x14:cfRule>
          <xm:sqref>QC6:QD50</xm:sqref>
        </x14:conditionalFormatting>
        <x14:conditionalFormatting xmlns:xm="http://schemas.microsoft.com/office/excel/2006/main">
          <x14:cfRule type="expression" priority="88" id="{AAE947F8-F243-DC46-AF58-694A73BA7DE1}">
            <xm:f>①出番表!$E$7=""</xm:f>
            <x14:dxf>
              <fill>
                <patternFill>
                  <fgColor theme="0" tint="-0.34998626667073579"/>
                  <bgColor theme="0" tint="-0.24994659260841701"/>
                </patternFill>
              </fill>
            </x14:dxf>
          </x14:cfRule>
          <xm:sqref>QE6:QF50</xm:sqref>
        </x14:conditionalFormatting>
        <x14:conditionalFormatting xmlns:xm="http://schemas.microsoft.com/office/excel/2006/main">
          <x14:cfRule type="expression" priority="87" id="{71805B14-1FAD-6D43-A677-25FB51C0AFAC}">
            <xm:f>①出番表!$E$8=""</xm:f>
            <x14:dxf>
              <fill>
                <patternFill>
                  <fgColor theme="0" tint="-0.34998626667073579"/>
                  <bgColor theme="0" tint="-0.24994659260841701"/>
                </patternFill>
              </fill>
            </x14:dxf>
          </x14:cfRule>
          <xm:sqref>QG6:QH50</xm:sqref>
        </x14:conditionalFormatting>
        <x14:conditionalFormatting xmlns:xm="http://schemas.microsoft.com/office/excel/2006/main">
          <x14:cfRule type="expression" priority="86" id="{FB615960-4B11-2C43-BE17-9A5845F6B66F}">
            <xm:f>①出番表!$E$9=""</xm:f>
            <x14:dxf>
              <fill>
                <patternFill>
                  <fgColor theme="0" tint="-0.34998626667073579"/>
                  <bgColor theme="0" tint="-0.24994659260841701"/>
                </patternFill>
              </fill>
            </x14:dxf>
          </x14:cfRule>
          <xm:sqref>QI6:QJ50</xm:sqref>
        </x14:conditionalFormatting>
        <x14:conditionalFormatting xmlns:xm="http://schemas.microsoft.com/office/excel/2006/main">
          <x14:cfRule type="expression" priority="85" id="{77C62B01-7914-8F4F-A3D6-5051234297D1}">
            <xm:f>①出番表!$E$10=""</xm:f>
            <x14:dxf>
              <fill>
                <patternFill>
                  <fgColor theme="0" tint="-0.34998626667073579"/>
                  <bgColor theme="0" tint="-0.24994659260841701"/>
                </patternFill>
              </fill>
            </x14:dxf>
          </x14:cfRule>
          <xm:sqref>QK6:QL50</xm:sqref>
        </x14:conditionalFormatting>
        <x14:conditionalFormatting xmlns:xm="http://schemas.microsoft.com/office/excel/2006/main">
          <x14:cfRule type="expression" priority="82" id="{0AC2DEF0-ED8C-B54F-BAB8-9A9CE1B99101}">
            <xm:f>①出番表!$E$6=""</xm:f>
            <x14:dxf>
              <fill>
                <patternFill>
                  <fgColor theme="0" tint="-0.34998626667073579"/>
                  <bgColor theme="0" tint="-0.24994659260841701"/>
                </patternFill>
              </fill>
            </x14:dxf>
          </x14:cfRule>
          <xm:sqref>QP6:QQ50 RC6:RD50</xm:sqref>
        </x14:conditionalFormatting>
        <x14:conditionalFormatting xmlns:xm="http://schemas.microsoft.com/office/excel/2006/main">
          <x14:cfRule type="expression" priority="81" id="{B652C4C0-3C51-1944-ADEB-2278FB1CBEAE}">
            <xm:f>①出番表!$E$7=""</xm:f>
            <x14:dxf>
              <fill>
                <patternFill>
                  <fgColor theme="0" tint="-0.34998626667073579"/>
                  <bgColor theme="0" tint="-0.24994659260841701"/>
                </patternFill>
              </fill>
            </x14:dxf>
          </x14:cfRule>
          <xm:sqref>QR6:QS50 RE6:RF50</xm:sqref>
        </x14:conditionalFormatting>
        <x14:conditionalFormatting xmlns:xm="http://schemas.microsoft.com/office/excel/2006/main">
          <x14:cfRule type="expression" priority="80" id="{904F4F5E-31EC-4C4A-BE00-4F364212119D}">
            <xm:f>①出番表!$E$8=""</xm:f>
            <x14:dxf>
              <fill>
                <patternFill>
                  <fgColor theme="0" tint="-0.34998626667073579"/>
                  <bgColor theme="0" tint="-0.24994659260841701"/>
                </patternFill>
              </fill>
            </x14:dxf>
          </x14:cfRule>
          <xm:sqref>QT6:QU50 RG6:RH50</xm:sqref>
        </x14:conditionalFormatting>
        <x14:conditionalFormatting xmlns:xm="http://schemas.microsoft.com/office/excel/2006/main">
          <x14:cfRule type="expression" priority="79" id="{C3F7FCE7-A0A3-EE48-BF45-108E37DB3C4B}">
            <xm:f>①出番表!$E$9=""</xm:f>
            <x14:dxf>
              <fill>
                <patternFill>
                  <fgColor theme="0" tint="-0.34998626667073579"/>
                  <bgColor theme="0" tint="-0.24994659260841701"/>
                </patternFill>
              </fill>
            </x14:dxf>
          </x14:cfRule>
          <xm:sqref>QV6:QW50 RI6:RJ50</xm:sqref>
        </x14:conditionalFormatting>
        <x14:conditionalFormatting xmlns:xm="http://schemas.microsoft.com/office/excel/2006/main">
          <x14:cfRule type="expression" priority="78" id="{514D4E22-F35E-5C47-94B6-21899F1C204A}">
            <xm:f>①出番表!$E$10=""</xm:f>
            <x14:dxf>
              <fill>
                <patternFill>
                  <fgColor theme="0" tint="-0.34998626667073579"/>
                  <bgColor theme="0" tint="-0.24994659260841701"/>
                </patternFill>
              </fill>
            </x14:dxf>
          </x14:cfRule>
          <xm:sqref>QX6:QY50 RK6:RL50</xm:sqref>
        </x14:conditionalFormatting>
        <x14:conditionalFormatting xmlns:xm="http://schemas.microsoft.com/office/excel/2006/main">
          <x14:cfRule type="expression" priority="75" id="{64D08239-B555-704B-8B11-A84D11274F12}">
            <xm:f>①出番表!$E$6=""</xm:f>
            <x14:dxf>
              <fill>
                <patternFill>
                  <fgColor theme="0" tint="-0.34998626667073579"/>
                  <bgColor theme="0" tint="-0.24994659260841701"/>
                </patternFill>
              </fill>
            </x14:dxf>
          </x14:cfRule>
          <xm:sqref>RP6:RQ50</xm:sqref>
        </x14:conditionalFormatting>
        <x14:conditionalFormatting xmlns:xm="http://schemas.microsoft.com/office/excel/2006/main">
          <x14:cfRule type="expression" priority="74" id="{75A483A6-9A0E-0645-8356-396B2DF35723}">
            <xm:f>①出番表!$E$7=""</xm:f>
            <x14:dxf>
              <fill>
                <patternFill>
                  <fgColor theme="0" tint="-0.34998626667073579"/>
                  <bgColor theme="0" tint="-0.24994659260841701"/>
                </patternFill>
              </fill>
            </x14:dxf>
          </x14:cfRule>
          <xm:sqref>RR6:RS50</xm:sqref>
        </x14:conditionalFormatting>
        <x14:conditionalFormatting xmlns:xm="http://schemas.microsoft.com/office/excel/2006/main">
          <x14:cfRule type="expression" priority="73" id="{659315C1-575B-FC47-9ACB-03C463931829}">
            <xm:f>①出番表!$E$8=""</xm:f>
            <x14:dxf>
              <fill>
                <patternFill>
                  <fgColor theme="0" tint="-0.34998626667073579"/>
                  <bgColor theme="0" tint="-0.24994659260841701"/>
                </patternFill>
              </fill>
            </x14:dxf>
          </x14:cfRule>
          <xm:sqref>RT6:RU50</xm:sqref>
        </x14:conditionalFormatting>
        <x14:conditionalFormatting xmlns:xm="http://schemas.microsoft.com/office/excel/2006/main">
          <x14:cfRule type="expression" priority="72" id="{9159E8AB-7DEC-D94B-AE16-9B732E704AB6}">
            <xm:f>①出番表!$E$9=""</xm:f>
            <x14:dxf>
              <fill>
                <patternFill>
                  <fgColor theme="0" tint="-0.34998626667073579"/>
                  <bgColor theme="0" tint="-0.24994659260841701"/>
                </patternFill>
              </fill>
            </x14:dxf>
          </x14:cfRule>
          <xm:sqref>RV6:RW50</xm:sqref>
        </x14:conditionalFormatting>
        <x14:conditionalFormatting xmlns:xm="http://schemas.microsoft.com/office/excel/2006/main">
          <x14:cfRule type="expression" priority="71" id="{7D327D37-0051-AD42-BCA7-B009A5A072BD}">
            <xm:f>①出番表!$E$10=""</xm:f>
            <x14:dxf>
              <fill>
                <patternFill>
                  <fgColor theme="0" tint="-0.34998626667073579"/>
                  <bgColor theme="0" tint="-0.24994659260841701"/>
                </patternFill>
              </fill>
            </x14:dxf>
          </x14:cfRule>
          <xm:sqref>RX6:RY50</xm:sqref>
        </x14:conditionalFormatting>
        <x14:conditionalFormatting xmlns:xm="http://schemas.microsoft.com/office/excel/2006/main">
          <x14:cfRule type="expression" priority="68" id="{C0E170AC-B852-CE4B-AA01-D74BBC01B429}">
            <xm:f>①出番表!$E$6=""</xm:f>
            <x14:dxf>
              <fill>
                <patternFill>
                  <fgColor theme="0" tint="-0.34998626667073579"/>
                  <bgColor theme="0" tint="-0.24994659260841701"/>
                </patternFill>
              </fill>
            </x14:dxf>
          </x14:cfRule>
          <xm:sqref>SC6:SD50</xm:sqref>
        </x14:conditionalFormatting>
        <x14:conditionalFormatting xmlns:xm="http://schemas.microsoft.com/office/excel/2006/main">
          <x14:cfRule type="expression" priority="67" id="{A9982589-D054-5347-A971-6DCF73292E1F}">
            <xm:f>①出番表!$E$7=""</xm:f>
            <x14:dxf>
              <fill>
                <patternFill>
                  <fgColor theme="0" tint="-0.34998626667073579"/>
                  <bgColor theme="0" tint="-0.24994659260841701"/>
                </patternFill>
              </fill>
            </x14:dxf>
          </x14:cfRule>
          <xm:sqref>SE6:SF50</xm:sqref>
        </x14:conditionalFormatting>
        <x14:conditionalFormatting xmlns:xm="http://schemas.microsoft.com/office/excel/2006/main">
          <x14:cfRule type="expression" priority="66" id="{E941F3D2-2234-D14F-8FAE-7CD58AABC040}">
            <xm:f>①出番表!$E$8=""</xm:f>
            <x14:dxf>
              <fill>
                <patternFill>
                  <fgColor theme="0" tint="-0.34998626667073579"/>
                  <bgColor theme="0" tint="-0.24994659260841701"/>
                </patternFill>
              </fill>
            </x14:dxf>
          </x14:cfRule>
          <xm:sqref>SG6:SH50</xm:sqref>
        </x14:conditionalFormatting>
        <x14:conditionalFormatting xmlns:xm="http://schemas.microsoft.com/office/excel/2006/main">
          <x14:cfRule type="expression" priority="65" id="{BE1005DB-044A-C947-8AFE-5ED5C8C39CC6}">
            <xm:f>①出番表!$E$9=""</xm:f>
            <x14:dxf>
              <fill>
                <patternFill>
                  <fgColor theme="0" tint="-0.34998626667073579"/>
                  <bgColor theme="0" tint="-0.24994659260841701"/>
                </patternFill>
              </fill>
            </x14:dxf>
          </x14:cfRule>
          <xm:sqref>SI6:SJ50</xm:sqref>
        </x14:conditionalFormatting>
        <x14:conditionalFormatting xmlns:xm="http://schemas.microsoft.com/office/excel/2006/main">
          <x14:cfRule type="expression" priority="64" id="{1684EFCB-66E3-A84B-8E46-F7369ACF7F10}">
            <xm:f>①出番表!$E$10=""</xm:f>
            <x14:dxf>
              <fill>
                <patternFill>
                  <fgColor theme="0" tint="-0.34998626667073579"/>
                  <bgColor theme="0" tint="-0.24994659260841701"/>
                </patternFill>
              </fill>
            </x14:dxf>
          </x14:cfRule>
          <xm:sqref>SK6:SL50</xm:sqref>
        </x14:conditionalFormatting>
        <x14:conditionalFormatting xmlns:xm="http://schemas.microsoft.com/office/excel/2006/main">
          <x14:cfRule type="expression" priority="61" id="{24224C55-27CA-AD40-8270-37301250A9CD}">
            <xm:f>①出番表!$E$6=""</xm:f>
            <x14:dxf>
              <fill>
                <patternFill>
                  <fgColor theme="0" tint="-0.34998626667073579"/>
                  <bgColor theme="0" tint="-0.24994659260841701"/>
                </patternFill>
              </fill>
            </x14:dxf>
          </x14:cfRule>
          <xm:sqref>SP6:SQ50</xm:sqref>
        </x14:conditionalFormatting>
        <x14:conditionalFormatting xmlns:xm="http://schemas.microsoft.com/office/excel/2006/main">
          <x14:cfRule type="expression" priority="60" id="{19F5E645-80F6-C547-AB63-6889FB0E9CE8}">
            <xm:f>①出番表!$E$7=""</xm:f>
            <x14:dxf>
              <fill>
                <patternFill>
                  <fgColor theme="0" tint="-0.34998626667073579"/>
                  <bgColor theme="0" tint="-0.24994659260841701"/>
                </patternFill>
              </fill>
            </x14:dxf>
          </x14:cfRule>
          <xm:sqref>SR6:SS50</xm:sqref>
        </x14:conditionalFormatting>
        <x14:conditionalFormatting xmlns:xm="http://schemas.microsoft.com/office/excel/2006/main">
          <x14:cfRule type="expression" priority="59" id="{44511A2B-2857-3A47-A263-0575445A966A}">
            <xm:f>①出番表!$E$8=""</xm:f>
            <x14:dxf>
              <fill>
                <patternFill>
                  <fgColor theme="0" tint="-0.34998626667073579"/>
                  <bgColor theme="0" tint="-0.24994659260841701"/>
                </patternFill>
              </fill>
            </x14:dxf>
          </x14:cfRule>
          <xm:sqref>ST6:SU50</xm:sqref>
        </x14:conditionalFormatting>
        <x14:conditionalFormatting xmlns:xm="http://schemas.microsoft.com/office/excel/2006/main">
          <x14:cfRule type="expression" priority="58" id="{C94ACCC2-5F0A-D540-8FE3-652FB1B5325F}">
            <xm:f>①出番表!$E$9=""</xm:f>
            <x14:dxf>
              <fill>
                <patternFill>
                  <fgColor theme="0" tint="-0.34998626667073579"/>
                  <bgColor theme="0" tint="-0.24994659260841701"/>
                </patternFill>
              </fill>
            </x14:dxf>
          </x14:cfRule>
          <xm:sqref>SV6:SW50</xm:sqref>
        </x14:conditionalFormatting>
        <x14:conditionalFormatting xmlns:xm="http://schemas.microsoft.com/office/excel/2006/main">
          <x14:cfRule type="expression" priority="57" id="{6F61D6B1-CF64-FD44-94E8-BC776E19A4FF}">
            <xm:f>①出番表!$E$10=""</xm:f>
            <x14:dxf>
              <fill>
                <patternFill>
                  <fgColor theme="0" tint="-0.34998626667073579"/>
                  <bgColor theme="0" tint="-0.24994659260841701"/>
                </patternFill>
              </fill>
            </x14:dxf>
          </x14:cfRule>
          <xm:sqref>SX6:SY50</xm:sqref>
        </x14:conditionalFormatting>
        <x14:conditionalFormatting xmlns:xm="http://schemas.microsoft.com/office/excel/2006/main">
          <x14:cfRule type="expression" priority="54" id="{C1E8040B-D24B-954B-BEE6-9BDF1F1AF650}">
            <xm:f>①出番表!$E$6=""</xm:f>
            <x14:dxf>
              <fill>
                <patternFill>
                  <fgColor theme="0" tint="-0.34998626667073579"/>
                  <bgColor theme="0" tint="-0.24994659260841701"/>
                </patternFill>
              </fill>
            </x14:dxf>
          </x14:cfRule>
          <xm:sqref>TC6:TD50 TP6:TQ50</xm:sqref>
        </x14:conditionalFormatting>
        <x14:conditionalFormatting xmlns:xm="http://schemas.microsoft.com/office/excel/2006/main">
          <x14:cfRule type="expression" priority="53" id="{4F4199DB-A61F-5C41-8FDD-FD57A0301F30}">
            <xm:f>①出番表!$E$7=""</xm:f>
            <x14:dxf>
              <fill>
                <patternFill>
                  <fgColor theme="0" tint="-0.34998626667073579"/>
                  <bgColor theme="0" tint="-0.24994659260841701"/>
                </patternFill>
              </fill>
            </x14:dxf>
          </x14:cfRule>
          <xm:sqref>TE6:TF50 TR6:TS50</xm:sqref>
        </x14:conditionalFormatting>
        <x14:conditionalFormatting xmlns:xm="http://schemas.microsoft.com/office/excel/2006/main">
          <x14:cfRule type="expression" priority="52" id="{61636BCC-3244-7A40-B3B0-637F4F4BD16E}">
            <xm:f>①出番表!$E$8=""</xm:f>
            <x14:dxf>
              <fill>
                <patternFill>
                  <fgColor theme="0" tint="-0.34998626667073579"/>
                  <bgColor theme="0" tint="-0.24994659260841701"/>
                </patternFill>
              </fill>
            </x14:dxf>
          </x14:cfRule>
          <xm:sqref>TG6:TH50 TT6:TU50</xm:sqref>
        </x14:conditionalFormatting>
        <x14:conditionalFormatting xmlns:xm="http://schemas.microsoft.com/office/excel/2006/main">
          <x14:cfRule type="expression" priority="51" id="{E3EF22F4-6061-5748-AC1B-08CA4F7DB239}">
            <xm:f>①出番表!$E$9=""</xm:f>
            <x14:dxf>
              <fill>
                <patternFill>
                  <fgColor theme="0" tint="-0.34998626667073579"/>
                  <bgColor theme="0" tint="-0.24994659260841701"/>
                </patternFill>
              </fill>
            </x14:dxf>
          </x14:cfRule>
          <xm:sqref>TI6:TJ50 TV6:TW50</xm:sqref>
        </x14:conditionalFormatting>
        <x14:conditionalFormatting xmlns:xm="http://schemas.microsoft.com/office/excel/2006/main">
          <x14:cfRule type="expression" priority="50" id="{7459F38B-FC58-D14E-97AD-79B9DEF8EDA6}">
            <xm:f>①出番表!$E$10=""</xm:f>
            <x14:dxf>
              <fill>
                <patternFill>
                  <fgColor theme="0" tint="-0.34998626667073579"/>
                  <bgColor theme="0" tint="-0.24994659260841701"/>
                </patternFill>
              </fill>
            </x14:dxf>
          </x14:cfRule>
          <xm:sqref>TK6:TL50 TX6:TY50</xm:sqref>
        </x14:conditionalFormatting>
        <x14:conditionalFormatting xmlns:xm="http://schemas.microsoft.com/office/excel/2006/main">
          <x14:cfRule type="expression" priority="47" id="{C0792000-53B9-3341-933B-0559AAD26530}">
            <xm:f>①出番表!$E$6=""</xm:f>
            <x14:dxf>
              <fill>
                <patternFill>
                  <fgColor theme="0" tint="-0.34998626667073579"/>
                  <bgColor theme="0" tint="-0.24994659260841701"/>
                </patternFill>
              </fill>
            </x14:dxf>
          </x14:cfRule>
          <xm:sqref>UC6:UD50</xm:sqref>
        </x14:conditionalFormatting>
        <x14:conditionalFormatting xmlns:xm="http://schemas.microsoft.com/office/excel/2006/main">
          <x14:cfRule type="expression" priority="46" id="{1D2F642F-8577-4B49-BB3C-4B46B1EC5390}">
            <xm:f>①出番表!$E$7=""</xm:f>
            <x14:dxf>
              <fill>
                <patternFill>
                  <fgColor theme="0" tint="-0.34998626667073579"/>
                  <bgColor theme="0" tint="-0.24994659260841701"/>
                </patternFill>
              </fill>
            </x14:dxf>
          </x14:cfRule>
          <xm:sqref>UE6:UF50</xm:sqref>
        </x14:conditionalFormatting>
        <x14:conditionalFormatting xmlns:xm="http://schemas.microsoft.com/office/excel/2006/main">
          <x14:cfRule type="expression" priority="45" id="{CC3F7E10-6276-CB43-8C52-E9BAF8A05A39}">
            <xm:f>①出番表!$E$8=""</xm:f>
            <x14:dxf>
              <fill>
                <patternFill>
                  <fgColor theme="0" tint="-0.34998626667073579"/>
                  <bgColor theme="0" tint="-0.24994659260841701"/>
                </patternFill>
              </fill>
            </x14:dxf>
          </x14:cfRule>
          <xm:sqref>UG6:UH50</xm:sqref>
        </x14:conditionalFormatting>
        <x14:conditionalFormatting xmlns:xm="http://schemas.microsoft.com/office/excel/2006/main">
          <x14:cfRule type="expression" priority="44" id="{9088C4EB-F52A-1B4D-B1F5-C742604AE7D7}">
            <xm:f>①出番表!$E$9=""</xm:f>
            <x14:dxf>
              <fill>
                <patternFill>
                  <fgColor theme="0" tint="-0.34998626667073579"/>
                  <bgColor theme="0" tint="-0.24994659260841701"/>
                </patternFill>
              </fill>
            </x14:dxf>
          </x14:cfRule>
          <xm:sqref>UI6:UJ50</xm:sqref>
        </x14:conditionalFormatting>
        <x14:conditionalFormatting xmlns:xm="http://schemas.microsoft.com/office/excel/2006/main">
          <x14:cfRule type="expression" priority="43" id="{A9C158B2-689D-AB4F-AFB4-5D46B43AD950}">
            <xm:f>①出番表!$E$10=""</xm:f>
            <x14:dxf>
              <fill>
                <patternFill>
                  <fgColor theme="0" tint="-0.34998626667073579"/>
                  <bgColor theme="0" tint="-0.24994659260841701"/>
                </patternFill>
              </fill>
            </x14:dxf>
          </x14:cfRule>
          <xm:sqref>UK6:UL50</xm:sqref>
        </x14:conditionalFormatting>
        <x14:conditionalFormatting xmlns:xm="http://schemas.microsoft.com/office/excel/2006/main">
          <x14:cfRule type="expression" priority="40" id="{5A75273B-F0F8-2142-B743-F10E2116CCD7}">
            <xm:f>①出番表!$E$6=""</xm:f>
            <x14:dxf>
              <fill>
                <patternFill>
                  <fgColor theme="0" tint="-0.34998626667073579"/>
                  <bgColor theme="0" tint="-0.24994659260841701"/>
                </patternFill>
              </fill>
            </x14:dxf>
          </x14:cfRule>
          <xm:sqref>UP6:UQ50</xm:sqref>
        </x14:conditionalFormatting>
        <x14:conditionalFormatting xmlns:xm="http://schemas.microsoft.com/office/excel/2006/main">
          <x14:cfRule type="expression" priority="39" id="{D9D58645-1BD3-6644-AEA9-008DC9B1B9FC}">
            <xm:f>①出番表!$E$7=""</xm:f>
            <x14:dxf>
              <fill>
                <patternFill>
                  <fgColor theme="0" tint="-0.34998626667073579"/>
                  <bgColor theme="0" tint="-0.24994659260841701"/>
                </patternFill>
              </fill>
            </x14:dxf>
          </x14:cfRule>
          <xm:sqref>UR6:US50</xm:sqref>
        </x14:conditionalFormatting>
        <x14:conditionalFormatting xmlns:xm="http://schemas.microsoft.com/office/excel/2006/main">
          <x14:cfRule type="expression" priority="38" id="{FBF73DCF-CF6B-FD44-AC93-17EC66C76968}">
            <xm:f>①出番表!$E$8=""</xm:f>
            <x14:dxf>
              <fill>
                <patternFill>
                  <fgColor theme="0" tint="-0.34998626667073579"/>
                  <bgColor theme="0" tint="-0.24994659260841701"/>
                </patternFill>
              </fill>
            </x14:dxf>
          </x14:cfRule>
          <xm:sqref>UT6:UU50</xm:sqref>
        </x14:conditionalFormatting>
        <x14:conditionalFormatting xmlns:xm="http://schemas.microsoft.com/office/excel/2006/main">
          <x14:cfRule type="expression" priority="37" id="{5198E7B5-7A29-1646-BA1B-5258918F95D3}">
            <xm:f>①出番表!$E$9=""</xm:f>
            <x14:dxf>
              <fill>
                <patternFill>
                  <fgColor theme="0" tint="-0.34998626667073579"/>
                  <bgColor theme="0" tint="-0.24994659260841701"/>
                </patternFill>
              </fill>
            </x14:dxf>
          </x14:cfRule>
          <xm:sqref>UV6:UW50</xm:sqref>
        </x14:conditionalFormatting>
        <x14:conditionalFormatting xmlns:xm="http://schemas.microsoft.com/office/excel/2006/main">
          <x14:cfRule type="expression" priority="36" id="{F8E4DA3A-C915-4241-B718-C92C547BF46F}">
            <xm:f>①出番表!$E$10=""</xm:f>
            <x14:dxf>
              <fill>
                <patternFill>
                  <fgColor theme="0" tint="-0.34998626667073579"/>
                  <bgColor theme="0" tint="-0.24994659260841701"/>
                </patternFill>
              </fill>
            </x14:dxf>
          </x14:cfRule>
          <xm:sqref>UX6:UY50</xm:sqref>
        </x14:conditionalFormatting>
        <x14:conditionalFormatting xmlns:xm="http://schemas.microsoft.com/office/excel/2006/main">
          <x14:cfRule type="expression" priority="33" id="{A8136C59-C320-F748-A7A0-12A45FEDBDBB}">
            <xm:f>①出番表!$E$6=""</xm:f>
            <x14:dxf>
              <fill>
                <patternFill>
                  <fgColor theme="0" tint="-0.34998626667073579"/>
                  <bgColor theme="0" tint="-0.24994659260841701"/>
                </patternFill>
              </fill>
            </x14:dxf>
          </x14:cfRule>
          <xm:sqref>VC6:VD50</xm:sqref>
        </x14:conditionalFormatting>
        <x14:conditionalFormatting xmlns:xm="http://schemas.microsoft.com/office/excel/2006/main">
          <x14:cfRule type="expression" priority="32" id="{E7B98AFE-4DD5-9644-830F-61157397FE68}">
            <xm:f>①出番表!$E$7=""</xm:f>
            <x14:dxf>
              <fill>
                <patternFill>
                  <fgColor theme="0" tint="-0.34998626667073579"/>
                  <bgColor theme="0" tint="-0.24994659260841701"/>
                </patternFill>
              </fill>
            </x14:dxf>
          </x14:cfRule>
          <xm:sqref>VE6:VF50</xm:sqref>
        </x14:conditionalFormatting>
        <x14:conditionalFormatting xmlns:xm="http://schemas.microsoft.com/office/excel/2006/main">
          <x14:cfRule type="expression" priority="31" id="{F14136EF-717B-984E-AA97-13BA63AAC31F}">
            <xm:f>①出番表!$E$8=""</xm:f>
            <x14:dxf>
              <fill>
                <patternFill>
                  <fgColor theme="0" tint="-0.34998626667073579"/>
                  <bgColor theme="0" tint="-0.24994659260841701"/>
                </patternFill>
              </fill>
            </x14:dxf>
          </x14:cfRule>
          <xm:sqref>VG6:VH50</xm:sqref>
        </x14:conditionalFormatting>
        <x14:conditionalFormatting xmlns:xm="http://schemas.microsoft.com/office/excel/2006/main">
          <x14:cfRule type="expression" priority="30" id="{CABAF16C-31CD-CB4C-B172-207B701E336F}">
            <xm:f>①出番表!$E$9=""</xm:f>
            <x14:dxf>
              <fill>
                <patternFill>
                  <fgColor theme="0" tint="-0.34998626667073579"/>
                  <bgColor theme="0" tint="-0.24994659260841701"/>
                </patternFill>
              </fill>
            </x14:dxf>
          </x14:cfRule>
          <xm:sqref>VI6:VJ50</xm:sqref>
        </x14:conditionalFormatting>
        <x14:conditionalFormatting xmlns:xm="http://schemas.microsoft.com/office/excel/2006/main">
          <x14:cfRule type="expression" priority="29" id="{5972E43B-A5E5-334D-876F-5549DA357782}">
            <xm:f>①出番表!$E$10=""</xm:f>
            <x14:dxf>
              <fill>
                <patternFill>
                  <fgColor theme="0" tint="-0.34998626667073579"/>
                  <bgColor theme="0" tint="-0.24994659260841701"/>
                </patternFill>
              </fill>
            </x14:dxf>
          </x14:cfRule>
          <xm:sqref>VK6:VL50</xm:sqref>
        </x14:conditionalFormatting>
        <x14:conditionalFormatting xmlns:xm="http://schemas.microsoft.com/office/excel/2006/main">
          <x14:cfRule type="expression" priority="26" id="{CFA15FE8-F366-9C46-8CEB-E0B61C43A187}">
            <xm:f>①出番表!$E$6=""</xm:f>
            <x14:dxf>
              <fill>
                <patternFill>
                  <fgColor theme="0" tint="-0.34998626667073579"/>
                  <bgColor theme="0" tint="-0.24994659260841701"/>
                </patternFill>
              </fill>
            </x14:dxf>
          </x14:cfRule>
          <xm:sqref>VP6:VQ50 WC6:WD50</xm:sqref>
        </x14:conditionalFormatting>
        <x14:conditionalFormatting xmlns:xm="http://schemas.microsoft.com/office/excel/2006/main">
          <x14:cfRule type="expression" priority="25" id="{FEEBD47B-35C4-694F-86C1-C78A4347348A}">
            <xm:f>①出番表!$E$7=""</xm:f>
            <x14:dxf>
              <fill>
                <patternFill>
                  <fgColor theme="0" tint="-0.34998626667073579"/>
                  <bgColor theme="0" tint="-0.24994659260841701"/>
                </patternFill>
              </fill>
            </x14:dxf>
          </x14:cfRule>
          <xm:sqref>VR6:VS50 WE6:WF50</xm:sqref>
        </x14:conditionalFormatting>
        <x14:conditionalFormatting xmlns:xm="http://schemas.microsoft.com/office/excel/2006/main">
          <x14:cfRule type="expression" priority="24" id="{C6493E6B-1A78-6442-A740-F63C676D52AB}">
            <xm:f>①出番表!$E$8=""</xm:f>
            <x14:dxf>
              <fill>
                <patternFill>
                  <fgColor theme="0" tint="-0.34998626667073579"/>
                  <bgColor theme="0" tint="-0.24994659260841701"/>
                </patternFill>
              </fill>
            </x14:dxf>
          </x14:cfRule>
          <xm:sqref>VT6:VU50 WG6:WH50</xm:sqref>
        </x14:conditionalFormatting>
        <x14:conditionalFormatting xmlns:xm="http://schemas.microsoft.com/office/excel/2006/main">
          <x14:cfRule type="expression" priority="23" id="{31B361DF-BCF8-124F-8AC6-AE00881C67B0}">
            <xm:f>①出番表!$E$9=""</xm:f>
            <x14:dxf>
              <fill>
                <patternFill>
                  <fgColor theme="0" tint="-0.34998626667073579"/>
                  <bgColor theme="0" tint="-0.24994659260841701"/>
                </patternFill>
              </fill>
            </x14:dxf>
          </x14:cfRule>
          <xm:sqref>VV6:VW50 WI6:WJ50</xm:sqref>
        </x14:conditionalFormatting>
        <x14:conditionalFormatting xmlns:xm="http://schemas.microsoft.com/office/excel/2006/main">
          <x14:cfRule type="expression" priority="22" id="{11E57982-1821-4C49-9D7F-5CE2EA7920D2}">
            <xm:f>①出番表!$E$10=""</xm:f>
            <x14:dxf>
              <fill>
                <patternFill>
                  <fgColor theme="0" tint="-0.34998626667073579"/>
                  <bgColor theme="0" tint="-0.24994659260841701"/>
                </patternFill>
              </fill>
            </x14:dxf>
          </x14:cfRule>
          <xm:sqref>VX6:VY50 WK6:WL50</xm:sqref>
        </x14:conditionalFormatting>
        <x14:conditionalFormatting xmlns:xm="http://schemas.microsoft.com/office/excel/2006/main">
          <x14:cfRule type="expression" priority="19" id="{F1F690FE-4DA0-D64B-8CFA-217F81B302EE}">
            <xm:f>①出番表!$E$6=""</xm:f>
            <x14:dxf>
              <fill>
                <patternFill>
                  <fgColor theme="0" tint="-0.34998626667073579"/>
                  <bgColor theme="0" tint="-0.24994659260841701"/>
                </patternFill>
              </fill>
            </x14:dxf>
          </x14:cfRule>
          <xm:sqref>WP6:WQ50</xm:sqref>
        </x14:conditionalFormatting>
        <x14:conditionalFormatting xmlns:xm="http://schemas.microsoft.com/office/excel/2006/main">
          <x14:cfRule type="expression" priority="18" id="{B277A78C-0588-D542-8279-AFB278589159}">
            <xm:f>①出番表!$E$7=""</xm:f>
            <x14:dxf>
              <fill>
                <patternFill>
                  <fgColor theme="0" tint="-0.34998626667073579"/>
                  <bgColor theme="0" tint="-0.24994659260841701"/>
                </patternFill>
              </fill>
            </x14:dxf>
          </x14:cfRule>
          <xm:sqref>WR6:WS50</xm:sqref>
        </x14:conditionalFormatting>
        <x14:conditionalFormatting xmlns:xm="http://schemas.microsoft.com/office/excel/2006/main">
          <x14:cfRule type="expression" priority="17" id="{4B2CF365-BDB5-234A-84D2-F17182FA9246}">
            <xm:f>①出番表!$E$8=""</xm:f>
            <x14:dxf>
              <fill>
                <patternFill>
                  <fgColor theme="0" tint="-0.34998626667073579"/>
                  <bgColor theme="0" tint="-0.24994659260841701"/>
                </patternFill>
              </fill>
            </x14:dxf>
          </x14:cfRule>
          <xm:sqref>WT6:WU50</xm:sqref>
        </x14:conditionalFormatting>
        <x14:conditionalFormatting xmlns:xm="http://schemas.microsoft.com/office/excel/2006/main">
          <x14:cfRule type="expression" priority="16" id="{47A0AA2B-AF4B-074D-9000-0E1A846D7F35}">
            <xm:f>①出番表!$E$9=""</xm:f>
            <x14:dxf>
              <fill>
                <patternFill>
                  <fgColor theme="0" tint="-0.34998626667073579"/>
                  <bgColor theme="0" tint="-0.24994659260841701"/>
                </patternFill>
              </fill>
            </x14:dxf>
          </x14:cfRule>
          <xm:sqref>WV6:WW50</xm:sqref>
        </x14:conditionalFormatting>
        <x14:conditionalFormatting xmlns:xm="http://schemas.microsoft.com/office/excel/2006/main">
          <x14:cfRule type="expression" priority="15" id="{27148A6F-6C4D-8F49-8E16-2019E94AB4CD}">
            <xm:f>①出番表!$E$10=""</xm:f>
            <x14:dxf>
              <fill>
                <patternFill>
                  <fgColor theme="0" tint="-0.34998626667073579"/>
                  <bgColor theme="0" tint="-0.24994659260841701"/>
                </patternFill>
              </fill>
            </x14:dxf>
          </x14:cfRule>
          <xm:sqref>WX6:WY50</xm:sqref>
        </x14:conditionalFormatting>
        <x14:conditionalFormatting xmlns:xm="http://schemas.microsoft.com/office/excel/2006/main">
          <x14:cfRule type="expression" priority="12" id="{E942D4EA-8B90-3443-ADD8-338ACE5E5ECB}">
            <xm:f>①出番表!$E$6=""</xm:f>
            <x14:dxf>
              <fill>
                <patternFill>
                  <fgColor theme="0" tint="-0.34998626667073579"/>
                  <bgColor theme="0" tint="-0.24994659260841701"/>
                </patternFill>
              </fill>
            </x14:dxf>
          </x14:cfRule>
          <xm:sqref>XC6:XD50</xm:sqref>
        </x14:conditionalFormatting>
        <x14:conditionalFormatting xmlns:xm="http://schemas.microsoft.com/office/excel/2006/main">
          <x14:cfRule type="expression" priority="11" id="{E7DFCAE9-B3DC-144B-B450-0060C27ECB37}">
            <xm:f>①出番表!$E$7=""</xm:f>
            <x14:dxf>
              <fill>
                <patternFill>
                  <fgColor theme="0" tint="-0.34998626667073579"/>
                  <bgColor theme="0" tint="-0.24994659260841701"/>
                </patternFill>
              </fill>
            </x14:dxf>
          </x14:cfRule>
          <xm:sqref>XE6:XF50</xm:sqref>
        </x14:conditionalFormatting>
        <x14:conditionalFormatting xmlns:xm="http://schemas.microsoft.com/office/excel/2006/main">
          <x14:cfRule type="expression" priority="10" id="{15467897-38D7-254D-9AEF-6CA3953D9CAF}">
            <xm:f>①出番表!$E$8=""</xm:f>
            <x14:dxf>
              <fill>
                <patternFill>
                  <fgColor theme="0" tint="-0.34998626667073579"/>
                  <bgColor theme="0" tint="-0.24994659260841701"/>
                </patternFill>
              </fill>
            </x14:dxf>
          </x14:cfRule>
          <xm:sqref>XG6:XH50</xm:sqref>
        </x14:conditionalFormatting>
        <x14:conditionalFormatting xmlns:xm="http://schemas.microsoft.com/office/excel/2006/main">
          <x14:cfRule type="expression" priority="9" id="{61CD3351-3C1C-9148-B89D-BA4F83C4C3D6}">
            <xm:f>①出番表!$E$9=""</xm:f>
            <x14:dxf>
              <fill>
                <patternFill>
                  <fgColor theme="0" tint="-0.34998626667073579"/>
                  <bgColor theme="0" tint="-0.24994659260841701"/>
                </patternFill>
              </fill>
            </x14:dxf>
          </x14:cfRule>
          <xm:sqref>XI6:XJ50</xm:sqref>
        </x14:conditionalFormatting>
        <x14:conditionalFormatting xmlns:xm="http://schemas.microsoft.com/office/excel/2006/main">
          <x14:cfRule type="expression" priority="8" id="{F5CDBA5B-332F-064D-A949-D9CDDF0DB2AA}">
            <xm:f>①出番表!$E$10=""</xm:f>
            <x14:dxf>
              <fill>
                <patternFill>
                  <fgColor theme="0" tint="-0.34998626667073579"/>
                  <bgColor theme="0" tint="-0.24994659260841701"/>
                </patternFill>
              </fill>
            </x14:dxf>
          </x14:cfRule>
          <xm:sqref>XK6:XL50</xm:sqref>
        </x14:conditionalFormatting>
        <x14:conditionalFormatting xmlns:xm="http://schemas.microsoft.com/office/excel/2006/main">
          <x14:cfRule type="expression" priority="5" id="{6C19B547-E725-EE41-BF64-32ED32F69CEA}">
            <xm:f>①出番表!$E$6=""</xm:f>
            <x14:dxf>
              <fill>
                <patternFill>
                  <fgColor theme="0" tint="-0.34998626667073579"/>
                  <bgColor theme="0" tint="-0.24994659260841701"/>
                </patternFill>
              </fill>
            </x14:dxf>
          </x14:cfRule>
          <xm:sqref>XP6:XQ50</xm:sqref>
        </x14:conditionalFormatting>
        <x14:conditionalFormatting xmlns:xm="http://schemas.microsoft.com/office/excel/2006/main">
          <x14:cfRule type="expression" priority="4" id="{4A3E102F-2FF0-1F40-BAA1-25DC120A4DD9}">
            <xm:f>①出番表!$E$7=""</xm:f>
            <x14:dxf>
              <fill>
                <patternFill>
                  <fgColor theme="0" tint="-0.34998626667073579"/>
                  <bgColor theme="0" tint="-0.24994659260841701"/>
                </patternFill>
              </fill>
            </x14:dxf>
          </x14:cfRule>
          <xm:sqref>XR6:XS50</xm:sqref>
        </x14:conditionalFormatting>
        <x14:conditionalFormatting xmlns:xm="http://schemas.microsoft.com/office/excel/2006/main">
          <x14:cfRule type="expression" priority="3" id="{BBC31DF1-CA3A-CA4E-87CB-1A1CC1E7A5E7}">
            <xm:f>①出番表!$E$8=""</xm:f>
            <x14:dxf>
              <fill>
                <patternFill>
                  <fgColor theme="0" tint="-0.34998626667073579"/>
                  <bgColor theme="0" tint="-0.24994659260841701"/>
                </patternFill>
              </fill>
            </x14:dxf>
          </x14:cfRule>
          <xm:sqref>XT6:XU50</xm:sqref>
        </x14:conditionalFormatting>
        <x14:conditionalFormatting xmlns:xm="http://schemas.microsoft.com/office/excel/2006/main">
          <x14:cfRule type="expression" priority="2" id="{BD157F48-AF6E-6049-AEE2-EF05E1FE22BE}">
            <xm:f>①出番表!$E$9=""</xm:f>
            <x14:dxf>
              <fill>
                <patternFill>
                  <fgColor theme="0" tint="-0.34998626667073579"/>
                  <bgColor theme="0" tint="-0.24994659260841701"/>
                </patternFill>
              </fill>
            </x14:dxf>
          </x14:cfRule>
          <xm:sqref>XV6:XW50</xm:sqref>
        </x14:conditionalFormatting>
        <x14:conditionalFormatting xmlns:xm="http://schemas.microsoft.com/office/excel/2006/main">
          <x14:cfRule type="expression" priority="1" id="{57FC2DA5-AEBA-434E-B185-F6E5C5635F48}">
            <xm:f>①出番表!$E$10=""</xm:f>
            <x14:dxf>
              <fill>
                <patternFill>
                  <fgColor theme="0" tint="-0.34998626667073579"/>
                  <bgColor theme="0" tint="-0.24994659260841701"/>
                </patternFill>
              </fill>
            </x14:dxf>
          </x14:cfRule>
          <xm:sqref>XX6:XY50</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DropDown="1" showInputMessage="1" showErrorMessage="1" xr:uid="{09E18619-4F68-5441-9BAA-AF6976F22236}">
          <x14:formula1>
            <xm:f>係数マスタ!$X$4:$X$24</xm:f>
          </x14:formula1>
          <xm:sqref>XX45 AP8:AP43 XV45 XT45 XR45 XP45 XX8:XX43 XR8:XR43 XV8:XV43 XT8:XT43 XP8:XP43 XK45 XI45 XG45 XE45 XC45 XK8:XK43 XE8:XE43 XI8:XI43 XG8:XG43 XC8:XC43 WX45 WV45 WT45 WR45 WP45 WX8:WX43 WR8:WR43 WV8:WV43 WT8:WT43 WP8:WP43 WK45 WI45 WG45 WE45 WC45 WK8:WK43 WE8:WE43 WI8:WI43 WG8:WG43 WC8:WC43 VX45 VV45 VT45 VR45 VP45 VX8:VX43 VR8:VR43 VV8:VV43 VT8:VT43 VP8:VP43 VK45 VI45 VG45 VE45 VC45 VK8:VK43 VE8:VE43 VI8:VI43 VG8:VG43 VC8:VC43 UX45 UV45 UT45 UR45 UP45 UX8:UX43 UR8:UR43 UV8:UV43 UT8:UT43 UP8:UP43 UK45 UI45 UG45 UE45 UC45 UK8:UK43 UE8:UE43 UI8:UI43 UG8:UG43 UC8:UC43 TX45 TV45 TT45 TR45 TP45 TX8:TX43 TR8:TR43 TV8:TV43 TT8:TT43 TP8:TP43 TK45 TI45 TG45 TE45 TC45 TK8:TK43 TE8:TE43 TI8:TI43 TG8:TG43 TC8:TC43 SX45 SV45 ST45 SR45 SP45 SX8:SX43 SR8:SR43 SV8:SV43 ST8:ST43 SP8:SP43 SK45 SI45 SG45 SE45 SC45 SK8:SK43 SE8:SE43 SI8:SI43 SG8:SG43 SC8:SC43 RX45 RV45 RT45 RR45 RP45 RX8:RX43 RR8:RR43 RV8:RV43 RT8:RT43 RP8:RP43 RK45 RI45 RG45 RE45 RC45 RK8:RK43 RE8:RE43 RI8:RI43 RG8:RG43 RC8:RC43 QX45 QV45 QT45 QR45 QP45 QX8:QX43 QR8:QR43 QV8:QV43 QT8:QT43 QP8:QP43 QK45 QI45 QG45 QE45 QC45 QK8:QK43 QE8:QE43 QI8:QI43 QG8:QG43 QC8:QC43 PX45 PV45 PT45 PR45 PP45 PX8:PX43 PR8:PR43 PV8:PV43 PT8:PT43 PP8:PP43 PK45 PI45 PG45 PE45 PC45 PK8:PK43 PE8:PE43 PI8:PI43 PG8:PG43 PC8:PC43 OX45 OV45 OT45 OR45 OP45 OX8:OX43 OR8:OR43 OV8:OV43 OT8:OT43 OP8:OP43 OK45 OI45 OG45 OE45 OC45 OK8:OK43 OE8:OE43 OI8:OI43 OG8:OG43 OC8:OC43 NX45 NV45 NT45 NR45 NP45 NX8:NX43 NR8:NR43 NV8:NV43 NT8:NT43 NP8:NP43 NK45 NI45 NG45 NE45 NC45 NK8:NK43 NE8:NE43 NI8:NI43 NG8:NG43 NC8:NC43 MX45 MV45 MT45 MR45 MP45 MX8:MX43 MR8:MR43 MV8:MV43 MT8:MT43 MP8:MP43 MK45 MI45 MG45 ME45 MC45 MK8:MK43 ME8:ME43 MI8:MI43 MG8:MG43 MC8:MC43 LX45 LV45 LT45 LR45 LP45 LX8:LX43 LR8:LR43 LV8:LV43 LT8:LT43 LP8:LP43 LK45 LI45 LG45 LE45 LC45 LK8:LK43 LE8:LE43 LI8:LI43 LG8:LG43 LC8:LC43 KX45 KV45 KT45 KR45 KP45 KX8:KX43 KR8:KR43 KV8:KV43 KT8:KT43 KP8:KP43 KK45 KI45 KG45 KE45 KC45 KK8:KK43 KE8:KE43 KI8:KI43 KG8:KG43 KC8:KC43 JX45 JV45 JT45 JR45 JP45 JX8:JX43 JR8:JR43 JV8:JV43 JT8:JT43 JP8:JP43 JK45 JI45 JG45 JE45 JC45 JK8:JK43 JE8:JE43 JI8:JI43 JG8:JG43 JC8:JC43 IX45 IV45 IT45 IR45 IP45 IX8:IX43 IR8:IR43 IV8:IV43 IT8:IT43 IP8:IP43 IK45 II45 IG45 IE45 IC45 IK8:IK43 IE8:IE43 II8:II43 IG8:IG43 IC8:IC43 HX45 HV45 HT45 HR45 HP45 HX8:HX43 HR8:HR43 HV8:HV43 HT8:HT43 HP8:HP43 HK45 HI45 HG45 HE45 HC45 HK8:HK43 HE8:HE43 HI8:HI43 HG8:HG43 HC8:HC43 GX45 GV45 GT45 GR45 GP45 GX8:GX43 GR8:GR43 GV8:GV43 GT8:GT43 GP8:GP43 GK45 GI45 GG45 GE45 GC45 GK8:GK43 GE8:GE43 GI8:GI43 GG8:GG43 GC8:GC43 FX45 FV45 FT45 FR45 FP45 FX8:FX43 FR8:FR43 FV8:FV43 FT8:FT43 FP8:FP43 FK45 FI45 FG45 FE45 FC45 FK8:FK43 FE8:FE43 FI8:FI43 FG8:FG43 FC8:FC43 EX45 EV45 ET45 ER45 EP45 EX8:EX43 ER8:ER43 EV8:EV43 ET8:ET43 EP8:EP43 EK45 EI45 EG45 EE45 EC45 EK8:EK43 EE8:EE43 EI8:EI43 EG8:EG43 EC8:EC43 DX45 DV45 DT45 DR45 DP45 DX8:DX43 DR8:DR43 DV8:DV43 DT8:DT43 DP8:DP43 DK45 DI45 DG45 DE45 DC45 DK8:DK43 DE8:DE43 DI8:DI43 DG8:DG43 DC8:DC43 CX45 CV45 CT45 CR45 CP45 CX8:CX43 CR8:CR43 CV8:CV43 CT8:CT43 CP8:CP43 CK45 CI45 CG45 CE45 CC45 CK8:CK43 CE8:CE43 CI8:CI43 CG8:CG43 CC8:CC43 BX45 BV45 BT45 BR45 BP45 BX8:BX43 BR8:BR43 BV8:BV43 BT8:BT43 BP8:BP43 BK45 BI45 BG45 BE45 BC45 BK8:BK43 BE8:BE43 BI8:BI43 BG8:BG43 BC8:BC43 AX45 AV45 AT45 AR45 AP45 AX8:AX43 AC8:AC43 AR8:AR43 AV8:AV43 AT8:AT43 AK45 AI45 AG45 AE45 AC45 X8:X43 AK8:AK43 AE8:AE43 AI8:AI43 AG8:AG43 X45 V45 T45 R45 P45 V8:V43 P8:P43 T8:T43 R8:R43 K8:K43 K45 I45 G45 E45 C45 I8:I43 C8:C43 G8:G43 E8:E43</xm:sqref>
        </x14:dataValidation>
        <x14:dataValidation type="list" allowBlank="1" showInputMessage="1" showErrorMessage="1" xr:uid="{AD920964-B957-3E4A-BEE5-29B034A1BAB3}">
          <x14:formula1>
            <xm:f>係数マスタ!$B$43</xm:f>
          </x14:formula1>
          <xm:sqref>F49:F50 H49:H50 J49:J50 L49:L50 D49:D50 S49:S50 U49:U50 W49:W50 Y49:Y50 Q49:Q50 AF49:AF50 AH49:AH50 AJ49:AJ50 AL49:AL50 AD49:AD50 AS49:AS50 AU49:AU50 AW49:AW50 AY49:AY50 AQ49:AQ50 BF49:BF50 BH49:BH50 BJ49:BJ50 BL49:BL50 BD49:BD50 BS49:BS50 BU49:BU50 BW49:BW50 BY49:BY50 BQ49:BQ50 CF49:CF50 CH49:CH50 CJ49:CJ50 CL49:CL50 CD49:CD50 CS49:CS50 CU49:CU50 CW49:CW50 CY49:CY50 CQ49:CQ50 DF49:DF50 DH49:DH50 DJ49:DJ50 DL49:DL50 DD49:DD50 DS49:DS50 DU49:DU50 DW49:DW50 DY49:DY50 DQ49:DQ50 EF49:EF50 EH49:EH50 EJ49:EJ50 EL49:EL50 ED49:ED50 ES49:ES50 EU49:EU50 EW49:EW50 EY49:EY50 EQ49:EQ50 FF49:FF50 FH49:FH50 FJ49:FJ50 FL49:FL50 FD49:FD50 FS49:FS50 FU49:FU50 FW49:FW50 FY49:FY50 FQ49:FQ50 GF49:GF50 GH49:GH50 GJ49:GJ50 GL49:GL50 GD49:GD50 GS49:GS50 GU49:GU50 GW49:GW50 GY49:GY50 GQ49:GQ50 HF49:HF50 HH49:HH50 HJ49:HJ50 HL49:HL50 HD49:HD50 HS49:HS50 HU49:HU50 HW49:HW50 HY49:HY50 HQ49:HQ50 IF49:IF50 IH49:IH50 IJ49:IJ50 IL49:IL50 ID49:ID50 IS49:IS50 IU49:IU50 IW49:IW50 IY49:IY50 IQ49:IQ50 JF49:JF50 JH49:JH50 JJ49:JJ50 JL49:JL50 JD49:JD50 JS49:JS50 JU49:JU50 JW49:JW50 JY49:JY50 JQ49:JQ50 KF49:KF50 KH49:KH50 KJ49:KJ50 KL49:KL50 KD49:KD50 KS49:KS50 KU49:KU50 KW49:KW50 KY49:KY50 KQ49:KQ50 LF49:LF50 LH49:LH50 LJ49:LJ50 LL49:LL50 LD49:LD50 LS49:LS50 LU49:LU50 LW49:LW50 LY49:LY50 LQ49:LQ50 MF49:MF50 MH49:MH50 MJ49:MJ50 ML49:ML50 MD49:MD50 MS49:MS50 MU49:MU50 MW49:MW50 MY49:MY50 MQ49:MQ50 NF49:NF50 NH49:NH50 NJ49:NJ50 NL49:NL50 ND49:ND50 NS49:NS50 NU49:NU50 NW49:NW50 NY49:NY50 NQ49:NQ50 OF49:OF50 OH49:OH50 OJ49:OJ50 OL49:OL50 OD49:OD50 OS49:OS50 OU49:OU50 OW49:OW50 OY49:OY50 OQ49:OQ50 PF49:PF50 PH49:PH50 PJ49:PJ50 PL49:PL50 PD49:PD50 PS49:PS50 PU49:PU50 PW49:PW50 PY49:PY50 PQ49:PQ50 QF49:QF50 QH49:QH50 QJ49:QJ50 QL49:QL50 QD49:QD50 QS49:QS50 QU49:QU50 QW49:QW50 QY49:QY50 QQ49:QQ50 RF49:RF50 RH49:RH50 RJ49:RJ50 RL49:RL50 RD49:RD50 RS49:RS50 RU49:RU50 RW49:RW50 RY49:RY50 RQ49:RQ50 SF49:SF50 SH49:SH50 SJ49:SJ50 SL49:SL50 SD49:SD50 SS49:SS50 SU49:SU50 SW49:SW50 SY49:SY50 SQ49:SQ50 TF49:TF50 TH49:TH50 TJ49:TJ50 TL49:TL50 TD49:TD50 TS49:TS50 TU49:TU50 TW49:TW50 TY49:TY50 TQ49:TQ50 UF49:UF50 UH49:UH50 UJ49:UJ50 UL49:UL50 UD49:UD50 US49:US50 UU49:UU50 UW49:UW50 UY49:UY50 UQ49:UQ50 VF49:VF50 VH49:VH50 VJ49:VJ50 VL49:VL50 VD49:VD50 VS49:VS50 VU49:VU50 VW49:VW50 VY49:VY50 VQ49:VQ50 WF49:WF50 WH49:WH50 WJ49:WJ50 WL49:WL50 WD49:WD50 WS49:WS50 WU49:WU50 WW49:WW50 WY49:WY50 WQ49:WQ50 XF49:XF50 XH49:XH50 XJ49:XJ50 XL49:XL50 XD49:XD50 XS49:XS50 XU49:XU50 XW49:XW50 XY49:XY50 XQ49:XQ50</xm:sqref>
        </x14:dataValidation>
        <x14:dataValidation type="list" allowBlank="1" showInputMessage="1" showErrorMessage="1" xr:uid="{4FB8DF15-E294-7343-B8C8-2B1E6C242B76}">
          <x14:formula1>
            <xm:f>係数マスタ!$B$42</xm:f>
          </x14:formula1>
          <xm:sqref>L48 D48 F48 H48 J48 Y48 Q48 S48 U48 W48 AL48 AD48 AF48 AH48 AJ48 AY48 AQ48 AS48 AU48 AW48 BL48 BD48 BF48 BH48 BJ48 BY48 BQ48 BS48 BU48 BW48 CL48 CD48 CF48 CH48 CJ48 CY48 CQ48 CS48 CU48 CW48 DL48 DD48 DF48 DH48 DJ48 DY48 DQ48 DS48 DU48 DW48 EL48 ED48 EF48 EH48 EJ48 EY48 EQ48 ES48 EU48 EW48 FL48 FD48 FF48 FH48 FJ48 FY48 FQ48 FS48 FU48 FW48 GL48 GD48 GF48 GH48 GJ48 GY48 GQ48 GS48 GU48 GW48 HL48 HD48 HF48 HH48 HJ48 HY48 HQ48 HS48 HU48 HW48 IL48 ID48 IF48 IH48 IJ48 IY48 IQ48 IS48 IU48 IW48 JL48 JD48 JF48 JH48 JJ48 JY48 JQ48 JS48 JU48 JW48 KL48 KD48 KF48 KH48 KJ48 KY48 KQ48 KS48 KU48 KW48 LL48 LD48 LF48 LH48 LJ48 LY48 LQ48 LS48 LU48 LW48 ML48 MD48 MF48 MH48 MJ48 MY48 MQ48 MS48 MU48 MW48 NL48 ND48 NF48 NH48 NJ48 NY48 NQ48 NS48 NU48 NW48 OL48 OD48 OF48 OH48 OJ48 OY48 OQ48 OS48 OU48 OW48 PL48 PD48 PF48 PH48 PJ48 PY48 PQ48 PS48 PU48 PW48 QL48 QD48 QF48 QH48 QJ48 QY48 QQ48 QS48 QU48 QW48 RL48 RD48 RF48 RH48 RJ48 RY48 RQ48 RS48 RU48 RW48 SL48 SD48 SF48 SH48 SJ48 SY48 SQ48 SS48 SU48 SW48 TL48 TD48 TF48 TH48 TJ48 TY48 TQ48 TS48 TU48 TW48 UL48 UD48 UF48 UH48 UJ48 UY48 UQ48 US48 UU48 UW48 VL48 VD48 VF48 VH48 VJ48 VY48 VQ48 VS48 VU48 VW48 WL48 WD48 WF48 WH48 WJ48 WY48 WQ48 WS48 WU48 WW48 XL48 XD48 XF48 XH48 XJ48 XY48 XQ48 XS48 XU48 XW48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77432-85D3-454E-829D-DF0FBB0C2ED9}">
  <sheetPr>
    <pageSetUpPr fitToPage="1"/>
  </sheetPr>
  <dimension ref="A1:AV62"/>
  <sheetViews>
    <sheetView showGridLines="0" zoomScaleNormal="100" workbookViewId="0"/>
  </sheetViews>
  <sheetFormatPr baseColWidth="10" defaultColWidth="8.1640625" defaultRowHeight="18" customHeight="1"/>
  <cols>
    <col min="1" max="1" width="4.6640625" style="24" customWidth="1"/>
    <col min="2" max="2" width="5.6640625" style="24" customWidth="1"/>
    <col min="3" max="3" width="10.1640625" style="24" customWidth="1"/>
    <col min="4" max="4" width="6.6640625" style="24" customWidth="1"/>
    <col min="5" max="5" width="15.6640625" style="25" customWidth="1"/>
    <col min="6" max="6" width="9.6640625" style="24" customWidth="1"/>
    <col min="7" max="7" width="20.1640625" style="24" customWidth="1"/>
    <col min="8" max="8" width="7.1640625" style="24" customWidth="1"/>
    <col min="9" max="9" width="3.33203125" style="24" customWidth="1"/>
    <col min="10" max="10" width="7.1640625" style="24" customWidth="1"/>
    <col min="11" max="11" width="3.33203125" style="24" customWidth="1"/>
    <col min="12" max="12" width="7.1640625" style="24" customWidth="1"/>
    <col min="13" max="13" width="3.33203125" style="24" customWidth="1"/>
    <col min="14" max="14" width="7.1640625" style="24" customWidth="1"/>
    <col min="15" max="15" width="3.33203125" style="24" customWidth="1"/>
    <col min="16" max="16" width="7.1640625" style="24" customWidth="1"/>
    <col min="17" max="17" width="3.33203125" style="24" customWidth="1"/>
    <col min="18" max="18" width="8.33203125" style="24" customWidth="1"/>
    <col min="19" max="19" width="14.6640625" style="24" bestFit="1" customWidth="1"/>
    <col min="20" max="20" width="8.1640625" style="24"/>
    <col min="21" max="21" width="7.1640625" style="24" customWidth="1"/>
    <col min="22" max="22" width="3.33203125" style="24" customWidth="1"/>
    <col min="23" max="23" width="7.1640625" style="24" customWidth="1"/>
    <col min="24" max="24" width="3.33203125" style="24" customWidth="1"/>
    <col min="25" max="25" width="7.1640625" style="24" customWidth="1"/>
    <col min="26" max="26" width="3.33203125" style="24" customWidth="1"/>
    <col min="27" max="27" width="7.1640625" style="24" customWidth="1"/>
    <col min="28" max="28" width="3.33203125" style="24" customWidth="1"/>
    <col min="29" max="29" width="7.1640625" style="24" customWidth="1"/>
    <col min="30" max="30" width="3.33203125" style="24" customWidth="1"/>
    <col min="31" max="32" width="8.33203125" style="24" customWidth="1"/>
    <col min="33" max="33" width="7.1640625" style="24" customWidth="1"/>
    <col min="34" max="34" width="3.33203125" style="24" customWidth="1"/>
    <col min="35" max="35" width="7.1640625" style="24" customWidth="1"/>
    <col min="36" max="36" width="3.33203125" style="24" customWidth="1"/>
    <col min="37" max="37" width="7.1640625" style="24" customWidth="1"/>
    <col min="38" max="38" width="3.33203125" style="24" customWidth="1"/>
    <col min="39" max="39" width="7.1640625" style="24" customWidth="1"/>
    <col min="40" max="40" width="3.33203125" style="24" customWidth="1"/>
    <col min="41" max="41" width="7.1640625" style="24" customWidth="1"/>
    <col min="42" max="42" width="3.33203125" style="24" customWidth="1"/>
    <col min="43" max="43" width="8.33203125" style="24" customWidth="1"/>
    <col min="44" max="45" width="10.33203125" style="24" customWidth="1"/>
    <col min="46" max="47" width="8.6640625" style="24" bestFit="1" customWidth="1"/>
    <col min="48" max="16384" width="8.1640625" style="24"/>
  </cols>
  <sheetData>
    <row r="1" spans="1:48" s="2" customFormat="1" ht="17" customHeight="1">
      <c r="A1" s="1"/>
    </row>
    <row r="2" spans="1:48" s="2" customFormat="1" ht="18" customHeight="1">
      <c r="B2" s="3" t="s">
        <v>14</v>
      </c>
      <c r="C2" s="38" t="str">
        <f>IF(①出番表!C2="","",①出番表!C2)</f>
        <v/>
      </c>
      <c r="E2" s="3" t="s">
        <v>15</v>
      </c>
      <c r="F2" s="75" t="str">
        <f>IF(①出番表!F2="","",①出番表!F2)</f>
        <v/>
      </c>
      <c r="G2" s="4"/>
      <c r="J2" s="3" t="s">
        <v>16</v>
      </c>
      <c r="K2" s="3"/>
      <c r="L2" s="6"/>
      <c r="M2" s="4"/>
      <c r="N2" s="4"/>
      <c r="O2" s="4"/>
      <c r="P2" s="4"/>
      <c r="Q2" s="4"/>
      <c r="R2" s="4"/>
      <c r="S2" s="4"/>
    </row>
    <row r="3" spans="1:48" s="2" customFormat="1" ht="24" customHeight="1">
      <c r="A3" s="1"/>
      <c r="B3" s="3" t="s">
        <v>17</v>
      </c>
      <c r="C3" s="38" t="str">
        <f>IF(①出番表!C3="","",①出番表!C3)</f>
        <v/>
      </c>
      <c r="D3" s="4"/>
      <c r="E3" s="4"/>
      <c r="F3" s="76"/>
      <c r="P3" s="3" t="s">
        <v>18</v>
      </c>
      <c r="R3" s="6"/>
      <c r="S3" s="4"/>
    </row>
    <row r="4" spans="1:48" s="2" customFormat="1" ht="24" customHeight="1">
      <c r="B4" s="3" t="s">
        <v>19</v>
      </c>
      <c r="C4" s="38" t="str">
        <f>IF(①出番表!C4="","",①出番表!C4)</f>
        <v/>
      </c>
      <c r="D4" s="2" t="s">
        <v>20</v>
      </c>
      <c r="E4" s="3" t="s">
        <v>21</v>
      </c>
      <c r="F4" s="9" t="str">
        <f>IF(①出番表!F4="","",①出番表!F4)</f>
        <v/>
      </c>
      <c r="G4" s="4"/>
      <c r="H4" s="4"/>
      <c r="I4" s="4"/>
      <c r="J4" s="10"/>
      <c r="K4" s="6"/>
      <c r="L4" s="4"/>
      <c r="M4" s="4"/>
    </row>
    <row r="5" spans="1:48" s="2" customFormat="1" ht="18" customHeight="1">
      <c r="B5" s="3" t="s">
        <v>22</v>
      </c>
      <c r="C5" s="38" t="str">
        <f>IF(①出番表!C5="","",①出番表!C5)</f>
        <v/>
      </c>
      <c r="E5" s="3" t="s">
        <v>23</v>
      </c>
      <c r="F5" s="38" t="str">
        <f>IF(①出番表!F5="","",①出番表!F5)</f>
        <v/>
      </c>
      <c r="G5" s="10"/>
      <c r="H5" s="40"/>
      <c r="J5" s="11"/>
      <c r="L5" s="3"/>
    </row>
    <row r="6" spans="1:48" s="2" customFormat="1" ht="24" customHeight="1">
      <c r="A6" s="3" t="s">
        <v>24</v>
      </c>
      <c r="B6" s="12" t="s">
        <v>25</v>
      </c>
      <c r="C6" s="38" t="str">
        <f>IF(①出番表!C6="","",①出番表!C6)</f>
        <v/>
      </c>
      <c r="D6" s="41" t="s">
        <v>26</v>
      </c>
      <c r="E6" s="38" t="str">
        <f>IF(①出番表!E6="","",①出番表!E6)</f>
        <v/>
      </c>
      <c r="G6" s="43"/>
      <c r="L6" s="3"/>
    </row>
    <row r="7" spans="1:48" s="2" customFormat="1" ht="18" customHeight="1">
      <c r="A7" s="3" t="s">
        <v>27</v>
      </c>
      <c r="B7" s="12" t="s">
        <v>25</v>
      </c>
      <c r="C7" s="38" t="str">
        <f>IF(①出番表!C7="","",①出番表!C7)</f>
        <v/>
      </c>
      <c r="D7" s="41" t="s">
        <v>26</v>
      </c>
      <c r="E7" s="38" t="str">
        <f>IF(①出番表!E7="","",①出番表!E7)</f>
        <v/>
      </c>
      <c r="G7" s="43"/>
      <c r="L7" s="3"/>
      <c r="Y7" s="3"/>
      <c r="AK7" s="3"/>
    </row>
    <row r="8" spans="1:48" s="2" customFormat="1" ht="18" customHeight="1">
      <c r="A8" s="3" t="s">
        <v>28</v>
      </c>
      <c r="B8" s="12" t="s">
        <v>25</v>
      </c>
      <c r="C8" s="38" t="str">
        <f>IF(①出番表!C8="","",①出番表!C8)</f>
        <v/>
      </c>
      <c r="D8" s="41" t="s">
        <v>26</v>
      </c>
      <c r="E8" s="38" t="str">
        <f>IF(①出番表!E8="","",①出番表!E8)</f>
        <v/>
      </c>
      <c r="G8" s="43"/>
      <c r="L8" s="3"/>
      <c r="Y8" s="3"/>
      <c r="AK8" s="3"/>
    </row>
    <row r="9" spans="1:48" s="2" customFormat="1" ht="18" customHeight="1">
      <c r="A9" s="3" t="s">
        <v>29</v>
      </c>
      <c r="B9" s="12" t="s">
        <v>25</v>
      </c>
      <c r="C9" s="38" t="str">
        <f>IF(①出番表!C9="","",①出番表!C9)</f>
        <v/>
      </c>
      <c r="D9" s="41" t="s">
        <v>26</v>
      </c>
      <c r="E9" s="38" t="str">
        <f>IF(①出番表!E9="","",①出番表!E9)</f>
        <v/>
      </c>
      <c r="G9" s="43"/>
      <c r="L9" s="3"/>
      <c r="Y9" s="3"/>
      <c r="AK9" s="3"/>
    </row>
    <row r="10" spans="1:48" s="2" customFormat="1" ht="18" customHeight="1">
      <c r="A10" s="3" t="s">
        <v>30</v>
      </c>
      <c r="B10" s="12" t="s">
        <v>25</v>
      </c>
      <c r="C10" s="38" t="str">
        <f>IF(①出番表!C10="","",①出番表!C10)</f>
        <v/>
      </c>
      <c r="D10" s="41" t="s">
        <v>26</v>
      </c>
      <c r="E10" s="38" t="str">
        <f>IF(①出番表!E10="","",①出番表!E10)</f>
        <v/>
      </c>
      <c r="G10" s="43"/>
      <c r="L10" s="3"/>
      <c r="Y10" s="3"/>
      <c r="AK10" s="3"/>
    </row>
    <row r="11" spans="1:48" s="17" customFormat="1" ht="21" customHeight="1">
      <c r="A11" s="13"/>
      <c r="B11" s="13"/>
      <c r="C11" s="13"/>
      <c r="D11" s="13"/>
      <c r="E11" s="13"/>
      <c r="F11" s="13"/>
      <c r="G11" s="14"/>
      <c r="H11" s="59"/>
      <c r="I11" s="60"/>
      <c r="J11" s="60"/>
      <c r="K11" s="60"/>
      <c r="L11" s="51" t="s">
        <v>31</v>
      </c>
      <c r="M11" s="60"/>
      <c r="N11" s="60"/>
      <c r="O11" s="60"/>
      <c r="P11" s="60"/>
      <c r="Q11" s="61"/>
      <c r="R11" s="15" t="s">
        <v>32</v>
      </c>
      <c r="S11" s="16" t="s">
        <v>33</v>
      </c>
      <c r="U11" s="279" t="s">
        <v>31</v>
      </c>
      <c r="V11" s="280"/>
      <c r="W11" s="280"/>
      <c r="X11" s="280"/>
      <c r="Y11" s="280"/>
      <c r="Z11" s="280"/>
      <c r="AA11" s="280"/>
      <c r="AB11" s="280"/>
      <c r="AC11" s="280"/>
      <c r="AD11" s="281"/>
      <c r="AE11" s="288" t="s">
        <v>62</v>
      </c>
      <c r="AF11" s="284" t="s">
        <v>59</v>
      </c>
      <c r="AG11" s="290" t="s">
        <v>69</v>
      </c>
      <c r="AH11" s="291"/>
      <c r="AI11" s="291"/>
      <c r="AJ11" s="291"/>
      <c r="AK11" s="291"/>
      <c r="AL11" s="291"/>
      <c r="AM11" s="291"/>
      <c r="AN11" s="291"/>
      <c r="AO11" s="291"/>
      <c r="AP11" s="292"/>
      <c r="AQ11" s="286" t="s">
        <v>60</v>
      </c>
      <c r="AR11" s="277" t="s">
        <v>48</v>
      </c>
      <c r="AS11" s="282" t="s">
        <v>49</v>
      </c>
      <c r="AT11" s="282" t="s">
        <v>51</v>
      </c>
      <c r="AU11" s="282" t="s">
        <v>50</v>
      </c>
      <c r="AV11" s="276" t="s">
        <v>63</v>
      </c>
    </row>
    <row r="12" spans="1:48" s="22" customFormat="1" ht="24" customHeight="1">
      <c r="A12" s="50" t="s">
        <v>34</v>
      </c>
      <c r="B12" s="18" t="s">
        <v>13</v>
      </c>
      <c r="C12" s="18" t="s">
        <v>35</v>
      </c>
      <c r="D12" s="18" t="s">
        <v>25</v>
      </c>
      <c r="E12" s="18" t="s">
        <v>36</v>
      </c>
      <c r="F12" s="18" t="s">
        <v>37</v>
      </c>
      <c r="G12" s="18" t="s">
        <v>38</v>
      </c>
      <c r="H12" s="19" t="s">
        <v>39</v>
      </c>
      <c r="I12" s="20"/>
      <c r="J12" s="19" t="s">
        <v>40</v>
      </c>
      <c r="K12" s="20"/>
      <c r="L12" s="19" t="s">
        <v>41</v>
      </c>
      <c r="M12" s="20"/>
      <c r="N12" s="19" t="s">
        <v>42</v>
      </c>
      <c r="O12" s="20"/>
      <c r="P12" s="19" t="s">
        <v>43</v>
      </c>
      <c r="Q12" s="20"/>
      <c r="R12" s="21" t="s">
        <v>44</v>
      </c>
      <c r="S12" s="21"/>
      <c r="U12" s="63" t="s">
        <v>39</v>
      </c>
      <c r="V12" s="64"/>
      <c r="W12" s="63" t="s">
        <v>40</v>
      </c>
      <c r="X12" s="64"/>
      <c r="Y12" s="63" t="s">
        <v>41</v>
      </c>
      <c r="Z12" s="64"/>
      <c r="AA12" s="63" t="s">
        <v>42</v>
      </c>
      <c r="AB12" s="64"/>
      <c r="AC12" s="63" t="s">
        <v>43</v>
      </c>
      <c r="AD12" s="64"/>
      <c r="AE12" s="289"/>
      <c r="AF12" s="285"/>
      <c r="AG12" s="81" t="s">
        <v>39</v>
      </c>
      <c r="AH12" s="82"/>
      <c r="AI12" s="81" t="s">
        <v>40</v>
      </c>
      <c r="AJ12" s="82"/>
      <c r="AK12" s="81" t="s">
        <v>41</v>
      </c>
      <c r="AL12" s="82"/>
      <c r="AM12" s="81" t="s">
        <v>42</v>
      </c>
      <c r="AN12" s="82"/>
      <c r="AO12" s="81" t="s">
        <v>43</v>
      </c>
      <c r="AP12" s="82"/>
      <c r="AQ12" s="287"/>
      <c r="AR12" s="278"/>
      <c r="AS12" s="283"/>
      <c r="AT12" s="283"/>
      <c r="AU12" s="283"/>
      <c r="AV12" s="276"/>
    </row>
    <row r="13" spans="1:48" ht="24" customHeight="1">
      <c r="A13" s="77" t="str">
        <f>IFERROR(AV13,"")</f>
        <v/>
      </c>
      <c r="B13" s="65">
        <v>1</v>
      </c>
      <c r="C13" s="78" t="str" cm="1">
        <f t="array" ref="C13">INDEX(②入力シート!$4:$4,(③コピペ用!$B13-1)*13+2)</f>
        <v/>
      </c>
      <c r="D13" s="79" t="str">
        <f>IF(0=VLOOKUP($B13,①出番表!$B$13:$G$62,3,0),"",VLOOKUP($B13,①出番表!$B$13:$G$62,3,0))</f>
        <v/>
      </c>
      <c r="E13" s="78" t="str" cm="1">
        <f t="array" ref="E13">INDEX(②入力シート!$4:$4,(③コピペ用!$B13-1)*13+8)</f>
        <v/>
      </c>
      <c r="F13" s="79" t="str">
        <f>IF(0=VLOOKUP($B13,①出番表!$B$13:$G$62,5,0),"",VLOOKUP($B13,①出番表!$B$13:$G$62,5,0))</f>
        <v/>
      </c>
      <c r="G13" s="78" t="str" cm="1">
        <f t="array" ref="G13">INDEX(②入力シート!$5:$5,(③コピペ用!$B13-1)*13+2)</f>
        <v/>
      </c>
      <c r="H13" s="66" t="e">
        <f>IF(U13=0,"",U13)</f>
        <v>#VALUE!</v>
      </c>
      <c r="I13" s="67" t="e">
        <f>IF(H13="","",IF($AF13="",AH13,""))</f>
        <v>#VALUE!</v>
      </c>
      <c r="J13" s="66" t="e">
        <f>IF(W13=0,"",W13)</f>
        <v>#VALUE!</v>
      </c>
      <c r="K13" s="67" t="e">
        <f>IF(J13="","",IF($AF13="",AJ13,""))</f>
        <v>#VALUE!</v>
      </c>
      <c r="L13" s="66" t="e">
        <f>IF(Y13=0,"",Y13)</f>
        <v>#VALUE!</v>
      </c>
      <c r="M13" s="67" t="e">
        <f>IF(L13="","",IF($AF13="",AL13,""))</f>
        <v>#VALUE!</v>
      </c>
      <c r="N13" s="66" t="e">
        <f>IF(AA13=0,"",AA13)</f>
        <v>#VALUE!</v>
      </c>
      <c r="O13" s="67" t="e">
        <f>IF(N13="","",IF($AF13="",AN13,""))</f>
        <v>#VALUE!</v>
      </c>
      <c r="P13" s="66" t="e">
        <f>IF(AC13=0,"",AC13)</f>
        <v>#VALUE!</v>
      </c>
      <c r="Q13" s="67" t="e">
        <f>IF(P13="","",IF($AF13="",AP13,""))</f>
        <v>#VALUE!</v>
      </c>
      <c r="R13" s="66" t="e">
        <f>IF(AE13=0,"",AE13)</f>
        <v>#VALUE!</v>
      </c>
      <c r="S13" s="23" t="str">
        <f t="shared" ref="S13:S62" si="0">IF(AT13=1,"median:"&amp;TEXT(AS13,"0.000"),"")</f>
        <v/>
      </c>
      <c r="U13" s="48" t="e" cm="1">
        <f t="array" ref="U13">INDEX(②入力シート!$51:$51,(③コピペ用!$B13-1)*13+4)</f>
        <v>#VALUE!</v>
      </c>
      <c r="V13" s="49" t="e">
        <f>RANK(U13,U$13:U$62,0)</f>
        <v>#VALUE!</v>
      </c>
      <c r="W13" s="48" t="e" cm="1">
        <f t="array" ref="W13">INDEX(②入力シート!$51:$51,(③コピペ用!$B13-1)*13+6)</f>
        <v>#VALUE!</v>
      </c>
      <c r="X13" s="49" t="e">
        <f t="shared" ref="X13:X62" si="1">RANK(W13,W$13:W$62,0)</f>
        <v>#VALUE!</v>
      </c>
      <c r="Y13" s="48" t="e" cm="1">
        <f t="array" ref="Y13">INDEX(②入力シート!$51:$51,(③コピペ用!$B13-1)*13+8)</f>
        <v>#VALUE!</v>
      </c>
      <c r="Z13" s="49" t="e">
        <f>RANK(Y13,Y$13:Y$62,0)</f>
        <v>#VALUE!</v>
      </c>
      <c r="AA13" s="48" t="e" cm="1">
        <f t="array" ref="AA13">INDEX(②入力シート!$51:$51,(③コピペ用!$B13-1)*13+10)</f>
        <v>#VALUE!</v>
      </c>
      <c r="AB13" s="49" t="e">
        <f t="shared" ref="AB13:AB62" si="2">RANK(AA13,AA$13:AA$62,0)</f>
        <v>#VALUE!</v>
      </c>
      <c r="AC13" s="48" t="e" cm="1">
        <f t="array" ref="AC13">INDEX(②入力シート!$51:$51,(③コピペ用!$B13-1)*13+12)</f>
        <v>#VALUE!</v>
      </c>
      <c r="AD13" s="49" t="e">
        <f t="shared" ref="AD13:AD62" si="3">RANK(AC13,AC$13:AC$62,0)</f>
        <v>#VALUE!</v>
      </c>
      <c r="AE13" s="48" t="e" cm="1">
        <f t="array" ref="AE13">INDEX(②入力シート!$52:$52,(③コピペ用!$B13-1)*13+3)</f>
        <v>#VALUE!</v>
      </c>
      <c r="AF13" s="80" t="str">
        <f>IF(①出番表!A13="OP","OP","")</f>
        <v/>
      </c>
      <c r="AG13" s="48" t="e">
        <f>IF($AF13="",IF(U13&lt;&gt;0,U13,""),"")</f>
        <v>#VALUE!</v>
      </c>
      <c r="AH13" s="49" t="str">
        <f>IFERROR(RANK(AG13,AG$13:AG$62,0),"")</f>
        <v/>
      </c>
      <c r="AI13" s="48" t="e">
        <f>IF($AF13="",IF(W13&lt;&gt;0,W13,""),"")</f>
        <v>#VALUE!</v>
      </c>
      <c r="AJ13" s="49" t="str">
        <f>IFERROR(RANK(AI13,AI$13:AI$62,0),"")</f>
        <v/>
      </c>
      <c r="AK13" s="48" t="e">
        <f>IF($AF13="",IF(Y13&lt;&gt;0,Y13,""),"")</f>
        <v>#VALUE!</v>
      </c>
      <c r="AL13" s="49" t="str">
        <f>IFERROR(RANK(AK13,AK$13:AK$62,0),"")</f>
        <v/>
      </c>
      <c r="AM13" s="48" t="e">
        <f>IF($AF13="",IF(AA13&lt;&gt;0,AA13,""),"")</f>
        <v>#VALUE!</v>
      </c>
      <c r="AN13" s="49" t="str">
        <f>IFERROR(RANK(AM13,AM$13:AM$62,0),"")</f>
        <v/>
      </c>
      <c r="AO13" s="48" t="e">
        <f>IF($AF13="",IF(AC13&lt;&gt;0,AC13,""),"")</f>
        <v>#VALUE!</v>
      </c>
      <c r="AP13" s="49" t="str">
        <f>IFERROR(RANK(AO13,AO$13:AO$62,0),"")</f>
        <v/>
      </c>
      <c r="AQ13" s="80" t="e">
        <f>IF($AF13="",IF(AE13&lt;&gt;0,AE13,""),"")</f>
        <v>#VALUE!</v>
      </c>
      <c r="AR13" s="30" t="str">
        <f>IFERROR(RANK(AQ13,$AQ$13:$AQ$62,0),"")</f>
        <v/>
      </c>
      <c r="AS13" s="34" t="str">
        <f>IFERROR(ROUND(MEDIAN(AG13,AI13,AK13,AM13,AO13),3),"")</f>
        <v/>
      </c>
      <c r="AT13" s="36">
        <f>IF(AND(AR13&lt;&gt;"",COUNTIF($AR$13:$AR$62,AR13)&gt;1),1,0)</f>
        <v>0</v>
      </c>
      <c r="AU13" s="35">
        <f>IF(AT13=1,COUNTIFS($AR$13:$AR$62,AR13,$AS$13:$AS$62,"&gt;"&amp;AS13),0)</f>
        <v>0</v>
      </c>
      <c r="AV13" s="30" t="e">
        <f t="shared" ref="AV13:AV44" si="4">IF(AE13&gt;0,IF(AF13&lt;&gt;"OP",AR13+AU13,"OP"),"")</f>
        <v>#VALUE!</v>
      </c>
    </row>
    <row r="14" spans="1:48" ht="24" customHeight="1">
      <c r="A14" s="77" t="str">
        <f t="shared" ref="A14:A62" si="5">IFERROR(AV14,"")</f>
        <v/>
      </c>
      <c r="B14" s="65">
        <v>2</v>
      </c>
      <c r="C14" s="78" t="str" cm="1">
        <f t="array" ref="C14">INDEX(②入力シート!$4:$4,(③コピペ用!$B14-1)*13+2)</f>
        <v/>
      </c>
      <c r="D14" s="79" t="str">
        <f>IF(0=VLOOKUP($B14,①出番表!$B$13:$G$62,3,0),"",VLOOKUP($B14,①出番表!$B$13:$G$62,3,0))</f>
        <v/>
      </c>
      <c r="E14" s="78" t="str" cm="1">
        <f t="array" ref="E14">INDEX(②入力シート!$4:$4,(③コピペ用!$B14-1)*13+8)</f>
        <v/>
      </c>
      <c r="F14" s="79" t="str">
        <f>IF(0=VLOOKUP($B14,①出番表!$B$13:$G$62,5,0),"",VLOOKUP($B14,①出番表!$B$13:$G$62,5,0))</f>
        <v/>
      </c>
      <c r="G14" s="78" t="str" cm="1">
        <f t="array" ref="G14">INDEX(②入力シート!$5:$5,(③コピペ用!$B14-1)*13+2)</f>
        <v/>
      </c>
      <c r="H14" s="66" t="e">
        <f t="shared" ref="H14:H17" si="6">IF(U14=0,"",U14)</f>
        <v>#VALUE!</v>
      </c>
      <c r="I14" s="67" t="e">
        <f t="shared" ref="I14:Q62" si="7">IF(H14="","",IF($AF14="",AH14,""))</f>
        <v>#VALUE!</v>
      </c>
      <c r="J14" s="66" t="e">
        <f t="shared" ref="J14:J62" si="8">IF(W14=0,"",W14)</f>
        <v>#VALUE!</v>
      </c>
      <c r="K14" s="67" t="e">
        <f t="shared" si="7"/>
        <v>#VALUE!</v>
      </c>
      <c r="L14" s="66" t="e">
        <f t="shared" ref="L14:L62" si="9">IF(Y14=0,"",Y14)</f>
        <v>#VALUE!</v>
      </c>
      <c r="M14" s="67" t="e">
        <f t="shared" si="7"/>
        <v>#VALUE!</v>
      </c>
      <c r="N14" s="66" t="e">
        <f t="shared" ref="N14:N62" si="10">IF(AA14=0,"",AA14)</f>
        <v>#VALUE!</v>
      </c>
      <c r="O14" s="67" t="e">
        <f t="shared" si="7"/>
        <v>#VALUE!</v>
      </c>
      <c r="P14" s="66" t="e">
        <f t="shared" ref="P14:P62" si="11">IF(AC14=0,"",AC14)</f>
        <v>#VALUE!</v>
      </c>
      <c r="Q14" s="67" t="e">
        <f t="shared" si="7"/>
        <v>#VALUE!</v>
      </c>
      <c r="R14" s="66" t="e">
        <f t="shared" ref="R14:R62" si="12">IF(AE14=0,"",AE14)</f>
        <v>#VALUE!</v>
      </c>
      <c r="S14" s="23" t="str">
        <f t="shared" si="0"/>
        <v/>
      </c>
      <c r="U14" s="48" t="e" cm="1">
        <f t="array" ref="U14">INDEX(②入力シート!$51:$51,(③コピペ用!B14-1)*13+4)</f>
        <v>#VALUE!</v>
      </c>
      <c r="V14" s="49" t="e">
        <f>RANK(U14,U$13:U$62,0)</f>
        <v>#VALUE!</v>
      </c>
      <c r="W14" s="48" t="e" cm="1">
        <f t="array" ref="W14">INDEX(②入力シート!$51:$51,(③コピペ用!$B14-1)*13+6)</f>
        <v>#VALUE!</v>
      </c>
      <c r="X14" s="49" t="e">
        <f t="shared" si="1"/>
        <v>#VALUE!</v>
      </c>
      <c r="Y14" s="48" t="e" cm="1">
        <f t="array" ref="Y14">INDEX(②入力シート!$51:$51,(③コピペ用!$B14-1)*13+8)</f>
        <v>#VALUE!</v>
      </c>
      <c r="Z14" s="49" t="e">
        <f t="shared" ref="Z14:Z62" si="13">RANK(Y14,Y$13:Y$62,0)</f>
        <v>#VALUE!</v>
      </c>
      <c r="AA14" s="48" t="e" cm="1">
        <f t="array" ref="AA14">INDEX(②入力シート!$51:$51,(③コピペ用!$B14-1)*13+10)</f>
        <v>#VALUE!</v>
      </c>
      <c r="AB14" s="49" t="e">
        <f t="shared" si="2"/>
        <v>#VALUE!</v>
      </c>
      <c r="AC14" s="48" t="e" cm="1">
        <f t="array" ref="AC14">INDEX(②入力シート!$51:$51,(③コピペ用!$B14-1)*13+12)</f>
        <v>#VALUE!</v>
      </c>
      <c r="AD14" s="49" t="e">
        <f t="shared" si="3"/>
        <v>#VALUE!</v>
      </c>
      <c r="AE14" s="48" t="e" cm="1">
        <f t="array" ref="AE14">INDEX(②入力シート!$52:$52,(③コピペ用!$B14-1)*13+3)</f>
        <v>#VALUE!</v>
      </c>
      <c r="AF14" s="80" t="str">
        <f>IF(①出番表!A14="OP","OP","")</f>
        <v/>
      </c>
      <c r="AG14" s="48" t="e">
        <f t="shared" ref="AG14:AG62" si="14">IF($AF14="",IF(U14&lt;&gt;0,U14,""),"")</f>
        <v>#VALUE!</v>
      </c>
      <c r="AH14" s="49" t="str">
        <f t="shared" ref="AH14:AH62" si="15">IFERROR(RANK(AG14,AG$13:AG$62,0),"")</f>
        <v/>
      </c>
      <c r="AI14" s="48" t="e">
        <f t="shared" ref="AI14:AI62" si="16">IF($AF14="",IF(W14&lt;&gt;0,W14,""),"")</f>
        <v>#VALUE!</v>
      </c>
      <c r="AJ14" s="49" t="str">
        <f t="shared" ref="AJ14:AJ62" si="17">IFERROR(RANK(AI14,AI$13:AI$62,0),"")</f>
        <v/>
      </c>
      <c r="AK14" s="48" t="e">
        <f t="shared" ref="AK14:AK62" si="18">IF($AF14="",IF(Y14&lt;&gt;0,Y14,""),"")</f>
        <v>#VALUE!</v>
      </c>
      <c r="AL14" s="49" t="str">
        <f t="shared" ref="AL14:AL62" si="19">IFERROR(RANK(AK14,AK$13:AK$62,0),"")</f>
        <v/>
      </c>
      <c r="AM14" s="48" t="e">
        <f t="shared" ref="AM14:AM62" si="20">IF($AF14="",IF(AA14&lt;&gt;0,AA14,""),"")</f>
        <v>#VALUE!</v>
      </c>
      <c r="AN14" s="49" t="str">
        <f t="shared" ref="AN14:AN62" si="21">IFERROR(RANK(AM14,AM$13:AM$62,0),"")</f>
        <v/>
      </c>
      <c r="AO14" s="48" t="e">
        <f t="shared" ref="AO14:AO62" si="22">IF($AF14="",IF(AC14&lt;&gt;0,AC14,""),"")</f>
        <v>#VALUE!</v>
      </c>
      <c r="AP14" s="49" t="str">
        <f t="shared" ref="AP14:AP62" si="23">IFERROR(RANK(AO14,AO$13:AO$62,0),"")</f>
        <v/>
      </c>
      <c r="AQ14" s="80" t="e">
        <f t="shared" ref="AQ14:AQ62" si="24">IF($AF14="",IF(AE14&lt;&gt;0,AE14,""),"")</f>
        <v>#VALUE!</v>
      </c>
      <c r="AR14" s="30" t="str">
        <f t="shared" ref="AR14:AR62" si="25">IFERROR(RANK(AQ14,$AQ$13:$AQ$62,0),"")</f>
        <v/>
      </c>
      <c r="AS14" s="34" t="str">
        <f t="shared" ref="AS14:AS62" si="26">IFERROR(ROUND(MEDIAN(AG14,AI14,AK14,AM14,AO14),3),"")</f>
        <v/>
      </c>
      <c r="AT14" s="36">
        <f t="shared" ref="AT14:AT62" si="27">IF(AND(AR14&lt;&gt;"",COUNTIF($AR$13:$AR$62,AR14)&gt;1),1,0)</f>
        <v>0</v>
      </c>
      <c r="AU14" s="35">
        <f>IF(AT14=1,COUNTIFS($AR$13:$AR$62,AR14,$AS$13:$AS$62,"&gt;"&amp;AS14),0)</f>
        <v>0</v>
      </c>
      <c r="AV14" s="30" t="e">
        <f>IF(AE14&gt;0,IF(AF14&lt;&gt;"OP",AR14+AU14,"OP"),"")</f>
        <v>#VALUE!</v>
      </c>
    </row>
    <row r="15" spans="1:48" ht="24" customHeight="1">
      <c r="A15" s="77" t="str">
        <f t="shared" si="5"/>
        <v/>
      </c>
      <c r="B15" s="65">
        <v>3</v>
      </c>
      <c r="C15" s="78" t="str" cm="1">
        <f t="array" ref="C15">INDEX(②入力シート!$4:$4,(③コピペ用!$B15-1)*13+2)</f>
        <v/>
      </c>
      <c r="D15" s="79" t="str">
        <f>IF(0=VLOOKUP($B15,①出番表!$B$13:$G$62,3,0),"",VLOOKUP($B15,①出番表!$B$13:$G$62,3,0))</f>
        <v/>
      </c>
      <c r="E15" s="78" t="str" cm="1">
        <f t="array" ref="E15">INDEX(②入力シート!$4:$4,(③コピペ用!$B15-1)*13+8)</f>
        <v/>
      </c>
      <c r="F15" s="79" t="str">
        <f>IF(0=VLOOKUP($B15,①出番表!$B$13:$G$62,5,0),"",VLOOKUP($B15,①出番表!$B$13:$G$62,5,0))</f>
        <v/>
      </c>
      <c r="G15" s="78" t="str" cm="1">
        <f t="array" ref="G15">INDEX(②入力シート!$5:$5,(③コピペ用!$B15-1)*13+2)</f>
        <v/>
      </c>
      <c r="H15" s="66" t="e">
        <f t="shared" si="6"/>
        <v>#VALUE!</v>
      </c>
      <c r="I15" s="67" t="e">
        <f t="shared" si="7"/>
        <v>#VALUE!</v>
      </c>
      <c r="J15" s="66" t="e">
        <f t="shared" si="8"/>
        <v>#VALUE!</v>
      </c>
      <c r="K15" s="67" t="e">
        <f t="shared" si="7"/>
        <v>#VALUE!</v>
      </c>
      <c r="L15" s="66" t="e">
        <f t="shared" si="9"/>
        <v>#VALUE!</v>
      </c>
      <c r="M15" s="67" t="e">
        <f t="shared" si="7"/>
        <v>#VALUE!</v>
      </c>
      <c r="N15" s="66" t="e">
        <f t="shared" si="10"/>
        <v>#VALUE!</v>
      </c>
      <c r="O15" s="67" t="e">
        <f t="shared" si="7"/>
        <v>#VALUE!</v>
      </c>
      <c r="P15" s="66" t="e">
        <f t="shared" si="11"/>
        <v>#VALUE!</v>
      </c>
      <c r="Q15" s="67" t="e">
        <f t="shared" si="7"/>
        <v>#VALUE!</v>
      </c>
      <c r="R15" s="66" t="e">
        <f t="shared" si="12"/>
        <v>#VALUE!</v>
      </c>
      <c r="S15" s="23" t="str">
        <f t="shared" si="0"/>
        <v/>
      </c>
      <c r="U15" s="48" t="e" cm="1">
        <f t="array" ref="U15">INDEX(②入力シート!$51:$51,(③コピペ用!B15-1)*13+4)</f>
        <v>#VALUE!</v>
      </c>
      <c r="V15" s="49" t="e">
        <f t="shared" ref="V15:V17" si="28">RANK(U15,U$13:U$62,0)</f>
        <v>#VALUE!</v>
      </c>
      <c r="W15" s="48" t="e" cm="1">
        <f t="array" ref="W15">INDEX(②入力シート!$51:$51,(③コピペ用!$B15-1)*13+6)</f>
        <v>#VALUE!</v>
      </c>
      <c r="X15" s="49" t="e">
        <f t="shared" si="1"/>
        <v>#VALUE!</v>
      </c>
      <c r="Y15" s="48" t="e" cm="1">
        <f t="array" ref="Y15">INDEX(②入力シート!$51:$51,(③コピペ用!$B15-1)*13+8)</f>
        <v>#VALUE!</v>
      </c>
      <c r="Z15" s="49" t="e">
        <f t="shared" si="13"/>
        <v>#VALUE!</v>
      </c>
      <c r="AA15" s="48" t="e" cm="1">
        <f t="array" ref="AA15">INDEX(②入力シート!$51:$51,(③コピペ用!$B15-1)*13+10)</f>
        <v>#VALUE!</v>
      </c>
      <c r="AB15" s="49" t="e">
        <f t="shared" si="2"/>
        <v>#VALUE!</v>
      </c>
      <c r="AC15" s="48" t="e" cm="1">
        <f t="array" ref="AC15">INDEX(②入力シート!$51:$51,(③コピペ用!$B15-1)*13+12)</f>
        <v>#VALUE!</v>
      </c>
      <c r="AD15" s="49" t="e">
        <f t="shared" si="3"/>
        <v>#VALUE!</v>
      </c>
      <c r="AE15" s="48" t="e" cm="1">
        <f t="array" ref="AE15">INDEX(②入力シート!$52:$52,(③コピペ用!$B15-1)*13+3)</f>
        <v>#VALUE!</v>
      </c>
      <c r="AF15" s="80" t="str">
        <f>IF(①出番表!A15="OP","OP","")</f>
        <v/>
      </c>
      <c r="AG15" s="48" t="e">
        <f t="shared" si="14"/>
        <v>#VALUE!</v>
      </c>
      <c r="AH15" s="49" t="str">
        <f t="shared" si="15"/>
        <v/>
      </c>
      <c r="AI15" s="48" t="e">
        <f t="shared" si="16"/>
        <v>#VALUE!</v>
      </c>
      <c r="AJ15" s="49" t="str">
        <f t="shared" si="17"/>
        <v/>
      </c>
      <c r="AK15" s="48" t="e">
        <f t="shared" si="18"/>
        <v>#VALUE!</v>
      </c>
      <c r="AL15" s="49" t="str">
        <f t="shared" si="19"/>
        <v/>
      </c>
      <c r="AM15" s="48" t="e">
        <f t="shared" si="20"/>
        <v>#VALUE!</v>
      </c>
      <c r="AN15" s="49" t="str">
        <f t="shared" si="21"/>
        <v/>
      </c>
      <c r="AO15" s="48" t="e">
        <f t="shared" si="22"/>
        <v>#VALUE!</v>
      </c>
      <c r="AP15" s="49" t="str">
        <f t="shared" si="23"/>
        <v/>
      </c>
      <c r="AQ15" s="80" t="e">
        <f t="shared" si="24"/>
        <v>#VALUE!</v>
      </c>
      <c r="AR15" s="30" t="str">
        <f t="shared" si="25"/>
        <v/>
      </c>
      <c r="AS15" s="34" t="str">
        <f t="shared" si="26"/>
        <v/>
      </c>
      <c r="AT15" s="36">
        <f t="shared" si="27"/>
        <v>0</v>
      </c>
      <c r="AU15" s="35">
        <f t="shared" ref="AU15:AU62" si="29">IF(AT15=1,COUNTIFS($AR$13:$AR$62,AR15,$AS$13:$AS$62,"&gt;"&amp;AS15),0)</f>
        <v>0</v>
      </c>
      <c r="AV15" s="30" t="e">
        <f t="shared" si="4"/>
        <v>#VALUE!</v>
      </c>
    </row>
    <row r="16" spans="1:48" ht="24" customHeight="1">
      <c r="A16" s="77" t="str">
        <f t="shared" si="5"/>
        <v/>
      </c>
      <c r="B16" s="65">
        <v>4</v>
      </c>
      <c r="C16" s="78" t="str" cm="1">
        <f t="array" ref="C16">INDEX(②入力シート!$4:$4,(③コピペ用!$B16-1)*13+2)</f>
        <v/>
      </c>
      <c r="D16" s="79" t="str">
        <f>IF(0=VLOOKUP($B16,①出番表!$B$13:$G$62,3,0),"",VLOOKUP($B16,①出番表!$B$13:$G$62,3,0))</f>
        <v/>
      </c>
      <c r="E16" s="78" t="str" cm="1">
        <f t="array" ref="E16">INDEX(②入力シート!$4:$4,(③コピペ用!$B16-1)*13+8)</f>
        <v/>
      </c>
      <c r="F16" s="79" t="str">
        <f>IF(0=VLOOKUP($B16,①出番表!$B$13:$G$62,5,0),"",VLOOKUP($B16,①出番表!$B$13:$G$62,5,0))</f>
        <v/>
      </c>
      <c r="G16" s="78" t="str" cm="1">
        <f t="array" ref="G16">INDEX(②入力シート!$5:$5,(③コピペ用!$B16-1)*13+2)</f>
        <v/>
      </c>
      <c r="H16" s="66" t="e">
        <f t="shared" si="6"/>
        <v>#VALUE!</v>
      </c>
      <c r="I16" s="67" t="e">
        <f t="shared" si="7"/>
        <v>#VALUE!</v>
      </c>
      <c r="J16" s="66" t="e">
        <f t="shared" si="8"/>
        <v>#VALUE!</v>
      </c>
      <c r="K16" s="67" t="e">
        <f t="shared" si="7"/>
        <v>#VALUE!</v>
      </c>
      <c r="L16" s="66" t="e">
        <f t="shared" si="9"/>
        <v>#VALUE!</v>
      </c>
      <c r="M16" s="67" t="e">
        <f t="shared" si="7"/>
        <v>#VALUE!</v>
      </c>
      <c r="N16" s="66" t="e">
        <f t="shared" si="10"/>
        <v>#VALUE!</v>
      </c>
      <c r="O16" s="67" t="e">
        <f t="shared" si="7"/>
        <v>#VALUE!</v>
      </c>
      <c r="P16" s="66" t="e">
        <f t="shared" si="11"/>
        <v>#VALUE!</v>
      </c>
      <c r="Q16" s="67" t="e">
        <f t="shared" si="7"/>
        <v>#VALUE!</v>
      </c>
      <c r="R16" s="66" t="e">
        <f t="shared" si="12"/>
        <v>#VALUE!</v>
      </c>
      <c r="S16" s="23" t="str">
        <f t="shared" si="0"/>
        <v/>
      </c>
      <c r="U16" s="48" t="e" cm="1">
        <f t="array" ref="U16">INDEX(②入力シート!$51:$51,(③コピペ用!B16-1)*13+4)</f>
        <v>#VALUE!</v>
      </c>
      <c r="V16" s="49" t="e">
        <f t="shared" si="28"/>
        <v>#VALUE!</v>
      </c>
      <c r="W16" s="48" t="e" cm="1">
        <f t="array" ref="W16">INDEX(②入力シート!$51:$51,(③コピペ用!$B16-1)*13+6)</f>
        <v>#VALUE!</v>
      </c>
      <c r="X16" s="49" t="e">
        <f t="shared" si="1"/>
        <v>#VALUE!</v>
      </c>
      <c r="Y16" s="48" t="e" cm="1">
        <f t="array" ref="Y16">INDEX(②入力シート!$51:$51,(③コピペ用!$B16-1)*13+8)</f>
        <v>#VALUE!</v>
      </c>
      <c r="Z16" s="49" t="e">
        <f t="shared" si="13"/>
        <v>#VALUE!</v>
      </c>
      <c r="AA16" s="48" t="e" cm="1">
        <f t="array" ref="AA16">INDEX(②入力シート!$51:$51,(③コピペ用!$B16-1)*13+10)</f>
        <v>#VALUE!</v>
      </c>
      <c r="AB16" s="49" t="e">
        <f t="shared" si="2"/>
        <v>#VALUE!</v>
      </c>
      <c r="AC16" s="48" t="e" cm="1">
        <f t="array" ref="AC16">INDEX(②入力シート!$51:$51,(③コピペ用!$B16-1)*13+12)</f>
        <v>#VALUE!</v>
      </c>
      <c r="AD16" s="49" t="e">
        <f t="shared" si="3"/>
        <v>#VALUE!</v>
      </c>
      <c r="AE16" s="48" t="e" cm="1">
        <f t="array" ref="AE16">INDEX(②入力シート!$52:$52,(③コピペ用!$B16-1)*13+3)</f>
        <v>#VALUE!</v>
      </c>
      <c r="AF16" s="80" t="str">
        <f>IF(①出番表!A16="OP","OP","")</f>
        <v/>
      </c>
      <c r="AG16" s="48" t="e">
        <f t="shared" si="14"/>
        <v>#VALUE!</v>
      </c>
      <c r="AH16" s="49" t="str">
        <f t="shared" si="15"/>
        <v/>
      </c>
      <c r="AI16" s="48" t="e">
        <f t="shared" si="16"/>
        <v>#VALUE!</v>
      </c>
      <c r="AJ16" s="49" t="str">
        <f t="shared" si="17"/>
        <v/>
      </c>
      <c r="AK16" s="48" t="e">
        <f t="shared" si="18"/>
        <v>#VALUE!</v>
      </c>
      <c r="AL16" s="49" t="str">
        <f t="shared" si="19"/>
        <v/>
      </c>
      <c r="AM16" s="48" t="e">
        <f t="shared" si="20"/>
        <v>#VALUE!</v>
      </c>
      <c r="AN16" s="49" t="str">
        <f t="shared" si="21"/>
        <v/>
      </c>
      <c r="AO16" s="48" t="e">
        <f t="shared" si="22"/>
        <v>#VALUE!</v>
      </c>
      <c r="AP16" s="49" t="str">
        <f t="shared" si="23"/>
        <v/>
      </c>
      <c r="AQ16" s="80" t="e">
        <f t="shared" si="24"/>
        <v>#VALUE!</v>
      </c>
      <c r="AR16" s="30" t="str">
        <f t="shared" si="25"/>
        <v/>
      </c>
      <c r="AS16" s="34" t="str">
        <f t="shared" si="26"/>
        <v/>
      </c>
      <c r="AT16" s="36">
        <f t="shared" si="27"/>
        <v>0</v>
      </c>
      <c r="AU16" s="35">
        <f t="shared" si="29"/>
        <v>0</v>
      </c>
      <c r="AV16" s="30" t="e">
        <f>IF(AE16&gt;0,IF(AF16&lt;&gt;"OP",AR16+AU16,"OP"),"")</f>
        <v>#VALUE!</v>
      </c>
    </row>
    <row r="17" spans="1:48" ht="24" customHeight="1">
      <c r="A17" s="77" t="str">
        <f t="shared" si="5"/>
        <v/>
      </c>
      <c r="B17" s="65">
        <v>5</v>
      </c>
      <c r="C17" s="78" t="str" cm="1">
        <f t="array" ref="C17">INDEX(②入力シート!$4:$4,(③コピペ用!$B17-1)*13+2)</f>
        <v/>
      </c>
      <c r="D17" s="79" t="str">
        <f>IF(0=VLOOKUP($B17,①出番表!$B$13:$G$62,3,0),"",VLOOKUP($B17,①出番表!$B$13:$G$62,3,0))</f>
        <v/>
      </c>
      <c r="E17" s="78" t="str" cm="1">
        <f t="array" ref="E17">INDEX(②入力シート!$4:$4,(③コピペ用!$B17-1)*13+8)</f>
        <v/>
      </c>
      <c r="F17" s="79" t="str">
        <f>IF(0=VLOOKUP($B17,①出番表!$B$13:$G$62,5,0),"",VLOOKUP($B17,①出番表!$B$13:$G$62,5,0))</f>
        <v/>
      </c>
      <c r="G17" s="78" t="str" cm="1">
        <f t="array" ref="G17">INDEX(②入力シート!$5:$5,(③コピペ用!$B17-1)*13+2)</f>
        <v/>
      </c>
      <c r="H17" s="66" t="e">
        <f t="shared" si="6"/>
        <v>#VALUE!</v>
      </c>
      <c r="I17" s="67" t="e">
        <f t="shared" si="7"/>
        <v>#VALUE!</v>
      </c>
      <c r="J17" s="66" t="e">
        <f t="shared" si="8"/>
        <v>#VALUE!</v>
      </c>
      <c r="K17" s="67" t="e">
        <f t="shared" si="7"/>
        <v>#VALUE!</v>
      </c>
      <c r="L17" s="66" t="e">
        <f t="shared" si="9"/>
        <v>#VALUE!</v>
      </c>
      <c r="M17" s="67" t="e">
        <f t="shared" si="7"/>
        <v>#VALUE!</v>
      </c>
      <c r="N17" s="66" t="e">
        <f t="shared" si="10"/>
        <v>#VALUE!</v>
      </c>
      <c r="O17" s="67" t="e">
        <f t="shared" si="7"/>
        <v>#VALUE!</v>
      </c>
      <c r="P17" s="66" t="e">
        <f t="shared" si="11"/>
        <v>#VALUE!</v>
      </c>
      <c r="Q17" s="67" t="e">
        <f t="shared" si="7"/>
        <v>#VALUE!</v>
      </c>
      <c r="R17" s="66" t="e">
        <f t="shared" si="12"/>
        <v>#VALUE!</v>
      </c>
      <c r="S17" s="23" t="str">
        <f t="shared" si="0"/>
        <v/>
      </c>
      <c r="U17" s="48" t="e" cm="1">
        <f t="array" ref="U17">INDEX(②入力シート!$51:$51,(③コピペ用!B17-1)*13+4)</f>
        <v>#VALUE!</v>
      </c>
      <c r="V17" s="49" t="e">
        <f t="shared" si="28"/>
        <v>#VALUE!</v>
      </c>
      <c r="W17" s="48" t="e" cm="1">
        <f t="array" ref="W17">INDEX(②入力シート!$51:$51,(③コピペ用!$B17-1)*13+6)</f>
        <v>#VALUE!</v>
      </c>
      <c r="X17" s="49" t="e">
        <f t="shared" si="1"/>
        <v>#VALUE!</v>
      </c>
      <c r="Y17" s="48" t="e" cm="1">
        <f t="array" ref="Y17">INDEX(②入力シート!$51:$51,(③コピペ用!$B17-1)*13+8)</f>
        <v>#VALUE!</v>
      </c>
      <c r="Z17" s="49" t="e">
        <f t="shared" si="13"/>
        <v>#VALUE!</v>
      </c>
      <c r="AA17" s="48" t="e" cm="1">
        <f t="array" ref="AA17">INDEX(②入力シート!$51:$51,(③コピペ用!$B17-1)*13+10)</f>
        <v>#VALUE!</v>
      </c>
      <c r="AB17" s="49" t="e">
        <f t="shared" si="2"/>
        <v>#VALUE!</v>
      </c>
      <c r="AC17" s="48" t="e" cm="1">
        <f t="array" ref="AC17">INDEX(②入力シート!$51:$51,(③コピペ用!$B17-1)*13+12)</f>
        <v>#VALUE!</v>
      </c>
      <c r="AD17" s="49" t="e">
        <f t="shared" si="3"/>
        <v>#VALUE!</v>
      </c>
      <c r="AE17" s="48" t="e" cm="1">
        <f t="array" ref="AE17">INDEX(②入力シート!$52:$52,(③コピペ用!$B17-1)*13+3)</f>
        <v>#VALUE!</v>
      </c>
      <c r="AF17" s="80" t="str">
        <f>IF(①出番表!A17="OP","OP","")</f>
        <v/>
      </c>
      <c r="AG17" s="48" t="e">
        <f t="shared" si="14"/>
        <v>#VALUE!</v>
      </c>
      <c r="AH17" s="49" t="str">
        <f t="shared" si="15"/>
        <v/>
      </c>
      <c r="AI17" s="48" t="e">
        <f t="shared" si="16"/>
        <v>#VALUE!</v>
      </c>
      <c r="AJ17" s="49" t="str">
        <f t="shared" si="17"/>
        <v/>
      </c>
      <c r="AK17" s="48" t="e">
        <f t="shared" si="18"/>
        <v>#VALUE!</v>
      </c>
      <c r="AL17" s="49" t="str">
        <f t="shared" si="19"/>
        <v/>
      </c>
      <c r="AM17" s="48" t="e">
        <f t="shared" si="20"/>
        <v>#VALUE!</v>
      </c>
      <c r="AN17" s="49" t="str">
        <f t="shared" si="21"/>
        <v/>
      </c>
      <c r="AO17" s="48" t="e">
        <f t="shared" si="22"/>
        <v>#VALUE!</v>
      </c>
      <c r="AP17" s="49" t="str">
        <f t="shared" si="23"/>
        <v/>
      </c>
      <c r="AQ17" s="80" t="e">
        <f t="shared" si="24"/>
        <v>#VALUE!</v>
      </c>
      <c r="AR17" s="30" t="str">
        <f t="shared" si="25"/>
        <v/>
      </c>
      <c r="AS17" s="34" t="str">
        <f t="shared" si="26"/>
        <v/>
      </c>
      <c r="AT17" s="36">
        <f t="shared" si="27"/>
        <v>0</v>
      </c>
      <c r="AU17" s="35">
        <f t="shared" si="29"/>
        <v>0</v>
      </c>
      <c r="AV17" s="30" t="e">
        <f t="shared" si="4"/>
        <v>#VALUE!</v>
      </c>
    </row>
    <row r="18" spans="1:48" ht="24" customHeight="1">
      <c r="A18" s="77" t="str">
        <f t="shared" si="5"/>
        <v/>
      </c>
      <c r="B18" s="65">
        <v>6</v>
      </c>
      <c r="C18" s="78" t="str" cm="1">
        <f t="array" ref="C18">INDEX(②入力シート!$4:$4,(③コピペ用!$B18-1)*13+2)</f>
        <v/>
      </c>
      <c r="D18" s="79" t="str">
        <f>IF(0=VLOOKUP($B18,①出番表!$B$13:$G$62,3,0),"",VLOOKUP($B18,①出番表!$B$13:$G$62,3,0))</f>
        <v/>
      </c>
      <c r="E18" s="78" t="str" cm="1">
        <f t="array" ref="E18">INDEX(②入力シート!$4:$4,(③コピペ用!$B18-1)*13+8)</f>
        <v/>
      </c>
      <c r="F18" s="79" t="str">
        <f>IF(0=VLOOKUP($B18,①出番表!$B$13:$G$62,5,0),"",VLOOKUP($B18,①出番表!$B$13:$G$62,5,0))</f>
        <v/>
      </c>
      <c r="G18" s="78" t="str" cm="1">
        <f t="array" ref="G18">INDEX(②入力シート!$5:$5,(③コピペ用!$B18-1)*13+2)</f>
        <v/>
      </c>
      <c r="H18" s="66" t="e">
        <f>IF(U18=0,"",U18)</f>
        <v>#VALUE!</v>
      </c>
      <c r="I18" s="67" t="e">
        <f t="shared" si="7"/>
        <v>#VALUE!</v>
      </c>
      <c r="J18" s="66" t="e">
        <f t="shared" si="8"/>
        <v>#VALUE!</v>
      </c>
      <c r="K18" s="67" t="e">
        <f t="shared" si="7"/>
        <v>#VALUE!</v>
      </c>
      <c r="L18" s="66" t="e">
        <f t="shared" si="9"/>
        <v>#VALUE!</v>
      </c>
      <c r="M18" s="67" t="e">
        <f t="shared" si="7"/>
        <v>#VALUE!</v>
      </c>
      <c r="N18" s="66" t="e">
        <f t="shared" si="10"/>
        <v>#VALUE!</v>
      </c>
      <c r="O18" s="67" t="e">
        <f t="shared" si="7"/>
        <v>#VALUE!</v>
      </c>
      <c r="P18" s="66" t="e">
        <f t="shared" si="11"/>
        <v>#VALUE!</v>
      </c>
      <c r="Q18" s="67" t="e">
        <f t="shared" si="7"/>
        <v>#VALUE!</v>
      </c>
      <c r="R18" s="66" t="e">
        <f t="shared" si="12"/>
        <v>#VALUE!</v>
      </c>
      <c r="S18" s="23" t="str">
        <f t="shared" si="0"/>
        <v/>
      </c>
      <c r="U18" s="48" t="e" cm="1">
        <f t="array" ref="U18">INDEX(②入力シート!$51:$51,(③コピペ用!B18-1)*13+4)</f>
        <v>#VALUE!</v>
      </c>
      <c r="V18" s="49" t="e">
        <f>RANK(U18,U$13:U$62,0)</f>
        <v>#VALUE!</v>
      </c>
      <c r="W18" s="48" t="e" cm="1">
        <f t="array" ref="W18">INDEX(②入力シート!$51:$51,(③コピペ用!$B18-1)*13+6)</f>
        <v>#VALUE!</v>
      </c>
      <c r="X18" s="49" t="e">
        <f t="shared" si="1"/>
        <v>#VALUE!</v>
      </c>
      <c r="Y18" s="48" t="e" cm="1">
        <f t="array" ref="Y18">INDEX(②入力シート!$51:$51,(③コピペ用!$B18-1)*13+8)</f>
        <v>#VALUE!</v>
      </c>
      <c r="Z18" s="49" t="e">
        <f t="shared" si="13"/>
        <v>#VALUE!</v>
      </c>
      <c r="AA18" s="48" t="e" cm="1">
        <f t="array" ref="AA18">INDEX(②入力シート!$51:$51,(③コピペ用!$B18-1)*13+10)</f>
        <v>#VALUE!</v>
      </c>
      <c r="AB18" s="49" t="e">
        <f t="shared" si="2"/>
        <v>#VALUE!</v>
      </c>
      <c r="AC18" s="48" t="e" cm="1">
        <f t="array" ref="AC18">INDEX(②入力シート!$51:$51,(③コピペ用!$B18-1)*13+12)</f>
        <v>#VALUE!</v>
      </c>
      <c r="AD18" s="49" t="e">
        <f t="shared" si="3"/>
        <v>#VALUE!</v>
      </c>
      <c r="AE18" s="48" t="e" cm="1">
        <f t="array" ref="AE18">INDEX(②入力シート!$52:$52,(③コピペ用!$B18-1)*13+3)</f>
        <v>#VALUE!</v>
      </c>
      <c r="AF18" s="80" t="str">
        <f>IF(①出番表!A18="OP","OP","")</f>
        <v/>
      </c>
      <c r="AG18" s="48" t="e">
        <f t="shared" si="14"/>
        <v>#VALUE!</v>
      </c>
      <c r="AH18" s="49" t="str">
        <f t="shared" si="15"/>
        <v/>
      </c>
      <c r="AI18" s="48" t="e">
        <f t="shared" si="16"/>
        <v>#VALUE!</v>
      </c>
      <c r="AJ18" s="49" t="str">
        <f t="shared" si="17"/>
        <v/>
      </c>
      <c r="AK18" s="48" t="e">
        <f t="shared" si="18"/>
        <v>#VALUE!</v>
      </c>
      <c r="AL18" s="49" t="str">
        <f t="shared" si="19"/>
        <v/>
      </c>
      <c r="AM18" s="48" t="e">
        <f t="shared" si="20"/>
        <v>#VALUE!</v>
      </c>
      <c r="AN18" s="49" t="str">
        <f t="shared" si="21"/>
        <v/>
      </c>
      <c r="AO18" s="48" t="e">
        <f t="shared" si="22"/>
        <v>#VALUE!</v>
      </c>
      <c r="AP18" s="49" t="str">
        <f t="shared" si="23"/>
        <v/>
      </c>
      <c r="AQ18" s="80" t="e">
        <f t="shared" si="24"/>
        <v>#VALUE!</v>
      </c>
      <c r="AR18" s="30" t="str">
        <f t="shared" si="25"/>
        <v/>
      </c>
      <c r="AS18" s="34" t="str">
        <f t="shared" si="26"/>
        <v/>
      </c>
      <c r="AT18" s="36">
        <f t="shared" si="27"/>
        <v>0</v>
      </c>
      <c r="AU18" s="35">
        <f t="shared" si="29"/>
        <v>0</v>
      </c>
      <c r="AV18" s="30" t="e">
        <f t="shared" si="4"/>
        <v>#VALUE!</v>
      </c>
    </row>
    <row r="19" spans="1:48" ht="24" customHeight="1">
      <c r="A19" s="77" t="str">
        <f t="shared" si="5"/>
        <v/>
      </c>
      <c r="B19" s="65">
        <v>7</v>
      </c>
      <c r="C19" s="78" t="str" cm="1">
        <f t="array" ref="C19">INDEX(②入力シート!$4:$4,(③コピペ用!$B19-1)*13+2)</f>
        <v/>
      </c>
      <c r="D19" s="79" t="str">
        <f>IF(0=VLOOKUP($B19,①出番表!$B$13:$G$62,3,0),"",VLOOKUP($B19,①出番表!$B$13:$G$62,3,0))</f>
        <v/>
      </c>
      <c r="E19" s="78" t="str" cm="1">
        <f t="array" ref="E19">INDEX(②入力シート!$4:$4,(③コピペ用!$B19-1)*13+8)</f>
        <v/>
      </c>
      <c r="F19" s="79" t="str">
        <f>IF(0=VLOOKUP($B19,①出番表!$B$13:$G$62,5,0),"",VLOOKUP($B19,①出番表!$B$13:$G$62,5,0))</f>
        <v/>
      </c>
      <c r="G19" s="78" t="str" cm="1">
        <f t="array" ref="G19">INDEX(②入力シート!$5:$5,(③コピペ用!$B19-1)*13+2)</f>
        <v/>
      </c>
      <c r="H19" s="66" t="e">
        <f t="shared" ref="H19:H62" si="30">IF(U19=0,"",U19)</f>
        <v>#VALUE!</v>
      </c>
      <c r="I19" s="67" t="e">
        <f t="shared" si="7"/>
        <v>#VALUE!</v>
      </c>
      <c r="J19" s="66" t="e">
        <f t="shared" si="8"/>
        <v>#VALUE!</v>
      </c>
      <c r="K19" s="67" t="e">
        <f t="shared" si="7"/>
        <v>#VALUE!</v>
      </c>
      <c r="L19" s="66" t="e">
        <f t="shared" si="9"/>
        <v>#VALUE!</v>
      </c>
      <c r="M19" s="67" t="e">
        <f t="shared" si="7"/>
        <v>#VALUE!</v>
      </c>
      <c r="N19" s="66" t="e">
        <f t="shared" si="10"/>
        <v>#VALUE!</v>
      </c>
      <c r="O19" s="67" t="e">
        <f t="shared" si="7"/>
        <v>#VALUE!</v>
      </c>
      <c r="P19" s="66" t="e">
        <f t="shared" si="11"/>
        <v>#VALUE!</v>
      </c>
      <c r="Q19" s="67" t="e">
        <f t="shared" si="7"/>
        <v>#VALUE!</v>
      </c>
      <c r="R19" s="66" t="e">
        <f t="shared" si="12"/>
        <v>#VALUE!</v>
      </c>
      <c r="S19" s="23" t="str">
        <f t="shared" si="0"/>
        <v/>
      </c>
      <c r="U19" s="48" t="e" cm="1">
        <f t="array" ref="U19">INDEX(②入力シート!$51:$51,(③コピペ用!B19-1)*13+4)</f>
        <v>#VALUE!</v>
      </c>
      <c r="V19" s="49" t="e">
        <f>RANK(U19,U$13:U$62,0)</f>
        <v>#VALUE!</v>
      </c>
      <c r="W19" s="48" t="e" cm="1">
        <f t="array" ref="W19">INDEX(②入力シート!$51:$51,(③コピペ用!$B19-1)*13+6)</f>
        <v>#VALUE!</v>
      </c>
      <c r="X19" s="49" t="e">
        <f t="shared" si="1"/>
        <v>#VALUE!</v>
      </c>
      <c r="Y19" s="48" t="e" cm="1">
        <f t="array" ref="Y19">INDEX(②入力シート!$51:$51,(③コピペ用!$B19-1)*13+8)</f>
        <v>#VALUE!</v>
      </c>
      <c r="Z19" s="49" t="e">
        <f t="shared" si="13"/>
        <v>#VALUE!</v>
      </c>
      <c r="AA19" s="48" t="e" cm="1">
        <f t="array" ref="AA19">INDEX(②入力シート!$51:$51,(③コピペ用!$B19-1)*13+10)</f>
        <v>#VALUE!</v>
      </c>
      <c r="AB19" s="49" t="e">
        <f t="shared" si="2"/>
        <v>#VALUE!</v>
      </c>
      <c r="AC19" s="48" t="e" cm="1">
        <f t="array" ref="AC19">INDEX(②入力シート!$51:$51,(③コピペ用!$B19-1)*13+12)</f>
        <v>#VALUE!</v>
      </c>
      <c r="AD19" s="49" t="e">
        <f t="shared" si="3"/>
        <v>#VALUE!</v>
      </c>
      <c r="AE19" s="48" t="e" cm="1">
        <f t="array" ref="AE19">INDEX(②入力シート!$52:$52,(③コピペ用!$B19-1)*13+3)</f>
        <v>#VALUE!</v>
      </c>
      <c r="AF19" s="80" t="str">
        <f>IF(①出番表!A19="OP","OP","")</f>
        <v/>
      </c>
      <c r="AG19" s="48" t="e">
        <f t="shared" si="14"/>
        <v>#VALUE!</v>
      </c>
      <c r="AH19" s="49" t="str">
        <f t="shared" si="15"/>
        <v/>
      </c>
      <c r="AI19" s="48" t="e">
        <f t="shared" si="16"/>
        <v>#VALUE!</v>
      </c>
      <c r="AJ19" s="49" t="str">
        <f t="shared" si="17"/>
        <v/>
      </c>
      <c r="AK19" s="48" t="e">
        <f t="shared" si="18"/>
        <v>#VALUE!</v>
      </c>
      <c r="AL19" s="49" t="str">
        <f t="shared" si="19"/>
        <v/>
      </c>
      <c r="AM19" s="48" t="e">
        <f t="shared" si="20"/>
        <v>#VALUE!</v>
      </c>
      <c r="AN19" s="49" t="str">
        <f t="shared" si="21"/>
        <v/>
      </c>
      <c r="AO19" s="48" t="e">
        <f t="shared" si="22"/>
        <v>#VALUE!</v>
      </c>
      <c r="AP19" s="49" t="str">
        <f t="shared" si="23"/>
        <v/>
      </c>
      <c r="AQ19" s="80" t="e">
        <f t="shared" si="24"/>
        <v>#VALUE!</v>
      </c>
      <c r="AR19" s="30" t="str">
        <f t="shared" si="25"/>
        <v/>
      </c>
      <c r="AS19" s="34" t="str">
        <f t="shared" si="26"/>
        <v/>
      </c>
      <c r="AT19" s="36">
        <f t="shared" si="27"/>
        <v>0</v>
      </c>
      <c r="AU19" s="35">
        <f t="shared" si="29"/>
        <v>0</v>
      </c>
      <c r="AV19" s="30" t="e">
        <f t="shared" si="4"/>
        <v>#VALUE!</v>
      </c>
    </row>
    <row r="20" spans="1:48" ht="24" customHeight="1">
      <c r="A20" s="77" t="str">
        <f t="shared" si="5"/>
        <v/>
      </c>
      <c r="B20" s="65">
        <v>8</v>
      </c>
      <c r="C20" s="78" t="str" cm="1">
        <f t="array" ref="C20">INDEX(②入力シート!$4:$4,(③コピペ用!$B20-1)*13+2)</f>
        <v/>
      </c>
      <c r="D20" s="79" t="str">
        <f>IF(0=VLOOKUP($B20,①出番表!$B$13:$G$62,3,0),"",VLOOKUP($B20,①出番表!$B$13:$G$62,3,0))</f>
        <v/>
      </c>
      <c r="E20" s="78" t="str" cm="1">
        <f t="array" ref="E20">INDEX(②入力シート!$4:$4,(③コピペ用!$B20-1)*13+8)</f>
        <v/>
      </c>
      <c r="F20" s="79" t="str">
        <f>IF(0=VLOOKUP($B20,①出番表!$B$13:$G$62,5,0),"",VLOOKUP($B20,①出番表!$B$13:$G$62,5,0))</f>
        <v/>
      </c>
      <c r="G20" s="78" t="str" cm="1">
        <f t="array" ref="G20">INDEX(②入力シート!$5:$5,(③コピペ用!$B20-1)*13+2)</f>
        <v/>
      </c>
      <c r="H20" s="66" t="e">
        <f t="shared" si="30"/>
        <v>#VALUE!</v>
      </c>
      <c r="I20" s="67" t="e">
        <f t="shared" si="7"/>
        <v>#VALUE!</v>
      </c>
      <c r="J20" s="66" t="e">
        <f t="shared" si="8"/>
        <v>#VALUE!</v>
      </c>
      <c r="K20" s="67" t="e">
        <f t="shared" si="7"/>
        <v>#VALUE!</v>
      </c>
      <c r="L20" s="66" t="e">
        <f t="shared" si="9"/>
        <v>#VALUE!</v>
      </c>
      <c r="M20" s="67" t="e">
        <f t="shared" si="7"/>
        <v>#VALUE!</v>
      </c>
      <c r="N20" s="66" t="e">
        <f t="shared" si="10"/>
        <v>#VALUE!</v>
      </c>
      <c r="O20" s="67" t="e">
        <f t="shared" si="7"/>
        <v>#VALUE!</v>
      </c>
      <c r="P20" s="66" t="e">
        <f t="shared" si="11"/>
        <v>#VALUE!</v>
      </c>
      <c r="Q20" s="67" t="e">
        <f t="shared" si="7"/>
        <v>#VALUE!</v>
      </c>
      <c r="R20" s="66" t="e">
        <f t="shared" si="12"/>
        <v>#VALUE!</v>
      </c>
      <c r="S20" s="23" t="str">
        <f t="shared" si="0"/>
        <v/>
      </c>
      <c r="U20" s="48" t="e" cm="1">
        <f t="array" ref="U20">INDEX(②入力シート!$51:$51,(③コピペ用!B20-1)*13+4)</f>
        <v>#VALUE!</v>
      </c>
      <c r="V20" s="49" t="e">
        <f t="shared" ref="V20:V22" si="31">RANK(U20,U$13:U$62,0)</f>
        <v>#VALUE!</v>
      </c>
      <c r="W20" s="48" t="e" cm="1">
        <f t="array" ref="W20">INDEX(②入力シート!$51:$51,(③コピペ用!$B20-1)*13+6)</f>
        <v>#VALUE!</v>
      </c>
      <c r="X20" s="49" t="e">
        <f t="shared" si="1"/>
        <v>#VALUE!</v>
      </c>
      <c r="Y20" s="48" t="e" cm="1">
        <f t="array" ref="Y20">INDEX(②入力シート!$51:$51,(③コピペ用!$B20-1)*13+8)</f>
        <v>#VALUE!</v>
      </c>
      <c r="Z20" s="49" t="e">
        <f t="shared" si="13"/>
        <v>#VALUE!</v>
      </c>
      <c r="AA20" s="48" t="e" cm="1">
        <f t="array" ref="AA20">INDEX(②入力シート!$51:$51,(③コピペ用!$B20-1)*13+10)</f>
        <v>#VALUE!</v>
      </c>
      <c r="AB20" s="49" t="e">
        <f t="shared" si="2"/>
        <v>#VALUE!</v>
      </c>
      <c r="AC20" s="48" t="e" cm="1">
        <f t="array" ref="AC20">INDEX(②入力シート!$51:$51,(③コピペ用!$B20-1)*13+12)</f>
        <v>#VALUE!</v>
      </c>
      <c r="AD20" s="49" t="e">
        <f t="shared" si="3"/>
        <v>#VALUE!</v>
      </c>
      <c r="AE20" s="48" t="e" cm="1">
        <f t="array" ref="AE20">INDEX(②入力シート!$52:$52,(③コピペ用!$B20-1)*13+3)</f>
        <v>#VALUE!</v>
      </c>
      <c r="AF20" s="80" t="str">
        <f>IF(①出番表!A20="OP","OP","")</f>
        <v/>
      </c>
      <c r="AG20" s="48" t="e">
        <f t="shared" si="14"/>
        <v>#VALUE!</v>
      </c>
      <c r="AH20" s="49" t="str">
        <f t="shared" si="15"/>
        <v/>
      </c>
      <c r="AI20" s="48" t="e">
        <f t="shared" si="16"/>
        <v>#VALUE!</v>
      </c>
      <c r="AJ20" s="49" t="str">
        <f t="shared" si="17"/>
        <v/>
      </c>
      <c r="AK20" s="48" t="e">
        <f t="shared" si="18"/>
        <v>#VALUE!</v>
      </c>
      <c r="AL20" s="49" t="str">
        <f t="shared" si="19"/>
        <v/>
      </c>
      <c r="AM20" s="48" t="e">
        <f t="shared" si="20"/>
        <v>#VALUE!</v>
      </c>
      <c r="AN20" s="49" t="str">
        <f t="shared" si="21"/>
        <v/>
      </c>
      <c r="AO20" s="48" t="e">
        <f t="shared" si="22"/>
        <v>#VALUE!</v>
      </c>
      <c r="AP20" s="49" t="str">
        <f t="shared" si="23"/>
        <v/>
      </c>
      <c r="AQ20" s="80" t="e">
        <f t="shared" si="24"/>
        <v>#VALUE!</v>
      </c>
      <c r="AR20" s="30" t="str">
        <f t="shared" si="25"/>
        <v/>
      </c>
      <c r="AS20" s="34" t="str">
        <f t="shared" si="26"/>
        <v/>
      </c>
      <c r="AT20" s="36">
        <f t="shared" si="27"/>
        <v>0</v>
      </c>
      <c r="AU20" s="35">
        <f t="shared" si="29"/>
        <v>0</v>
      </c>
      <c r="AV20" s="30" t="e">
        <f t="shared" si="4"/>
        <v>#VALUE!</v>
      </c>
    </row>
    <row r="21" spans="1:48" ht="24" customHeight="1">
      <c r="A21" s="77" t="str">
        <f t="shared" si="5"/>
        <v/>
      </c>
      <c r="B21" s="65">
        <v>9</v>
      </c>
      <c r="C21" s="78" t="str" cm="1">
        <f t="array" ref="C21">INDEX(②入力シート!$4:$4,(③コピペ用!$B21-1)*13+2)</f>
        <v/>
      </c>
      <c r="D21" s="79" t="str">
        <f>IF(0=VLOOKUP($B21,①出番表!$B$13:$G$62,3,0),"",VLOOKUP($B21,①出番表!$B$13:$G$62,3,0))</f>
        <v/>
      </c>
      <c r="E21" s="78" t="str" cm="1">
        <f t="array" ref="E21">INDEX(②入力シート!$4:$4,(③コピペ用!$B21-1)*13+8)</f>
        <v/>
      </c>
      <c r="F21" s="79" t="str">
        <f>IF(0=VLOOKUP($B21,①出番表!$B$13:$G$62,5,0),"",VLOOKUP($B21,①出番表!$B$13:$G$62,5,0))</f>
        <v/>
      </c>
      <c r="G21" s="78" t="str" cm="1">
        <f t="array" ref="G21">INDEX(②入力シート!$5:$5,(③コピペ用!$B21-1)*13+2)</f>
        <v/>
      </c>
      <c r="H21" s="66" t="e">
        <f t="shared" si="30"/>
        <v>#VALUE!</v>
      </c>
      <c r="I21" s="67" t="e">
        <f t="shared" si="7"/>
        <v>#VALUE!</v>
      </c>
      <c r="J21" s="66" t="e">
        <f t="shared" si="8"/>
        <v>#VALUE!</v>
      </c>
      <c r="K21" s="67" t="e">
        <f t="shared" si="7"/>
        <v>#VALUE!</v>
      </c>
      <c r="L21" s="66" t="e">
        <f t="shared" si="9"/>
        <v>#VALUE!</v>
      </c>
      <c r="M21" s="67" t="e">
        <f t="shared" si="7"/>
        <v>#VALUE!</v>
      </c>
      <c r="N21" s="66" t="e">
        <f t="shared" si="10"/>
        <v>#VALUE!</v>
      </c>
      <c r="O21" s="67" t="e">
        <f t="shared" si="7"/>
        <v>#VALUE!</v>
      </c>
      <c r="P21" s="66" t="e">
        <f t="shared" si="11"/>
        <v>#VALUE!</v>
      </c>
      <c r="Q21" s="67" t="e">
        <f t="shared" si="7"/>
        <v>#VALUE!</v>
      </c>
      <c r="R21" s="66" t="e">
        <f t="shared" si="12"/>
        <v>#VALUE!</v>
      </c>
      <c r="S21" s="23" t="str">
        <f t="shared" si="0"/>
        <v/>
      </c>
      <c r="U21" s="48" t="e" cm="1">
        <f t="array" ref="U21">INDEX(②入力シート!$51:$51,(③コピペ用!B21-1)*13+4)</f>
        <v>#VALUE!</v>
      </c>
      <c r="V21" s="49" t="e">
        <f t="shared" si="31"/>
        <v>#VALUE!</v>
      </c>
      <c r="W21" s="48" t="e" cm="1">
        <f t="array" ref="W21">INDEX(②入力シート!$51:$51,(③コピペ用!$B21-1)*13+6)</f>
        <v>#VALUE!</v>
      </c>
      <c r="X21" s="49" t="e">
        <f t="shared" si="1"/>
        <v>#VALUE!</v>
      </c>
      <c r="Y21" s="48" t="e" cm="1">
        <f t="array" ref="Y21">INDEX(②入力シート!$51:$51,(③コピペ用!$B21-1)*13+8)</f>
        <v>#VALUE!</v>
      </c>
      <c r="Z21" s="49" t="e">
        <f t="shared" si="13"/>
        <v>#VALUE!</v>
      </c>
      <c r="AA21" s="48" t="e" cm="1">
        <f t="array" ref="AA21">INDEX(②入力シート!$51:$51,(③コピペ用!$B21-1)*13+10)</f>
        <v>#VALUE!</v>
      </c>
      <c r="AB21" s="49" t="e">
        <f t="shared" si="2"/>
        <v>#VALUE!</v>
      </c>
      <c r="AC21" s="48" t="e" cm="1">
        <f t="array" ref="AC21">INDEX(②入力シート!$51:$51,(③コピペ用!$B21-1)*13+12)</f>
        <v>#VALUE!</v>
      </c>
      <c r="AD21" s="49" t="e">
        <f t="shared" si="3"/>
        <v>#VALUE!</v>
      </c>
      <c r="AE21" s="48" t="e" cm="1">
        <f t="array" ref="AE21">INDEX(②入力シート!$52:$52,(③コピペ用!$B21-1)*13+3)</f>
        <v>#VALUE!</v>
      </c>
      <c r="AF21" s="80" t="str">
        <f>IF(①出番表!A21="OP","OP","")</f>
        <v/>
      </c>
      <c r="AG21" s="48" t="e">
        <f t="shared" si="14"/>
        <v>#VALUE!</v>
      </c>
      <c r="AH21" s="49" t="str">
        <f t="shared" si="15"/>
        <v/>
      </c>
      <c r="AI21" s="48" t="e">
        <f t="shared" si="16"/>
        <v>#VALUE!</v>
      </c>
      <c r="AJ21" s="49" t="str">
        <f t="shared" si="17"/>
        <v/>
      </c>
      <c r="AK21" s="48" t="e">
        <f t="shared" si="18"/>
        <v>#VALUE!</v>
      </c>
      <c r="AL21" s="49" t="str">
        <f t="shared" si="19"/>
        <v/>
      </c>
      <c r="AM21" s="48" t="e">
        <f t="shared" si="20"/>
        <v>#VALUE!</v>
      </c>
      <c r="AN21" s="49" t="str">
        <f t="shared" si="21"/>
        <v/>
      </c>
      <c r="AO21" s="48" t="e">
        <f t="shared" si="22"/>
        <v>#VALUE!</v>
      </c>
      <c r="AP21" s="49" t="str">
        <f t="shared" si="23"/>
        <v/>
      </c>
      <c r="AQ21" s="80" t="e">
        <f t="shared" si="24"/>
        <v>#VALUE!</v>
      </c>
      <c r="AR21" s="30" t="str">
        <f t="shared" si="25"/>
        <v/>
      </c>
      <c r="AS21" s="34" t="str">
        <f t="shared" si="26"/>
        <v/>
      </c>
      <c r="AT21" s="36">
        <f t="shared" si="27"/>
        <v>0</v>
      </c>
      <c r="AU21" s="35">
        <f t="shared" si="29"/>
        <v>0</v>
      </c>
      <c r="AV21" s="30" t="e">
        <f t="shared" si="4"/>
        <v>#VALUE!</v>
      </c>
    </row>
    <row r="22" spans="1:48" ht="24" customHeight="1">
      <c r="A22" s="77" t="str">
        <f t="shared" si="5"/>
        <v/>
      </c>
      <c r="B22" s="65">
        <v>10</v>
      </c>
      <c r="C22" s="78" t="str" cm="1">
        <f t="array" ref="C22">INDEX(②入力シート!$4:$4,(③コピペ用!$B22-1)*13+2)</f>
        <v/>
      </c>
      <c r="D22" s="79" t="str">
        <f>IF(0=VLOOKUP($B22,①出番表!$B$13:$G$62,3,0),"",VLOOKUP($B22,①出番表!$B$13:$G$62,3,0))</f>
        <v/>
      </c>
      <c r="E22" s="78" t="str" cm="1">
        <f t="array" ref="E22">INDEX(②入力シート!$4:$4,(③コピペ用!$B22-1)*13+8)</f>
        <v/>
      </c>
      <c r="F22" s="79" t="str">
        <f>IF(0=VLOOKUP($B22,①出番表!$B$13:$G$62,5,0),"",VLOOKUP($B22,①出番表!$B$13:$G$62,5,0))</f>
        <v/>
      </c>
      <c r="G22" s="78" t="str" cm="1">
        <f t="array" ref="G22">INDEX(②入力シート!$5:$5,(③コピペ用!$B22-1)*13+2)</f>
        <v/>
      </c>
      <c r="H22" s="66" t="e">
        <f t="shared" si="30"/>
        <v>#VALUE!</v>
      </c>
      <c r="I22" s="67" t="e">
        <f t="shared" si="7"/>
        <v>#VALUE!</v>
      </c>
      <c r="J22" s="66" t="e">
        <f t="shared" si="8"/>
        <v>#VALUE!</v>
      </c>
      <c r="K22" s="67" t="e">
        <f t="shared" si="7"/>
        <v>#VALUE!</v>
      </c>
      <c r="L22" s="66" t="e">
        <f t="shared" si="9"/>
        <v>#VALUE!</v>
      </c>
      <c r="M22" s="67" t="e">
        <f t="shared" si="7"/>
        <v>#VALUE!</v>
      </c>
      <c r="N22" s="66" t="e">
        <f t="shared" si="10"/>
        <v>#VALUE!</v>
      </c>
      <c r="O22" s="67" t="e">
        <f t="shared" si="7"/>
        <v>#VALUE!</v>
      </c>
      <c r="P22" s="66" t="e">
        <f t="shared" si="11"/>
        <v>#VALUE!</v>
      </c>
      <c r="Q22" s="67" t="e">
        <f t="shared" si="7"/>
        <v>#VALUE!</v>
      </c>
      <c r="R22" s="66" t="e">
        <f t="shared" si="12"/>
        <v>#VALUE!</v>
      </c>
      <c r="S22" s="23" t="str">
        <f t="shared" si="0"/>
        <v/>
      </c>
      <c r="U22" s="48" t="e" cm="1">
        <f t="array" ref="U22">INDEX(②入力シート!$51:$51,(③コピペ用!B22-1)*13+4)</f>
        <v>#VALUE!</v>
      </c>
      <c r="V22" s="49" t="e">
        <f t="shared" si="31"/>
        <v>#VALUE!</v>
      </c>
      <c r="W22" s="48" t="e" cm="1">
        <f t="array" ref="W22">INDEX(②入力シート!$51:$51,(③コピペ用!$B22-1)*13+6)</f>
        <v>#VALUE!</v>
      </c>
      <c r="X22" s="49" t="e">
        <f t="shared" si="1"/>
        <v>#VALUE!</v>
      </c>
      <c r="Y22" s="48" t="e" cm="1">
        <f t="array" ref="Y22">INDEX(②入力シート!$51:$51,(③コピペ用!$B22-1)*13+8)</f>
        <v>#VALUE!</v>
      </c>
      <c r="Z22" s="49" t="e">
        <f t="shared" si="13"/>
        <v>#VALUE!</v>
      </c>
      <c r="AA22" s="48" t="e" cm="1">
        <f t="array" ref="AA22">INDEX(②入力シート!$51:$51,(③コピペ用!$B22-1)*13+10)</f>
        <v>#VALUE!</v>
      </c>
      <c r="AB22" s="49" t="e">
        <f t="shared" si="2"/>
        <v>#VALUE!</v>
      </c>
      <c r="AC22" s="48" t="e" cm="1">
        <f t="array" ref="AC22">INDEX(②入力シート!$51:$51,(③コピペ用!$B22-1)*13+12)</f>
        <v>#VALUE!</v>
      </c>
      <c r="AD22" s="49" t="e">
        <f t="shared" si="3"/>
        <v>#VALUE!</v>
      </c>
      <c r="AE22" s="48" t="e" cm="1">
        <f t="array" ref="AE22">INDEX(②入力シート!$52:$52,(③コピペ用!$B22-1)*13+3)</f>
        <v>#VALUE!</v>
      </c>
      <c r="AF22" s="80" t="str">
        <f>IF(①出番表!A22="OP","OP","")</f>
        <v/>
      </c>
      <c r="AG22" s="48" t="e">
        <f t="shared" si="14"/>
        <v>#VALUE!</v>
      </c>
      <c r="AH22" s="49" t="str">
        <f t="shared" si="15"/>
        <v/>
      </c>
      <c r="AI22" s="48" t="e">
        <f t="shared" si="16"/>
        <v>#VALUE!</v>
      </c>
      <c r="AJ22" s="49" t="str">
        <f t="shared" si="17"/>
        <v/>
      </c>
      <c r="AK22" s="48" t="e">
        <f t="shared" si="18"/>
        <v>#VALUE!</v>
      </c>
      <c r="AL22" s="49" t="str">
        <f t="shared" si="19"/>
        <v/>
      </c>
      <c r="AM22" s="48" t="e">
        <f t="shared" si="20"/>
        <v>#VALUE!</v>
      </c>
      <c r="AN22" s="49" t="str">
        <f t="shared" si="21"/>
        <v/>
      </c>
      <c r="AO22" s="48" t="e">
        <f t="shared" si="22"/>
        <v>#VALUE!</v>
      </c>
      <c r="AP22" s="49" t="str">
        <f t="shared" si="23"/>
        <v/>
      </c>
      <c r="AQ22" s="80" t="e">
        <f t="shared" si="24"/>
        <v>#VALUE!</v>
      </c>
      <c r="AR22" s="30" t="str">
        <f t="shared" si="25"/>
        <v/>
      </c>
      <c r="AS22" s="34" t="str">
        <f t="shared" si="26"/>
        <v/>
      </c>
      <c r="AT22" s="36">
        <f t="shared" si="27"/>
        <v>0</v>
      </c>
      <c r="AU22" s="35">
        <f t="shared" si="29"/>
        <v>0</v>
      </c>
      <c r="AV22" s="30" t="e">
        <f t="shared" si="4"/>
        <v>#VALUE!</v>
      </c>
    </row>
    <row r="23" spans="1:48" ht="24" customHeight="1">
      <c r="A23" s="77" t="str">
        <f t="shared" si="5"/>
        <v/>
      </c>
      <c r="B23" s="65">
        <v>11</v>
      </c>
      <c r="C23" s="78" t="str" cm="1">
        <f t="array" ref="C23">INDEX(②入力シート!$4:$4,(③コピペ用!$B23-1)*13+2)</f>
        <v/>
      </c>
      <c r="D23" s="79" t="str">
        <f>IF(0=VLOOKUP($B23,①出番表!$B$13:$G$62,3,0),"",VLOOKUP($B23,①出番表!$B$13:$G$62,3,0))</f>
        <v/>
      </c>
      <c r="E23" s="78" t="str" cm="1">
        <f t="array" ref="E23">INDEX(②入力シート!$4:$4,(③コピペ用!$B23-1)*13+8)</f>
        <v/>
      </c>
      <c r="F23" s="79" t="str">
        <f>IF(0=VLOOKUP($B23,①出番表!$B$13:$G$62,5,0),"",VLOOKUP($B23,①出番表!$B$13:$G$62,5,0))</f>
        <v/>
      </c>
      <c r="G23" s="78" t="str" cm="1">
        <f t="array" ref="G23">INDEX(②入力シート!$5:$5,(③コピペ用!$B23-1)*13+2)</f>
        <v/>
      </c>
      <c r="H23" s="66" t="e">
        <f t="shared" si="30"/>
        <v>#VALUE!</v>
      </c>
      <c r="I23" s="67" t="e">
        <f t="shared" si="7"/>
        <v>#VALUE!</v>
      </c>
      <c r="J23" s="66" t="e">
        <f t="shared" si="8"/>
        <v>#VALUE!</v>
      </c>
      <c r="K23" s="67" t="e">
        <f t="shared" si="7"/>
        <v>#VALUE!</v>
      </c>
      <c r="L23" s="66" t="e">
        <f t="shared" si="9"/>
        <v>#VALUE!</v>
      </c>
      <c r="M23" s="67" t="e">
        <f t="shared" si="7"/>
        <v>#VALUE!</v>
      </c>
      <c r="N23" s="66" t="e">
        <f t="shared" si="10"/>
        <v>#VALUE!</v>
      </c>
      <c r="O23" s="67" t="e">
        <f t="shared" si="7"/>
        <v>#VALUE!</v>
      </c>
      <c r="P23" s="66" t="e">
        <f t="shared" si="11"/>
        <v>#VALUE!</v>
      </c>
      <c r="Q23" s="67" t="e">
        <f t="shared" si="7"/>
        <v>#VALUE!</v>
      </c>
      <c r="R23" s="66" t="e">
        <f t="shared" si="12"/>
        <v>#VALUE!</v>
      </c>
      <c r="S23" s="23" t="str">
        <f t="shared" si="0"/>
        <v/>
      </c>
      <c r="U23" s="48" t="e" cm="1">
        <f t="array" ref="U23">INDEX(②入力シート!$51:$51,(③コピペ用!B23-1)*13+4)</f>
        <v>#VALUE!</v>
      </c>
      <c r="V23" s="49" t="e">
        <f>RANK(U23,U$13:U$62,0)</f>
        <v>#VALUE!</v>
      </c>
      <c r="W23" s="48" t="e" cm="1">
        <f t="array" ref="W23">INDEX(②入力シート!$51:$51,(③コピペ用!$B23-1)*13+6)</f>
        <v>#VALUE!</v>
      </c>
      <c r="X23" s="49" t="e">
        <f t="shared" si="1"/>
        <v>#VALUE!</v>
      </c>
      <c r="Y23" s="48" t="e" cm="1">
        <f t="array" ref="Y23">INDEX(②入力シート!$51:$51,(③コピペ用!$B23-1)*13+8)</f>
        <v>#VALUE!</v>
      </c>
      <c r="Z23" s="49" t="e">
        <f t="shared" si="13"/>
        <v>#VALUE!</v>
      </c>
      <c r="AA23" s="48" t="e" cm="1">
        <f t="array" ref="AA23">INDEX(②入力シート!$51:$51,(③コピペ用!$B23-1)*13+10)</f>
        <v>#VALUE!</v>
      </c>
      <c r="AB23" s="49" t="e">
        <f t="shared" si="2"/>
        <v>#VALUE!</v>
      </c>
      <c r="AC23" s="48" t="e" cm="1">
        <f t="array" ref="AC23">INDEX(②入力シート!$51:$51,(③コピペ用!$B23-1)*13+12)</f>
        <v>#VALUE!</v>
      </c>
      <c r="AD23" s="49" t="e">
        <f t="shared" si="3"/>
        <v>#VALUE!</v>
      </c>
      <c r="AE23" s="48" t="e" cm="1">
        <f t="array" ref="AE23">INDEX(②入力シート!$52:$52,(③コピペ用!$B23-1)*13+3)</f>
        <v>#VALUE!</v>
      </c>
      <c r="AF23" s="80" t="str">
        <f>IF(①出番表!A23="OP","OP","")</f>
        <v/>
      </c>
      <c r="AG23" s="48" t="e">
        <f t="shared" si="14"/>
        <v>#VALUE!</v>
      </c>
      <c r="AH23" s="49" t="str">
        <f t="shared" si="15"/>
        <v/>
      </c>
      <c r="AI23" s="48" t="e">
        <f t="shared" si="16"/>
        <v>#VALUE!</v>
      </c>
      <c r="AJ23" s="49" t="str">
        <f t="shared" si="17"/>
        <v/>
      </c>
      <c r="AK23" s="48" t="e">
        <f t="shared" si="18"/>
        <v>#VALUE!</v>
      </c>
      <c r="AL23" s="49" t="str">
        <f t="shared" si="19"/>
        <v/>
      </c>
      <c r="AM23" s="48" t="e">
        <f t="shared" si="20"/>
        <v>#VALUE!</v>
      </c>
      <c r="AN23" s="49" t="str">
        <f t="shared" si="21"/>
        <v/>
      </c>
      <c r="AO23" s="48" t="e">
        <f t="shared" si="22"/>
        <v>#VALUE!</v>
      </c>
      <c r="AP23" s="49" t="str">
        <f t="shared" si="23"/>
        <v/>
      </c>
      <c r="AQ23" s="80" t="e">
        <f t="shared" si="24"/>
        <v>#VALUE!</v>
      </c>
      <c r="AR23" s="30" t="str">
        <f t="shared" si="25"/>
        <v/>
      </c>
      <c r="AS23" s="34" t="str">
        <f t="shared" si="26"/>
        <v/>
      </c>
      <c r="AT23" s="36">
        <f t="shared" si="27"/>
        <v>0</v>
      </c>
      <c r="AU23" s="35">
        <f t="shared" si="29"/>
        <v>0</v>
      </c>
      <c r="AV23" s="30" t="e">
        <f t="shared" si="4"/>
        <v>#VALUE!</v>
      </c>
    </row>
    <row r="24" spans="1:48" ht="24" customHeight="1">
      <c r="A24" s="77" t="str">
        <f t="shared" si="5"/>
        <v/>
      </c>
      <c r="B24" s="65">
        <v>12</v>
      </c>
      <c r="C24" s="78" t="str" cm="1">
        <f t="array" ref="C24">INDEX(②入力シート!$4:$4,(③コピペ用!$B24-1)*13+2)</f>
        <v/>
      </c>
      <c r="D24" s="79" t="str">
        <f>IF(0=VLOOKUP($B24,①出番表!$B$13:$G$62,3,0),"",VLOOKUP($B24,①出番表!$B$13:$G$62,3,0))</f>
        <v/>
      </c>
      <c r="E24" s="78" t="str" cm="1">
        <f t="array" ref="E24">INDEX(②入力シート!$4:$4,(③コピペ用!$B24-1)*13+8)</f>
        <v/>
      </c>
      <c r="F24" s="79" t="str">
        <f>IF(0=VLOOKUP($B24,①出番表!$B$13:$G$62,5,0),"",VLOOKUP($B24,①出番表!$B$13:$G$62,5,0))</f>
        <v/>
      </c>
      <c r="G24" s="78" t="str" cm="1">
        <f t="array" ref="G24">INDEX(②入力シート!$5:$5,(③コピペ用!$B24-1)*13+2)</f>
        <v/>
      </c>
      <c r="H24" s="66" t="e">
        <f t="shared" si="30"/>
        <v>#VALUE!</v>
      </c>
      <c r="I24" s="67" t="e">
        <f t="shared" si="7"/>
        <v>#VALUE!</v>
      </c>
      <c r="J24" s="66" t="e">
        <f t="shared" si="8"/>
        <v>#VALUE!</v>
      </c>
      <c r="K24" s="67" t="e">
        <f t="shared" si="7"/>
        <v>#VALUE!</v>
      </c>
      <c r="L24" s="66" t="e">
        <f t="shared" si="9"/>
        <v>#VALUE!</v>
      </c>
      <c r="M24" s="67" t="e">
        <f t="shared" si="7"/>
        <v>#VALUE!</v>
      </c>
      <c r="N24" s="66" t="e">
        <f t="shared" si="10"/>
        <v>#VALUE!</v>
      </c>
      <c r="O24" s="67" t="e">
        <f t="shared" si="7"/>
        <v>#VALUE!</v>
      </c>
      <c r="P24" s="66" t="e">
        <f t="shared" si="11"/>
        <v>#VALUE!</v>
      </c>
      <c r="Q24" s="67" t="e">
        <f t="shared" si="7"/>
        <v>#VALUE!</v>
      </c>
      <c r="R24" s="66" t="e">
        <f t="shared" si="12"/>
        <v>#VALUE!</v>
      </c>
      <c r="S24" s="23" t="str">
        <f t="shared" si="0"/>
        <v/>
      </c>
      <c r="U24" s="48" t="e" cm="1">
        <f t="array" ref="U24">INDEX(②入力シート!$51:$51,(③コピペ用!B24-1)*13+4)</f>
        <v>#VALUE!</v>
      </c>
      <c r="V24" s="49" t="e">
        <f>RANK(U24,U$13:U$62,0)</f>
        <v>#VALUE!</v>
      </c>
      <c r="W24" s="48" t="e" cm="1">
        <f t="array" ref="W24">INDEX(②入力シート!$51:$51,(③コピペ用!$B24-1)*13+6)</f>
        <v>#VALUE!</v>
      </c>
      <c r="X24" s="49" t="e">
        <f t="shared" si="1"/>
        <v>#VALUE!</v>
      </c>
      <c r="Y24" s="48" t="e" cm="1">
        <f t="array" ref="Y24">INDEX(②入力シート!$51:$51,(③コピペ用!$B24-1)*13+8)</f>
        <v>#VALUE!</v>
      </c>
      <c r="Z24" s="49" t="e">
        <f t="shared" si="13"/>
        <v>#VALUE!</v>
      </c>
      <c r="AA24" s="48" t="e" cm="1">
        <f t="array" ref="AA24">INDEX(②入力シート!$51:$51,(③コピペ用!$B24-1)*13+10)</f>
        <v>#VALUE!</v>
      </c>
      <c r="AB24" s="49" t="e">
        <f t="shared" si="2"/>
        <v>#VALUE!</v>
      </c>
      <c r="AC24" s="48" t="e" cm="1">
        <f t="array" ref="AC24">INDEX(②入力シート!$51:$51,(③コピペ用!$B24-1)*13+12)</f>
        <v>#VALUE!</v>
      </c>
      <c r="AD24" s="49" t="e">
        <f t="shared" si="3"/>
        <v>#VALUE!</v>
      </c>
      <c r="AE24" s="48" t="e" cm="1">
        <f t="array" ref="AE24">INDEX(②入力シート!$52:$52,(③コピペ用!$B24-1)*13+3)</f>
        <v>#VALUE!</v>
      </c>
      <c r="AF24" s="80" t="str">
        <f>IF(①出番表!A24="OP","OP","")</f>
        <v/>
      </c>
      <c r="AG24" s="48" t="e">
        <f t="shared" si="14"/>
        <v>#VALUE!</v>
      </c>
      <c r="AH24" s="49" t="str">
        <f t="shared" si="15"/>
        <v/>
      </c>
      <c r="AI24" s="48" t="e">
        <f t="shared" si="16"/>
        <v>#VALUE!</v>
      </c>
      <c r="AJ24" s="49" t="str">
        <f t="shared" si="17"/>
        <v/>
      </c>
      <c r="AK24" s="48" t="e">
        <f t="shared" si="18"/>
        <v>#VALUE!</v>
      </c>
      <c r="AL24" s="49" t="str">
        <f t="shared" si="19"/>
        <v/>
      </c>
      <c r="AM24" s="48" t="e">
        <f t="shared" si="20"/>
        <v>#VALUE!</v>
      </c>
      <c r="AN24" s="49" t="str">
        <f t="shared" si="21"/>
        <v/>
      </c>
      <c r="AO24" s="48" t="e">
        <f t="shared" si="22"/>
        <v>#VALUE!</v>
      </c>
      <c r="AP24" s="49" t="str">
        <f t="shared" si="23"/>
        <v/>
      </c>
      <c r="AQ24" s="80" t="e">
        <f t="shared" si="24"/>
        <v>#VALUE!</v>
      </c>
      <c r="AR24" s="30" t="str">
        <f t="shared" si="25"/>
        <v/>
      </c>
      <c r="AS24" s="34" t="str">
        <f t="shared" si="26"/>
        <v/>
      </c>
      <c r="AT24" s="36">
        <f t="shared" si="27"/>
        <v>0</v>
      </c>
      <c r="AU24" s="35">
        <f t="shared" si="29"/>
        <v>0</v>
      </c>
      <c r="AV24" s="30" t="e">
        <f t="shared" si="4"/>
        <v>#VALUE!</v>
      </c>
    </row>
    <row r="25" spans="1:48" ht="24" customHeight="1">
      <c r="A25" s="77" t="str">
        <f t="shared" si="5"/>
        <v/>
      </c>
      <c r="B25" s="65">
        <v>13</v>
      </c>
      <c r="C25" s="78" t="str" cm="1">
        <f t="array" ref="C25">INDEX(②入力シート!$4:$4,(③コピペ用!$B25-1)*13+2)</f>
        <v/>
      </c>
      <c r="D25" s="79" t="str">
        <f>IF(0=VLOOKUP($B25,①出番表!$B$13:$G$62,3,0),"",VLOOKUP($B25,①出番表!$B$13:$G$62,3,0))</f>
        <v/>
      </c>
      <c r="E25" s="78" t="str" cm="1">
        <f t="array" ref="E25">INDEX(②入力シート!$4:$4,(③コピペ用!$B25-1)*13+8)</f>
        <v/>
      </c>
      <c r="F25" s="79" t="str">
        <f>IF(0=VLOOKUP($B25,①出番表!$B$13:$G$62,5,0),"",VLOOKUP($B25,①出番表!$B$13:$G$62,5,0))</f>
        <v/>
      </c>
      <c r="G25" s="78" t="str" cm="1">
        <f t="array" ref="G25">INDEX(②入力シート!$5:$5,(③コピペ用!$B25-1)*13+2)</f>
        <v/>
      </c>
      <c r="H25" s="66" t="e">
        <f t="shared" si="30"/>
        <v>#VALUE!</v>
      </c>
      <c r="I25" s="67" t="e">
        <f t="shared" si="7"/>
        <v>#VALUE!</v>
      </c>
      <c r="J25" s="66" t="e">
        <f t="shared" si="8"/>
        <v>#VALUE!</v>
      </c>
      <c r="K25" s="67" t="e">
        <f t="shared" si="7"/>
        <v>#VALUE!</v>
      </c>
      <c r="L25" s="66" t="e">
        <f t="shared" si="9"/>
        <v>#VALUE!</v>
      </c>
      <c r="M25" s="67" t="e">
        <f t="shared" si="7"/>
        <v>#VALUE!</v>
      </c>
      <c r="N25" s="66" t="e">
        <f t="shared" si="10"/>
        <v>#VALUE!</v>
      </c>
      <c r="O25" s="67" t="e">
        <f t="shared" si="7"/>
        <v>#VALUE!</v>
      </c>
      <c r="P25" s="66" t="e">
        <f t="shared" si="11"/>
        <v>#VALUE!</v>
      </c>
      <c r="Q25" s="67" t="e">
        <f t="shared" si="7"/>
        <v>#VALUE!</v>
      </c>
      <c r="R25" s="66" t="e">
        <f t="shared" si="12"/>
        <v>#VALUE!</v>
      </c>
      <c r="S25" s="23" t="str">
        <f t="shared" si="0"/>
        <v/>
      </c>
      <c r="U25" s="48" t="e" cm="1">
        <f t="array" ref="U25">INDEX(②入力シート!$51:$51,(③コピペ用!B25-1)*13+4)</f>
        <v>#VALUE!</v>
      </c>
      <c r="V25" s="49" t="e">
        <f t="shared" ref="V25:V27" si="32">RANK(U25,U$13:U$62,0)</f>
        <v>#VALUE!</v>
      </c>
      <c r="W25" s="48" t="e" cm="1">
        <f t="array" ref="W25">INDEX(②入力シート!$51:$51,(③コピペ用!$B25-1)*13+6)</f>
        <v>#VALUE!</v>
      </c>
      <c r="X25" s="49" t="e">
        <f t="shared" si="1"/>
        <v>#VALUE!</v>
      </c>
      <c r="Y25" s="48" t="e" cm="1">
        <f t="array" ref="Y25">INDEX(②入力シート!$51:$51,(③コピペ用!$B25-1)*13+8)</f>
        <v>#VALUE!</v>
      </c>
      <c r="Z25" s="49" t="e">
        <f t="shared" si="13"/>
        <v>#VALUE!</v>
      </c>
      <c r="AA25" s="48" t="e" cm="1">
        <f t="array" ref="AA25">INDEX(②入力シート!$51:$51,(③コピペ用!$B25-1)*13+10)</f>
        <v>#VALUE!</v>
      </c>
      <c r="AB25" s="49" t="e">
        <f t="shared" si="2"/>
        <v>#VALUE!</v>
      </c>
      <c r="AC25" s="48" t="e" cm="1">
        <f t="array" ref="AC25">INDEX(②入力シート!$51:$51,(③コピペ用!$B25-1)*13+12)</f>
        <v>#VALUE!</v>
      </c>
      <c r="AD25" s="49" t="e">
        <f t="shared" si="3"/>
        <v>#VALUE!</v>
      </c>
      <c r="AE25" s="48" t="e" cm="1">
        <f t="array" ref="AE25">INDEX(②入力シート!$52:$52,(③コピペ用!$B25-1)*13+3)</f>
        <v>#VALUE!</v>
      </c>
      <c r="AF25" s="80" t="str">
        <f>IF(①出番表!A25="OP","OP","")</f>
        <v/>
      </c>
      <c r="AG25" s="48" t="e">
        <f t="shared" si="14"/>
        <v>#VALUE!</v>
      </c>
      <c r="AH25" s="49" t="str">
        <f t="shared" si="15"/>
        <v/>
      </c>
      <c r="AI25" s="48" t="e">
        <f t="shared" si="16"/>
        <v>#VALUE!</v>
      </c>
      <c r="AJ25" s="49" t="str">
        <f t="shared" si="17"/>
        <v/>
      </c>
      <c r="AK25" s="48" t="e">
        <f t="shared" si="18"/>
        <v>#VALUE!</v>
      </c>
      <c r="AL25" s="49" t="str">
        <f t="shared" si="19"/>
        <v/>
      </c>
      <c r="AM25" s="48" t="e">
        <f t="shared" si="20"/>
        <v>#VALUE!</v>
      </c>
      <c r="AN25" s="49" t="str">
        <f t="shared" si="21"/>
        <v/>
      </c>
      <c r="AO25" s="48" t="e">
        <f t="shared" si="22"/>
        <v>#VALUE!</v>
      </c>
      <c r="AP25" s="49" t="str">
        <f t="shared" si="23"/>
        <v/>
      </c>
      <c r="AQ25" s="80" t="e">
        <f t="shared" si="24"/>
        <v>#VALUE!</v>
      </c>
      <c r="AR25" s="30" t="str">
        <f t="shared" si="25"/>
        <v/>
      </c>
      <c r="AS25" s="34" t="str">
        <f t="shared" si="26"/>
        <v/>
      </c>
      <c r="AT25" s="36">
        <f t="shared" si="27"/>
        <v>0</v>
      </c>
      <c r="AU25" s="35">
        <f t="shared" si="29"/>
        <v>0</v>
      </c>
      <c r="AV25" s="30" t="e">
        <f t="shared" si="4"/>
        <v>#VALUE!</v>
      </c>
    </row>
    <row r="26" spans="1:48" ht="24" customHeight="1">
      <c r="A26" s="77" t="str">
        <f t="shared" si="5"/>
        <v/>
      </c>
      <c r="B26" s="65">
        <v>14</v>
      </c>
      <c r="C26" s="78" t="str" cm="1">
        <f t="array" ref="C26">INDEX(②入力シート!$4:$4,(③コピペ用!$B26-1)*13+2)</f>
        <v/>
      </c>
      <c r="D26" s="79" t="str">
        <f>IF(0=VLOOKUP($B26,①出番表!$B$13:$G$62,3,0),"",VLOOKUP($B26,①出番表!$B$13:$G$62,3,0))</f>
        <v/>
      </c>
      <c r="E26" s="78" t="str" cm="1">
        <f t="array" ref="E26">INDEX(②入力シート!$4:$4,(③コピペ用!$B26-1)*13+8)</f>
        <v/>
      </c>
      <c r="F26" s="79" t="str">
        <f>IF(0=VLOOKUP($B26,①出番表!$B$13:$G$62,5,0),"",VLOOKUP($B26,①出番表!$B$13:$G$62,5,0))</f>
        <v/>
      </c>
      <c r="G26" s="78" t="str" cm="1">
        <f t="array" ref="G26">INDEX(②入力シート!$5:$5,(③コピペ用!$B26-1)*13+2)</f>
        <v/>
      </c>
      <c r="H26" s="66" t="e">
        <f t="shared" si="30"/>
        <v>#VALUE!</v>
      </c>
      <c r="I26" s="67" t="e">
        <f t="shared" si="7"/>
        <v>#VALUE!</v>
      </c>
      <c r="J26" s="66" t="e">
        <f t="shared" si="8"/>
        <v>#VALUE!</v>
      </c>
      <c r="K26" s="67" t="e">
        <f t="shared" si="7"/>
        <v>#VALUE!</v>
      </c>
      <c r="L26" s="66" t="e">
        <f t="shared" si="9"/>
        <v>#VALUE!</v>
      </c>
      <c r="M26" s="67" t="e">
        <f t="shared" si="7"/>
        <v>#VALUE!</v>
      </c>
      <c r="N26" s="66" t="e">
        <f t="shared" si="10"/>
        <v>#VALUE!</v>
      </c>
      <c r="O26" s="67" t="e">
        <f t="shared" si="7"/>
        <v>#VALUE!</v>
      </c>
      <c r="P26" s="66" t="e">
        <f t="shared" si="11"/>
        <v>#VALUE!</v>
      </c>
      <c r="Q26" s="67" t="e">
        <f t="shared" si="7"/>
        <v>#VALUE!</v>
      </c>
      <c r="R26" s="66" t="e">
        <f t="shared" si="12"/>
        <v>#VALUE!</v>
      </c>
      <c r="S26" s="23" t="str">
        <f t="shared" si="0"/>
        <v/>
      </c>
      <c r="U26" s="48" t="e" cm="1">
        <f t="array" ref="U26">INDEX(②入力シート!$51:$51,(③コピペ用!B26-1)*13+4)</f>
        <v>#VALUE!</v>
      </c>
      <c r="V26" s="49" t="e">
        <f t="shared" si="32"/>
        <v>#VALUE!</v>
      </c>
      <c r="W26" s="48" t="e" cm="1">
        <f t="array" ref="W26">INDEX(②入力シート!$51:$51,(③コピペ用!$B26-1)*13+6)</f>
        <v>#VALUE!</v>
      </c>
      <c r="X26" s="49" t="e">
        <f t="shared" si="1"/>
        <v>#VALUE!</v>
      </c>
      <c r="Y26" s="48" t="e" cm="1">
        <f t="array" ref="Y26">INDEX(②入力シート!$51:$51,(③コピペ用!$B26-1)*13+8)</f>
        <v>#VALUE!</v>
      </c>
      <c r="Z26" s="49" t="e">
        <f t="shared" si="13"/>
        <v>#VALUE!</v>
      </c>
      <c r="AA26" s="48" t="e" cm="1">
        <f t="array" ref="AA26">INDEX(②入力シート!$51:$51,(③コピペ用!$B26-1)*13+10)</f>
        <v>#VALUE!</v>
      </c>
      <c r="AB26" s="49" t="e">
        <f t="shared" si="2"/>
        <v>#VALUE!</v>
      </c>
      <c r="AC26" s="48" t="e" cm="1">
        <f t="array" ref="AC26">INDEX(②入力シート!$51:$51,(③コピペ用!$B26-1)*13+12)</f>
        <v>#VALUE!</v>
      </c>
      <c r="AD26" s="49" t="e">
        <f t="shared" si="3"/>
        <v>#VALUE!</v>
      </c>
      <c r="AE26" s="48" t="e" cm="1">
        <f t="array" ref="AE26">INDEX(②入力シート!$52:$52,(③コピペ用!$B26-1)*13+3)</f>
        <v>#VALUE!</v>
      </c>
      <c r="AF26" s="80" t="str">
        <f>IF(①出番表!A26="OP","OP","")</f>
        <v/>
      </c>
      <c r="AG26" s="48" t="e">
        <f t="shared" si="14"/>
        <v>#VALUE!</v>
      </c>
      <c r="AH26" s="49" t="str">
        <f t="shared" si="15"/>
        <v/>
      </c>
      <c r="AI26" s="48" t="e">
        <f t="shared" si="16"/>
        <v>#VALUE!</v>
      </c>
      <c r="AJ26" s="49" t="str">
        <f t="shared" si="17"/>
        <v/>
      </c>
      <c r="AK26" s="48" t="e">
        <f t="shared" si="18"/>
        <v>#VALUE!</v>
      </c>
      <c r="AL26" s="49" t="str">
        <f t="shared" si="19"/>
        <v/>
      </c>
      <c r="AM26" s="48" t="e">
        <f t="shared" si="20"/>
        <v>#VALUE!</v>
      </c>
      <c r="AN26" s="49" t="str">
        <f t="shared" si="21"/>
        <v/>
      </c>
      <c r="AO26" s="48" t="e">
        <f t="shared" si="22"/>
        <v>#VALUE!</v>
      </c>
      <c r="AP26" s="49" t="str">
        <f t="shared" si="23"/>
        <v/>
      </c>
      <c r="AQ26" s="80" t="e">
        <f t="shared" si="24"/>
        <v>#VALUE!</v>
      </c>
      <c r="AR26" s="30" t="str">
        <f t="shared" si="25"/>
        <v/>
      </c>
      <c r="AS26" s="34" t="str">
        <f t="shared" si="26"/>
        <v/>
      </c>
      <c r="AT26" s="36">
        <f t="shared" si="27"/>
        <v>0</v>
      </c>
      <c r="AU26" s="35">
        <f t="shared" si="29"/>
        <v>0</v>
      </c>
      <c r="AV26" s="30" t="e">
        <f t="shared" si="4"/>
        <v>#VALUE!</v>
      </c>
    </row>
    <row r="27" spans="1:48" ht="24" customHeight="1">
      <c r="A27" s="77" t="str">
        <f t="shared" si="5"/>
        <v/>
      </c>
      <c r="B27" s="65">
        <v>15</v>
      </c>
      <c r="C27" s="78" t="str" cm="1">
        <f t="array" ref="C27">INDEX(②入力シート!$4:$4,(③コピペ用!$B27-1)*13+2)</f>
        <v/>
      </c>
      <c r="D27" s="79" t="str">
        <f>IF(0=VLOOKUP($B27,①出番表!$B$13:$G$62,3,0),"",VLOOKUP($B27,①出番表!$B$13:$G$62,3,0))</f>
        <v/>
      </c>
      <c r="E27" s="78" t="str" cm="1">
        <f t="array" ref="E27">INDEX(②入力シート!$4:$4,(③コピペ用!$B27-1)*13+8)</f>
        <v/>
      </c>
      <c r="F27" s="79" t="str">
        <f>IF(0=VLOOKUP($B27,①出番表!$B$13:$G$62,5,0),"",VLOOKUP($B27,①出番表!$B$13:$G$62,5,0))</f>
        <v/>
      </c>
      <c r="G27" s="78" t="str" cm="1">
        <f t="array" ref="G27">INDEX(②入力シート!$5:$5,(③コピペ用!$B27-1)*13+2)</f>
        <v/>
      </c>
      <c r="H27" s="66" t="e">
        <f t="shared" si="30"/>
        <v>#VALUE!</v>
      </c>
      <c r="I27" s="67" t="e">
        <f t="shared" si="7"/>
        <v>#VALUE!</v>
      </c>
      <c r="J27" s="66" t="e">
        <f t="shared" si="8"/>
        <v>#VALUE!</v>
      </c>
      <c r="K27" s="67" t="e">
        <f t="shared" si="7"/>
        <v>#VALUE!</v>
      </c>
      <c r="L27" s="66" t="e">
        <f t="shared" si="9"/>
        <v>#VALUE!</v>
      </c>
      <c r="M27" s="67" t="e">
        <f t="shared" si="7"/>
        <v>#VALUE!</v>
      </c>
      <c r="N27" s="66" t="e">
        <f t="shared" si="10"/>
        <v>#VALUE!</v>
      </c>
      <c r="O27" s="67" t="e">
        <f t="shared" si="7"/>
        <v>#VALUE!</v>
      </c>
      <c r="P27" s="66" t="e">
        <f t="shared" si="11"/>
        <v>#VALUE!</v>
      </c>
      <c r="Q27" s="67" t="e">
        <f t="shared" si="7"/>
        <v>#VALUE!</v>
      </c>
      <c r="R27" s="66" t="e">
        <f t="shared" si="12"/>
        <v>#VALUE!</v>
      </c>
      <c r="S27" s="23" t="str">
        <f t="shared" si="0"/>
        <v/>
      </c>
      <c r="U27" s="48" t="e" cm="1">
        <f t="array" ref="U27">INDEX(②入力シート!$51:$51,(③コピペ用!B27-1)*13+4)</f>
        <v>#VALUE!</v>
      </c>
      <c r="V27" s="49" t="e">
        <f t="shared" si="32"/>
        <v>#VALUE!</v>
      </c>
      <c r="W27" s="48" t="e" cm="1">
        <f t="array" ref="W27">INDEX(②入力シート!$51:$51,(③コピペ用!$B27-1)*13+6)</f>
        <v>#VALUE!</v>
      </c>
      <c r="X27" s="49" t="e">
        <f t="shared" si="1"/>
        <v>#VALUE!</v>
      </c>
      <c r="Y27" s="48" t="e" cm="1">
        <f t="array" ref="Y27">INDEX(②入力シート!$51:$51,(③コピペ用!$B27-1)*13+8)</f>
        <v>#VALUE!</v>
      </c>
      <c r="Z27" s="49" t="e">
        <f t="shared" si="13"/>
        <v>#VALUE!</v>
      </c>
      <c r="AA27" s="48" t="e" cm="1">
        <f t="array" ref="AA27">INDEX(②入力シート!$51:$51,(③コピペ用!$B27-1)*13+10)</f>
        <v>#VALUE!</v>
      </c>
      <c r="AB27" s="49" t="e">
        <f t="shared" si="2"/>
        <v>#VALUE!</v>
      </c>
      <c r="AC27" s="48" t="e" cm="1">
        <f t="array" ref="AC27">INDEX(②入力シート!$51:$51,(③コピペ用!$B27-1)*13+12)</f>
        <v>#VALUE!</v>
      </c>
      <c r="AD27" s="49" t="e">
        <f t="shared" si="3"/>
        <v>#VALUE!</v>
      </c>
      <c r="AE27" s="48" t="e" cm="1">
        <f t="array" ref="AE27">INDEX(②入力シート!$52:$52,(③コピペ用!$B27-1)*13+3)</f>
        <v>#VALUE!</v>
      </c>
      <c r="AF27" s="80" t="str">
        <f>IF(①出番表!A27="OP","OP","")</f>
        <v/>
      </c>
      <c r="AG27" s="48" t="e">
        <f t="shared" si="14"/>
        <v>#VALUE!</v>
      </c>
      <c r="AH27" s="49" t="str">
        <f t="shared" si="15"/>
        <v/>
      </c>
      <c r="AI27" s="48" t="e">
        <f t="shared" si="16"/>
        <v>#VALUE!</v>
      </c>
      <c r="AJ27" s="49" t="str">
        <f t="shared" si="17"/>
        <v/>
      </c>
      <c r="AK27" s="48" t="e">
        <f t="shared" si="18"/>
        <v>#VALUE!</v>
      </c>
      <c r="AL27" s="49" t="str">
        <f t="shared" si="19"/>
        <v/>
      </c>
      <c r="AM27" s="48" t="e">
        <f t="shared" si="20"/>
        <v>#VALUE!</v>
      </c>
      <c r="AN27" s="49" t="str">
        <f t="shared" si="21"/>
        <v/>
      </c>
      <c r="AO27" s="48" t="e">
        <f t="shared" si="22"/>
        <v>#VALUE!</v>
      </c>
      <c r="AP27" s="49" t="str">
        <f t="shared" si="23"/>
        <v/>
      </c>
      <c r="AQ27" s="80" t="e">
        <f t="shared" si="24"/>
        <v>#VALUE!</v>
      </c>
      <c r="AR27" s="30" t="str">
        <f t="shared" si="25"/>
        <v/>
      </c>
      <c r="AS27" s="34" t="str">
        <f t="shared" si="26"/>
        <v/>
      </c>
      <c r="AT27" s="36">
        <f t="shared" si="27"/>
        <v>0</v>
      </c>
      <c r="AU27" s="35">
        <f t="shared" si="29"/>
        <v>0</v>
      </c>
      <c r="AV27" s="30" t="e">
        <f t="shared" si="4"/>
        <v>#VALUE!</v>
      </c>
    </row>
    <row r="28" spans="1:48" ht="24" customHeight="1">
      <c r="A28" s="77" t="str">
        <f t="shared" si="5"/>
        <v/>
      </c>
      <c r="B28" s="65">
        <v>16</v>
      </c>
      <c r="C28" s="78" t="str" cm="1">
        <f t="array" ref="C28">INDEX(②入力シート!$4:$4,(③コピペ用!$B28-1)*13+2)</f>
        <v/>
      </c>
      <c r="D28" s="79" t="str">
        <f>IF(0=VLOOKUP($B28,①出番表!$B$13:$G$62,3,0),"",VLOOKUP($B28,①出番表!$B$13:$G$62,3,0))</f>
        <v/>
      </c>
      <c r="E28" s="78" t="str" cm="1">
        <f t="array" ref="E28">INDEX(②入力シート!$4:$4,(③コピペ用!$B28-1)*13+8)</f>
        <v/>
      </c>
      <c r="F28" s="79" t="str">
        <f>IF(0=VLOOKUP($B28,①出番表!$B$13:$G$62,5,0),"",VLOOKUP($B28,①出番表!$B$13:$G$62,5,0))</f>
        <v/>
      </c>
      <c r="G28" s="78" t="str" cm="1">
        <f t="array" ref="G28">INDEX(②入力シート!$5:$5,(③コピペ用!$B28-1)*13+2)</f>
        <v/>
      </c>
      <c r="H28" s="66" t="e">
        <f t="shared" si="30"/>
        <v>#VALUE!</v>
      </c>
      <c r="I28" s="67" t="e">
        <f t="shared" si="7"/>
        <v>#VALUE!</v>
      </c>
      <c r="J28" s="66" t="e">
        <f t="shared" si="8"/>
        <v>#VALUE!</v>
      </c>
      <c r="K28" s="67" t="e">
        <f t="shared" si="7"/>
        <v>#VALUE!</v>
      </c>
      <c r="L28" s="66" t="e">
        <f t="shared" si="9"/>
        <v>#VALUE!</v>
      </c>
      <c r="M28" s="67" t="e">
        <f t="shared" si="7"/>
        <v>#VALUE!</v>
      </c>
      <c r="N28" s="66" t="e">
        <f t="shared" si="10"/>
        <v>#VALUE!</v>
      </c>
      <c r="O28" s="67" t="e">
        <f t="shared" si="7"/>
        <v>#VALUE!</v>
      </c>
      <c r="P28" s="66" t="e">
        <f t="shared" si="11"/>
        <v>#VALUE!</v>
      </c>
      <c r="Q28" s="67" t="e">
        <f t="shared" si="7"/>
        <v>#VALUE!</v>
      </c>
      <c r="R28" s="66" t="e">
        <f t="shared" si="12"/>
        <v>#VALUE!</v>
      </c>
      <c r="S28" s="23" t="str">
        <f t="shared" si="0"/>
        <v/>
      </c>
      <c r="U28" s="48" t="e" cm="1">
        <f t="array" ref="U28">INDEX(②入力シート!$51:$51,(③コピペ用!B28-1)*13+4)</f>
        <v>#VALUE!</v>
      </c>
      <c r="V28" s="49" t="e">
        <f>RANK(U28,U$13:U$62,0)</f>
        <v>#VALUE!</v>
      </c>
      <c r="W28" s="48" t="e" cm="1">
        <f t="array" ref="W28">INDEX(②入力シート!$51:$51,(③コピペ用!$B28-1)*13+6)</f>
        <v>#VALUE!</v>
      </c>
      <c r="X28" s="49" t="e">
        <f t="shared" si="1"/>
        <v>#VALUE!</v>
      </c>
      <c r="Y28" s="48" t="e" cm="1">
        <f t="array" ref="Y28">INDEX(②入力シート!$51:$51,(③コピペ用!$B28-1)*13+8)</f>
        <v>#VALUE!</v>
      </c>
      <c r="Z28" s="49" t="e">
        <f t="shared" si="13"/>
        <v>#VALUE!</v>
      </c>
      <c r="AA28" s="48" t="e" cm="1">
        <f t="array" ref="AA28">INDEX(②入力シート!$51:$51,(③コピペ用!$B28-1)*13+10)</f>
        <v>#VALUE!</v>
      </c>
      <c r="AB28" s="49" t="e">
        <f t="shared" si="2"/>
        <v>#VALUE!</v>
      </c>
      <c r="AC28" s="48" t="e" cm="1">
        <f t="array" ref="AC28">INDEX(②入力シート!$51:$51,(③コピペ用!$B28-1)*13+12)</f>
        <v>#VALUE!</v>
      </c>
      <c r="AD28" s="49" t="e">
        <f t="shared" si="3"/>
        <v>#VALUE!</v>
      </c>
      <c r="AE28" s="48" t="e" cm="1">
        <f t="array" ref="AE28">INDEX(②入力シート!$52:$52,(③コピペ用!$B28-1)*13+3)</f>
        <v>#VALUE!</v>
      </c>
      <c r="AF28" s="80" t="str">
        <f>IF(①出番表!A28="OP","OP","")</f>
        <v/>
      </c>
      <c r="AG28" s="48" t="e">
        <f t="shared" si="14"/>
        <v>#VALUE!</v>
      </c>
      <c r="AH28" s="49" t="str">
        <f t="shared" si="15"/>
        <v/>
      </c>
      <c r="AI28" s="48" t="e">
        <f t="shared" si="16"/>
        <v>#VALUE!</v>
      </c>
      <c r="AJ28" s="49" t="str">
        <f t="shared" si="17"/>
        <v/>
      </c>
      <c r="AK28" s="48" t="e">
        <f t="shared" si="18"/>
        <v>#VALUE!</v>
      </c>
      <c r="AL28" s="49" t="str">
        <f t="shared" si="19"/>
        <v/>
      </c>
      <c r="AM28" s="48" t="e">
        <f t="shared" si="20"/>
        <v>#VALUE!</v>
      </c>
      <c r="AN28" s="49" t="str">
        <f t="shared" si="21"/>
        <v/>
      </c>
      <c r="AO28" s="48" t="e">
        <f t="shared" si="22"/>
        <v>#VALUE!</v>
      </c>
      <c r="AP28" s="49" t="str">
        <f t="shared" si="23"/>
        <v/>
      </c>
      <c r="AQ28" s="80" t="e">
        <f t="shared" si="24"/>
        <v>#VALUE!</v>
      </c>
      <c r="AR28" s="30" t="str">
        <f t="shared" si="25"/>
        <v/>
      </c>
      <c r="AS28" s="34" t="str">
        <f t="shared" si="26"/>
        <v/>
      </c>
      <c r="AT28" s="36">
        <f t="shared" si="27"/>
        <v>0</v>
      </c>
      <c r="AU28" s="35">
        <f t="shared" si="29"/>
        <v>0</v>
      </c>
      <c r="AV28" s="30" t="e">
        <f t="shared" si="4"/>
        <v>#VALUE!</v>
      </c>
    </row>
    <row r="29" spans="1:48" ht="24" customHeight="1">
      <c r="A29" s="77" t="str">
        <f t="shared" si="5"/>
        <v/>
      </c>
      <c r="B29" s="65">
        <v>17</v>
      </c>
      <c r="C29" s="78" t="str" cm="1">
        <f t="array" ref="C29">INDEX(②入力シート!$4:$4,(③コピペ用!$B29-1)*13+2)</f>
        <v/>
      </c>
      <c r="D29" s="79" t="str">
        <f>IF(0=VLOOKUP($B29,①出番表!$B$13:$G$62,3,0),"",VLOOKUP($B29,①出番表!$B$13:$G$62,3,0))</f>
        <v/>
      </c>
      <c r="E29" s="78" t="str" cm="1">
        <f t="array" ref="E29">INDEX(②入力シート!$4:$4,(③コピペ用!$B29-1)*13+8)</f>
        <v/>
      </c>
      <c r="F29" s="79" t="str">
        <f>IF(0=VLOOKUP($B29,①出番表!$B$13:$G$62,5,0),"",VLOOKUP($B29,①出番表!$B$13:$G$62,5,0))</f>
        <v/>
      </c>
      <c r="G29" s="78" t="str" cm="1">
        <f t="array" ref="G29">INDEX(②入力シート!$5:$5,(③コピペ用!$B29-1)*13+2)</f>
        <v/>
      </c>
      <c r="H29" s="66" t="e">
        <f t="shared" si="30"/>
        <v>#VALUE!</v>
      </c>
      <c r="I29" s="67" t="e">
        <f t="shared" si="7"/>
        <v>#VALUE!</v>
      </c>
      <c r="J29" s="66" t="e">
        <f t="shared" si="8"/>
        <v>#VALUE!</v>
      </c>
      <c r="K29" s="67" t="e">
        <f t="shared" si="7"/>
        <v>#VALUE!</v>
      </c>
      <c r="L29" s="66" t="e">
        <f t="shared" si="9"/>
        <v>#VALUE!</v>
      </c>
      <c r="M29" s="67" t="e">
        <f t="shared" si="7"/>
        <v>#VALUE!</v>
      </c>
      <c r="N29" s="66" t="e">
        <f t="shared" si="10"/>
        <v>#VALUE!</v>
      </c>
      <c r="O29" s="67" t="e">
        <f t="shared" si="7"/>
        <v>#VALUE!</v>
      </c>
      <c r="P29" s="66" t="e">
        <f t="shared" si="11"/>
        <v>#VALUE!</v>
      </c>
      <c r="Q29" s="67" t="e">
        <f t="shared" si="7"/>
        <v>#VALUE!</v>
      </c>
      <c r="R29" s="66" t="e">
        <f t="shared" si="12"/>
        <v>#VALUE!</v>
      </c>
      <c r="S29" s="23" t="str">
        <f t="shared" si="0"/>
        <v/>
      </c>
      <c r="U29" s="48" t="e" cm="1">
        <f t="array" ref="U29">INDEX(②入力シート!$51:$51,(③コピペ用!B29-1)*13+4)</f>
        <v>#VALUE!</v>
      </c>
      <c r="V29" s="49" t="e">
        <f>RANK(U29,U$13:U$62,0)</f>
        <v>#VALUE!</v>
      </c>
      <c r="W29" s="48" t="e" cm="1">
        <f t="array" ref="W29">INDEX(②入力シート!$51:$51,(③コピペ用!$B29-1)*13+6)</f>
        <v>#VALUE!</v>
      </c>
      <c r="X29" s="49" t="e">
        <f t="shared" si="1"/>
        <v>#VALUE!</v>
      </c>
      <c r="Y29" s="48" t="e" cm="1">
        <f t="array" ref="Y29">INDEX(②入力シート!$51:$51,(③コピペ用!$B29-1)*13+8)</f>
        <v>#VALUE!</v>
      </c>
      <c r="Z29" s="49" t="e">
        <f t="shared" si="13"/>
        <v>#VALUE!</v>
      </c>
      <c r="AA29" s="48" t="e" cm="1">
        <f t="array" ref="AA29">INDEX(②入力シート!$51:$51,(③コピペ用!$B29-1)*13+10)</f>
        <v>#VALUE!</v>
      </c>
      <c r="AB29" s="49" t="e">
        <f t="shared" si="2"/>
        <v>#VALUE!</v>
      </c>
      <c r="AC29" s="48" t="e" cm="1">
        <f t="array" ref="AC29">INDEX(②入力シート!$51:$51,(③コピペ用!$B29-1)*13+12)</f>
        <v>#VALUE!</v>
      </c>
      <c r="AD29" s="49" t="e">
        <f t="shared" si="3"/>
        <v>#VALUE!</v>
      </c>
      <c r="AE29" s="48" t="e" cm="1">
        <f t="array" ref="AE29">INDEX(②入力シート!$52:$52,(③コピペ用!$B29-1)*13+3)</f>
        <v>#VALUE!</v>
      </c>
      <c r="AF29" s="80" t="str">
        <f>IF(①出番表!A29="OP","OP","")</f>
        <v/>
      </c>
      <c r="AG29" s="48" t="e">
        <f t="shared" si="14"/>
        <v>#VALUE!</v>
      </c>
      <c r="AH29" s="49" t="str">
        <f t="shared" si="15"/>
        <v/>
      </c>
      <c r="AI29" s="48" t="e">
        <f t="shared" si="16"/>
        <v>#VALUE!</v>
      </c>
      <c r="AJ29" s="49" t="str">
        <f t="shared" si="17"/>
        <v/>
      </c>
      <c r="AK29" s="48" t="e">
        <f t="shared" si="18"/>
        <v>#VALUE!</v>
      </c>
      <c r="AL29" s="49" t="str">
        <f t="shared" si="19"/>
        <v/>
      </c>
      <c r="AM29" s="48" t="e">
        <f t="shared" si="20"/>
        <v>#VALUE!</v>
      </c>
      <c r="AN29" s="49" t="str">
        <f t="shared" si="21"/>
        <v/>
      </c>
      <c r="AO29" s="48" t="e">
        <f t="shared" si="22"/>
        <v>#VALUE!</v>
      </c>
      <c r="AP29" s="49" t="str">
        <f t="shared" si="23"/>
        <v/>
      </c>
      <c r="AQ29" s="80" t="e">
        <f t="shared" si="24"/>
        <v>#VALUE!</v>
      </c>
      <c r="AR29" s="30" t="str">
        <f t="shared" si="25"/>
        <v/>
      </c>
      <c r="AS29" s="34" t="str">
        <f t="shared" si="26"/>
        <v/>
      </c>
      <c r="AT29" s="36">
        <f t="shared" si="27"/>
        <v>0</v>
      </c>
      <c r="AU29" s="35">
        <f t="shared" si="29"/>
        <v>0</v>
      </c>
      <c r="AV29" s="30" t="e">
        <f t="shared" si="4"/>
        <v>#VALUE!</v>
      </c>
    </row>
    <row r="30" spans="1:48" ht="24" customHeight="1">
      <c r="A30" s="77" t="str">
        <f t="shared" si="5"/>
        <v/>
      </c>
      <c r="B30" s="65">
        <v>18</v>
      </c>
      <c r="C30" s="78" t="str" cm="1">
        <f t="array" ref="C30">INDEX(②入力シート!$4:$4,(③コピペ用!$B30-1)*13+2)</f>
        <v/>
      </c>
      <c r="D30" s="79" t="str">
        <f>IF(0=VLOOKUP($B30,①出番表!$B$13:$G$62,3,0),"",VLOOKUP($B30,①出番表!$B$13:$G$62,3,0))</f>
        <v/>
      </c>
      <c r="E30" s="78" t="str" cm="1">
        <f t="array" ref="E30">INDEX(②入力シート!$4:$4,(③コピペ用!$B30-1)*13+8)</f>
        <v/>
      </c>
      <c r="F30" s="79" t="str">
        <f>IF(0=VLOOKUP($B30,①出番表!$B$13:$G$62,5,0),"",VLOOKUP($B30,①出番表!$B$13:$G$62,5,0))</f>
        <v/>
      </c>
      <c r="G30" s="78" t="str" cm="1">
        <f t="array" ref="G30">INDEX(②入力シート!$5:$5,(③コピペ用!$B30-1)*13+2)</f>
        <v/>
      </c>
      <c r="H30" s="66" t="e">
        <f t="shared" si="30"/>
        <v>#VALUE!</v>
      </c>
      <c r="I30" s="67" t="e">
        <f t="shared" si="7"/>
        <v>#VALUE!</v>
      </c>
      <c r="J30" s="66" t="e">
        <f t="shared" si="8"/>
        <v>#VALUE!</v>
      </c>
      <c r="K30" s="67" t="e">
        <f t="shared" si="7"/>
        <v>#VALUE!</v>
      </c>
      <c r="L30" s="66" t="e">
        <f t="shared" si="9"/>
        <v>#VALUE!</v>
      </c>
      <c r="M30" s="67" t="e">
        <f t="shared" si="7"/>
        <v>#VALUE!</v>
      </c>
      <c r="N30" s="66" t="e">
        <f t="shared" si="10"/>
        <v>#VALUE!</v>
      </c>
      <c r="O30" s="67" t="e">
        <f t="shared" si="7"/>
        <v>#VALUE!</v>
      </c>
      <c r="P30" s="66" t="e">
        <f t="shared" si="11"/>
        <v>#VALUE!</v>
      </c>
      <c r="Q30" s="67" t="e">
        <f t="shared" si="7"/>
        <v>#VALUE!</v>
      </c>
      <c r="R30" s="66" t="e">
        <f t="shared" si="12"/>
        <v>#VALUE!</v>
      </c>
      <c r="S30" s="23" t="str">
        <f t="shared" si="0"/>
        <v/>
      </c>
      <c r="U30" s="48" t="e" cm="1">
        <f t="array" ref="U30">INDEX(②入力シート!$51:$51,(③コピペ用!B30-1)*13+4)</f>
        <v>#VALUE!</v>
      </c>
      <c r="V30" s="49" t="e">
        <f t="shared" ref="V30:V32" si="33">RANK(U30,U$13:U$62,0)</f>
        <v>#VALUE!</v>
      </c>
      <c r="W30" s="48" t="e" cm="1">
        <f t="array" ref="W30">INDEX(②入力シート!$51:$51,(③コピペ用!$B30-1)*13+6)</f>
        <v>#VALUE!</v>
      </c>
      <c r="X30" s="49" t="e">
        <f t="shared" si="1"/>
        <v>#VALUE!</v>
      </c>
      <c r="Y30" s="48" t="e" cm="1">
        <f t="array" ref="Y30">INDEX(②入力シート!$51:$51,(③コピペ用!$B30-1)*13+8)</f>
        <v>#VALUE!</v>
      </c>
      <c r="Z30" s="49" t="e">
        <f t="shared" si="13"/>
        <v>#VALUE!</v>
      </c>
      <c r="AA30" s="48" t="e" cm="1">
        <f t="array" ref="AA30">INDEX(②入力シート!$51:$51,(③コピペ用!$B30-1)*13+10)</f>
        <v>#VALUE!</v>
      </c>
      <c r="AB30" s="49" t="e">
        <f t="shared" si="2"/>
        <v>#VALUE!</v>
      </c>
      <c r="AC30" s="48" t="e" cm="1">
        <f t="array" ref="AC30">INDEX(②入力シート!$51:$51,(③コピペ用!$B30-1)*13+12)</f>
        <v>#VALUE!</v>
      </c>
      <c r="AD30" s="49" t="e">
        <f t="shared" si="3"/>
        <v>#VALUE!</v>
      </c>
      <c r="AE30" s="48" t="e" cm="1">
        <f t="array" ref="AE30">INDEX(②入力シート!$52:$52,(③コピペ用!$B30-1)*13+3)</f>
        <v>#VALUE!</v>
      </c>
      <c r="AF30" s="80" t="str">
        <f>IF(①出番表!A30="OP","OP","")</f>
        <v/>
      </c>
      <c r="AG30" s="48" t="e">
        <f t="shared" si="14"/>
        <v>#VALUE!</v>
      </c>
      <c r="AH30" s="49" t="str">
        <f t="shared" si="15"/>
        <v/>
      </c>
      <c r="AI30" s="48" t="e">
        <f t="shared" si="16"/>
        <v>#VALUE!</v>
      </c>
      <c r="AJ30" s="49" t="str">
        <f t="shared" si="17"/>
        <v/>
      </c>
      <c r="AK30" s="48" t="e">
        <f t="shared" si="18"/>
        <v>#VALUE!</v>
      </c>
      <c r="AL30" s="49" t="str">
        <f t="shared" si="19"/>
        <v/>
      </c>
      <c r="AM30" s="48" t="e">
        <f t="shared" si="20"/>
        <v>#VALUE!</v>
      </c>
      <c r="AN30" s="49" t="str">
        <f t="shared" si="21"/>
        <v/>
      </c>
      <c r="AO30" s="48" t="e">
        <f t="shared" si="22"/>
        <v>#VALUE!</v>
      </c>
      <c r="AP30" s="49" t="str">
        <f t="shared" si="23"/>
        <v/>
      </c>
      <c r="AQ30" s="80" t="e">
        <f t="shared" si="24"/>
        <v>#VALUE!</v>
      </c>
      <c r="AR30" s="30" t="str">
        <f t="shared" si="25"/>
        <v/>
      </c>
      <c r="AS30" s="34" t="str">
        <f t="shared" si="26"/>
        <v/>
      </c>
      <c r="AT30" s="36">
        <f t="shared" si="27"/>
        <v>0</v>
      </c>
      <c r="AU30" s="35">
        <f t="shared" si="29"/>
        <v>0</v>
      </c>
      <c r="AV30" s="30" t="e">
        <f t="shared" si="4"/>
        <v>#VALUE!</v>
      </c>
    </row>
    <row r="31" spans="1:48" ht="24" customHeight="1">
      <c r="A31" s="77" t="str">
        <f t="shared" si="5"/>
        <v/>
      </c>
      <c r="B31" s="65">
        <v>19</v>
      </c>
      <c r="C31" s="78" t="str" cm="1">
        <f t="array" ref="C31">INDEX(②入力シート!$4:$4,(③コピペ用!$B31-1)*13+2)</f>
        <v/>
      </c>
      <c r="D31" s="79" t="str">
        <f>IF(0=VLOOKUP($B31,①出番表!$B$13:$G$62,3,0),"",VLOOKUP($B31,①出番表!$B$13:$G$62,3,0))</f>
        <v/>
      </c>
      <c r="E31" s="78" t="str" cm="1">
        <f t="array" ref="E31">INDEX(②入力シート!$4:$4,(③コピペ用!$B31-1)*13+8)</f>
        <v/>
      </c>
      <c r="F31" s="79" t="str">
        <f>IF(0=VLOOKUP($B31,①出番表!$B$13:$G$62,5,0),"",VLOOKUP($B31,①出番表!$B$13:$G$62,5,0))</f>
        <v/>
      </c>
      <c r="G31" s="78" t="str" cm="1">
        <f t="array" ref="G31">INDEX(②入力シート!$5:$5,(③コピペ用!$B31-1)*13+2)</f>
        <v/>
      </c>
      <c r="H31" s="66" t="e">
        <f t="shared" si="30"/>
        <v>#VALUE!</v>
      </c>
      <c r="I31" s="67" t="e">
        <f t="shared" si="7"/>
        <v>#VALUE!</v>
      </c>
      <c r="J31" s="66" t="e">
        <f t="shared" si="8"/>
        <v>#VALUE!</v>
      </c>
      <c r="K31" s="67" t="e">
        <f t="shared" si="7"/>
        <v>#VALUE!</v>
      </c>
      <c r="L31" s="66" t="e">
        <f t="shared" si="9"/>
        <v>#VALUE!</v>
      </c>
      <c r="M31" s="67" t="e">
        <f t="shared" si="7"/>
        <v>#VALUE!</v>
      </c>
      <c r="N31" s="66" t="e">
        <f t="shared" si="10"/>
        <v>#VALUE!</v>
      </c>
      <c r="O31" s="67" t="e">
        <f t="shared" si="7"/>
        <v>#VALUE!</v>
      </c>
      <c r="P31" s="66" t="e">
        <f t="shared" si="11"/>
        <v>#VALUE!</v>
      </c>
      <c r="Q31" s="67" t="e">
        <f t="shared" si="7"/>
        <v>#VALUE!</v>
      </c>
      <c r="R31" s="66" t="e">
        <f t="shared" si="12"/>
        <v>#VALUE!</v>
      </c>
      <c r="S31" s="23" t="str">
        <f t="shared" si="0"/>
        <v/>
      </c>
      <c r="U31" s="48" t="e" cm="1">
        <f t="array" ref="U31">INDEX(②入力シート!$51:$51,(③コピペ用!B31-1)*13+4)</f>
        <v>#VALUE!</v>
      </c>
      <c r="V31" s="49" t="e">
        <f t="shared" si="33"/>
        <v>#VALUE!</v>
      </c>
      <c r="W31" s="48" t="e" cm="1">
        <f t="array" ref="W31">INDEX(②入力シート!$51:$51,(③コピペ用!$B31-1)*13+6)</f>
        <v>#VALUE!</v>
      </c>
      <c r="X31" s="49" t="e">
        <f t="shared" si="1"/>
        <v>#VALUE!</v>
      </c>
      <c r="Y31" s="48" t="e" cm="1">
        <f t="array" ref="Y31">INDEX(②入力シート!$51:$51,(③コピペ用!$B31-1)*13+8)</f>
        <v>#VALUE!</v>
      </c>
      <c r="Z31" s="49" t="e">
        <f t="shared" si="13"/>
        <v>#VALUE!</v>
      </c>
      <c r="AA31" s="48" t="e" cm="1">
        <f t="array" ref="AA31">INDEX(②入力シート!$51:$51,(③コピペ用!$B31-1)*13+10)</f>
        <v>#VALUE!</v>
      </c>
      <c r="AB31" s="49" t="e">
        <f t="shared" si="2"/>
        <v>#VALUE!</v>
      </c>
      <c r="AC31" s="48" t="e" cm="1">
        <f t="array" ref="AC31">INDEX(②入力シート!$51:$51,(③コピペ用!$B31-1)*13+12)</f>
        <v>#VALUE!</v>
      </c>
      <c r="AD31" s="49" t="e">
        <f t="shared" si="3"/>
        <v>#VALUE!</v>
      </c>
      <c r="AE31" s="48" t="e" cm="1">
        <f t="array" ref="AE31">INDEX(②入力シート!$52:$52,(③コピペ用!$B31-1)*13+3)</f>
        <v>#VALUE!</v>
      </c>
      <c r="AF31" s="80" t="str">
        <f>IF(①出番表!A31="OP","OP","")</f>
        <v/>
      </c>
      <c r="AG31" s="48" t="e">
        <f t="shared" si="14"/>
        <v>#VALUE!</v>
      </c>
      <c r="AH31" s="49" t="str">
        <f t="shared" si="15"/>
        <v/>
      </c>
      <c r="AI31" s="48" t="e">
        <f t="shared" si="16"/>
        <v>#VALUE!</v>
      </c>
      <c r="AJ31" s="49" t="str">
        <f t="shared" si="17"/>
        <v/>
      </c>
      <c r="AK31" s="48" t="e">
        <f t="shared" si="18"/>
        <v>#VALUE!</v>
      </c>
      <c r="AL31" s="49" t="str">
        <f t="shared" si="19"/>
        <v/>
      </c>
      <c r="AM31" s="48" t="e">
        <f t="shared" si="20"/>
        <v>#VALUE!</v>
      </c>
      <c r="AN31" s="49" t="str">
        <f t="shared" si="21"/>
        <v/>
      </c>
      <c r="AO31" s="48" t="e">
        <f t="shared" si="22"/>
        <v>#VALUE!</v>
      </c>
      <c r="AP31" s="49" t="str">
        <f t="shared" si="23"/>
        <v/>
      </c>
      <c r="AQ31" s="80" t="e">
        <f t="shared" si="24"/>
        <v>#VALUE!</v>
      </c>
      <c r="AR31" s="30" t="str">
        <f t="shared" si="25"/>
        <v/>
      </c>
      <c r="AS31" s="34" t="str">
        <f t="shared" si="26"/>
        <v/>
      </c>
      <c r="AT31" s="36">
        <f t="shared" si="27"/>
        <v>0</v>
      </c>
      <c r="AU31" s="35">
        <f t="shared" si="29"/>
        <v>0</v>
      </c>
      <c r="AV31" s="30" t="e">
        <f t="shared" si="4"/>
        <v>#VALUE!</v>
      </c>
    </row>
    <row r="32" spans="1:48" ht="24" customHeight="1">
      <c r="A32" s="77" t="str">
        <f t="shared" si="5"/>
        <v/>
      </c>
      <c r="B32" s="65">
        <v>20</v>
      </c>
      <c r="C32" s="78" t="str" cm="1">
        <f t="array" ref="C32">INDEX(②入力シート!$4:$4,(③コピペ用!$B32-1)*13+2)</f>
        <v/>
      </c>
      <c r="D32" s="79" t="str">
        <f>IF(0=VLOOKUP($B32,①出番表!$B$13:$G$62,3,0),"",VLOOKUP($B32,①出番表!$B$13:$G$62,3,0))</f>
        <v/>
      </c>
      <c r="E32" s="78" t="str" cm="1">
        <f t="array" ref="E32">INDEX(②入力シート!$4:$4,(③コピペ用!$B32-1)*13+8)</f>
        <v/>
      </c>
      <c r="F32" s="79" t="str">
        <f>IF(0=VLOOKUP($B32,①出番表!$B$13:$G$62,5,0),"",VLOOKUP($B32,①出番表!$B$13:$G$62,5,0))</f>
        <v/>
      </c>
      <c r="G32" s="78" t="str" cm="1">
        <f t="array" ref="G32">INDEX(②入力シート!$5:$5,(③コピペ用!$B32-1)*13+2)</f>
        <v/>
      </c>
      <c r="H32" s="66" t="e">
        <f t="shared" si="30"/>
        <v>#VALUE!</v>
      </c>
      <c r="I32" s="67" t="e">
        <f t="shared" si="7"/>
        <v>#VALUE!</v>
      </c>
      <c r="J32" s="66" t="e">
        <f t="shared" si="8"/>
        <v>#VALUE!</v>
      </c>
      <c r="K32" s="67" t="e">
        <f t="shared" si="7"/>
        <v>#VALUE!</v>
      </c>
      <c r="L32" s="66" t="e">
        <f t="shared" si="9"/>
        <v>#VALUE!</v>
      </c>
      <c r="M32" s="67" t="e">
        <f t="shared" si="7"/>
        <v>#VALUE!</v>
      </c>
      <c r="N32" s="66" t="e">
        <f t="shared" si="10"/>
        <v>#VALUE!</v>
      </c>
      <c r="O32" s="67" t="e">
        <f t="shared" si="7"/>
        <v>#VALUE!</v>
      </c>
      <c r="P32" s="66" t="e">
        <f t="shared" si="11"/>
        <v>#VALUE!</v>
      </c>
      <c r="Q32" s="67" t="e">
        <f t="shared" si="7"/>
        <v>#VALUE!</v>
      </c>
      <c r="R32" s="66" t="e">
        <f t="shared" si="12"/>
        <v>#VALUE!</v>
      </c>
      <c r="S32" s="23" t="str">
        <f t="shared" si="0"/>
        <v/>
      </c>
      <c r="U32" s="48" t="e" cm="1">
        <f t="array" ref="U32">INDEX(②入力シート!$51:$51,(③コピペ用!B32-1)*13+4)</f>
        <v>#VALUE!</v>
      </c>
      <c r="V32" s="49" t="e">
        <f t="shared" si="33"/>
        <v>#VALUE!</v>
      </c>
      <c r="W32" s="48" t="e" cm="1">
        <f t="array" ref="W32">INDEX(②入力シート!$51:$51,(③コピペ用!$B32-1)*13+6)</f>
        <v>#VALUE!</v>
      </c>
      <c r="X32" s="49" t="e">
        <f t="shared" si="1"/>
        <v>#VALUE!</v>
      </c>
      <c r="Y32" s="48" t="e" cm="1">
        <f t="array" ref="Y32">INDEX(②入力シート!$51:$51,(③コピペ用!$B32-1)*13+8)</f>
        <v>#VALUE!</v>
      </c>
      <c r="Z32" s="49" t="e">
        <f t="shared" si="13"/>
        <v>#VALUE!</v>
      </c>
      <c r="AA32" s="48" t="e" cm="1">
        <f t="array" ref="AA32">INDEX(②入力シート!$51:$51,(③コピペ用!$B32-1)*13+10)</f>
        <v>#VALUE!</v>
      </c>
      <c r="AB32" s="49" t="e">
        <f t="shared" si="2"/>
        <v>#VALUE!</v>
      </c>
      <c r="AC32" s="48" t="e" cm="1">
        <f t="array" ref="AC32">INDEX(②入力シート!$51:$51,(③コピペ用!$B32-1)*13+12)</f>
        <v>#VALUE!</v>
      </c>
      <c r="AD32" s="49" t="e">
        <f t="shared" si="3"/>
        <v>#VALUE!</v>
      </c>
      <c r="AE32" s="48" t="e" cm="1">
        <f t="array" ref="AE32">INDEX(②入力シート!$52:$52,(③コピペ用!$B32-1)*13+3)</f>
        <v>#VALUE!</v>
      </c>
      <c r="AF32" s="80" t="str">
        <f>IF(①出番表!A32="OP","OP","")</f>
        <v/>
      </c>
      <c r="AG32" s="48" t="e">
        <f t="shared" si="14"/>
        <v>#VALUE!</v>
      </c>
      <c r="AH32" s="49" t="str">
        <f t="shared" si="15"/>
        <v/>
      </c>
      <c r="AI32" s="48" t="e">
        <f t="shared" si="16"/>
        <v>#VALUE!</v>
      </c>
      <c r="AJ32" s="49" t="str">
        <f t="shared" si="17"/>
        <v/>
      </c>
      <c r="AK32" s="48" t="e">
        <f t="shared" si="18"/>
        <v>#VALUE!</v>
      </c>
      <c r="AL32" s="49" t="str">
        <f t="shared" si="19"/>
        <v/>
      </c>
      <c r="AM32" s="48" t="e">
        <f t="shared" si="20"/>
        <v>#VALUE!</v>
      </c>
      <c r="AN32" s="49" t="str">
        <f t="shared" si="21"/>
        <v/>
      </c>
      <c r="AO32" s="48" t="e">
        <f t="shared" si="22"/>
        <v>#VALUE!</v>
      </c>
      <c r="AP32" s="49" t="str">
        <f t="shared" si="23"/>
        <v/>
      </c>
      <c r="AQ32" s="80" t="e">
        <f t="shared" si="24"/>
        <v>#VALUE!</v>
      </c>
      <c r="AR32" s="30" t="str">
        <f t="shared" si="25"/>
        <v/>
      </c>
      <c r="AS32" s="34" t="str">
        <f t="shared" si="26"/>
        <v/>
      </c>
      <c r="AT32" s="36">
        <f t="shared" si="27"/>
        <v>0</v>
      </c>
      <c r="AU32" s="35">
        <f t="shared" si="29"/>
        <v>0</v>
      </c>
      <c r="AV32" s="30" t="e">
        <f t="shared" si="4"/>
        <v>#VALUE!</v>
      </c>
    </row>
    <row r="33" spans="1:48" ht="24" customHeight="1">
      <c r="A33" s="77" t="str">
        <f t="shared" si="5"/>
        <v/>
      </c>
      <c r="B33" s="65">
        <v>21</v>
      </c>
      <c r="C33" s="78" t="str" cm="1">
        <f t="array" ref="C33">INDEX(②入力シート!$4:$4,(③コピペ用!$B33-1)*13+2)</f>
        <v/>
      </c>
      <c r="D33" s="79" t="str">
        <f>IF(0=VLOOKUP($B33,①出番表!$B$13:$G$62,3,0),"",VLOOKUP($B33,①出番表!$B$13:$G$62,3,0))</f>
        <v/>
      </c>
      <c r="E33" s="78" t="str" cm="1">
        <f t="array" ref="E33">INDEX(②入力シート!$4:$4,(③コピペ用!$B33-1)*13+8)</f>
        <v/>
      </c>
      <c r="F33" s="79" t="str">
        <f>IF(0=VLOOKUP($B33,①出番表!$B$13:$G$62,5,0),"",VLOOKUP($B33,①出番表!$B$13:$G$62,5,0))</f>
        <v/>
      </c>
      <c r="G33" s="78" t="str" cm="1">
        <f t="array" ref="G33">INDEX(②入力シート!$5:$5,(③コピペ用!$B33-1)*13+2)</f>
        <v/>
      </c>
      <c r="H33" s="66" t="e">
        <f t="shared" si="30"/>
        <v>#VALUE!</v>
      </c>
      <c r="I33" s="67" t="e">
        <f t="shared" si="7"/>
        <v>#VALUE!</v>
      </c>
      <c r="J33" s="66" t="e">
        <f t="shared" si="8"/>
        <v>#VALUE!</v>
      </c>
      <c r="K33" s="67" t="e">
        <f t="shared" si="7"/>
        <v>#VALUE!</v>
      </c>
      <c r="L33" s="66" t="e">
        <f t="shared" si="9"/>
        <v>#VALUE!</v>
      </c>
      <c r="M33" s="67" t="e">
        <f t="shared" si="7"/>
        <v>#VALUE!</v>
      </c>
      <c r="N33" s="66" t="e">
        <f t="shared" si="10"/>
        <v>#VALUE!</v>
      </c>
      <c r="O33" s="67" t="e">
        <f t="shared" si="7"/>
        <v>#VALUE!</v>
      </c>
      <c r="P33" s="66" t="e">
        <f t="shared" si="11"/>
        <v>#VALUE!</v>
      </c>
      <c r="Q33" s="67" t="e">
        <f t="shared" si="7"/>
        <v>#VALUE!</v>
      </c>
      <c r="R33" s="66" t="e">
        <f t="shared" si="12"/>
        <v>#VALUE!</v>
      </c>
      <c r="S33" s="23" t="str">
        <f t="shared" si="0"/>
        <v/>
      </c>
      <c r="U33" s="48" t="e" cm="1">
        <f t="array" ref="U33">INDEX(②入力シート!$51:$51,(③コピペ用!B33-1)*13+4)</f>
        <v>#VALUE!</v>
      </c>
      <c r="V33" s="49" t="e">
        <f>RANK(U33,U$13:U$62,0)</f>
        <v>#VALUE!</v>
      </c>
      <c r="W33" s="48" t="e" cm="1">
        <f t="array" ref="W33">INDEX(②入力シート!$51:$51,(③コピペ用!$B33-1)*13+6)</f>
        <v>#VALUE!</v>
      </c>
      <c r="X33" s="49" t="e">
        <f t="shared" si="1"/>
        <v>#VALUE!</v>
      </c>
      <c r="Y33" s="48" t="e" cm="1">
        <f t="array" ref="Y33">INDEX(②入力シート!$51:$51,(③コピペ用!$B33-1)*13+8)</f>
        <v>#VALUE!</v>
      </c>
      <c r="Z33" s="49" t="e">
        <f t="shared" si="13"/>
        <v>#VALUE!</v>
      </c>
      <c r="AA33" s="48" t="e" cm="1">
        <f t="array" ref="AA33">INDEX(②入力シート!$51:$51,(③コピペ用!$B33-1)*13+10)</f>
        <v>#VALUE!</v>
      </c>
      <c r="AB33" s="49" t="e">
        <f t="shared" si="2"/>
        <v>#VALUE!</v>
      </c>
      <c r="AC33" s="48" t="e" cm="1">
        <f t="array" ref="AC33">INDEX(②入力シート!$51:$51,(③コピペ用!$B33-1)*13+12)</f>
        <v>#VALUE!</v>
      </c>
      <c r="AD33" s="49" t="e">
        <f t="shared" si="3"/>
        <v>#VALUE!</v>
      </c>
      <c r="AE33" s="48" t="e" cm="1">
        <f t="array" ref="AE33">INDEX(②入力シート!$52:$52,(③コピペ用!$B33-1)*13+3)</f>
        <v>#VALUE!</v>
      </c>
      <c r="AF33" s="80" t="str">
        <f>IF(①出番表!A33="OP","OP","")</f>
        <v/>
      </c>
      <c r="AG33" s="48" t="e">
        <f t="shared" si="14"/>
        <v>#VALUE!</v>
      </c>
      <c r="AH33" s="49" t="str">
        <f t="shared" si="15"/>
        <v/>
      </c>
      <c r="AI33" s="48" t="e">
        <f t="shared" si="16"/>
        <v>#VALUE!</v>
      </c>
      <c r="AJ33" s="49" t="str">
        <f t="shared" si="17"/>
        <v/>
      </c>
      <c r="AK33" s="48" t="e">
        <f t="shared" si="18"/>
        <v>#VALUE!</v>
      </c>
      <c r="AL33" s="49" t="str">
        <f t="shared" si="19"/>
        <v/>
      </c>
      <c r="AM33" s="48" t="e">
        <f t="shared" si="20"/>
        <v>#VALUE!</v>
      </c>
      <c r="AN33" s="49" t="str">
        <f t="shared" si="21"/>
        <v/>
      </c>
      <c r="AO33" s="48" t="e">
        <f t="shared" si="22"/>
        <v>#VALUE!</v>
      </c>
      <c r="AP33" s="49" t="str">
        <f t="shared" si="23"/>
        <v/>
      </c>
      <c r="AQ33" s="80" t="e">
        <f t="shared" si="24"/>
        <v>#VALUE!</v>
      </c>
      <c r="AR33" s="30" t="str">
        <f t="shared" si="25"/>
        <v/>
      </c>
      <c r="AS33" s="34" t="str">
        <f t="shared" si="26"/>
        <v/>
      </c>
      <c r="AT33" s="36">
        <f t="shared" si="27"/>
        <v>0</v>
      </c>
      <c r="AU33" s="35">
        <f t="shared" si="29"/>
        <v>0</v>
      </c>
      <c r="AV33" s="30" t="e">
        <f t="shared" si="4"/>
        <v>#VALUE!</v>
      </c>
    </row>
    <row r="34" spans="1:48" ht="24" customHeight="1">
      <c r="A34" s="77" t="str">
        <f t="shared" si="5"/>
        <v/>
      </c>
      <c r="B34" s="65">
        <v>22</v>
      </c>
      <c r="C34" s="78" t="str" cm="1">
        <f t="array" ref="C34">INDEX(②入力シート!$4:$4,(③コピペ用!$B34-1)*13+2)</f>
        <v/>
      </c>
      <c r="D34" s="79" t="str">
        <f>IF(0=VLOOKUP($B34,①出番表!$B$13:$G$62,3,0),"",VLOOKUP($B34,①出番表!$B$13:$G$62,3,0))</f>
        <v/>
      </c>
      <c r="E34" s="78" t="str" cm="1">
        <f t="array" ref="E34">INDEX(②入力シート!$4:$4,(③コピペ用!$B34-1)*13+8)</f>
        <v/>
      </c>
      <c r="F34" s="79" t="str">
        <f>IF(0=VLOOKUP($B34,①出番表!$B$13:$G$62,5,0),"",VLOOKUP($B34,①出番表!$B$13:$G$62,5,0))</f>
        <v/>
      </c>
      <c r="G34" s="78" t="str" cm="1">
        <f t="array" ref="G34">INDEX(②入力シート!$5:$5,(③コピペ用!$B34-1)*13+2)</f>
        <v/>
      </c>
      <c r="H34" s="66" t="e">
        <f t="shared" si="30"/>
        <v>#VALUE!</v>
      </c>
      <c r="I34" s="67" t="e">
        <f t="shared" si="7"/>
        <v>#VALUE!</v>
      </c>
      <c r="J34" s="66" t="e">
        <f t="shared" si="8"/>
        <v>#VALUE!</v>
      </c>
      <c r="K34" s="67" t="e">
        <f t="shared" si="7"/>
        <v>#VALUE!</v>
      </c>
      <c r="L34" s="66" t="e">
        <f t="shared" si="9"/>
        <v>#VALUE!</v>
      </c>
      <c r="M34" s="67" t="e">
        <f t="shared" si="7"/>
        <v>#VALUE!</v>
      </c>
      <c r="N34" s="66" t="e">
        <f t="shared" si="10"/>
        <v>#VALUE!</v>
      </c>
      <c r="O34" s="67" t="e">
        <f t="shared" si="7"/>
        <v>#VALUE!</v>
      </c>
      <c r="P34" s="66" t="e">
        <f t="shared" si="11"/>
        <v>#VALUE!</v>
      </c>
      <c r="Q34" s="67" t="e">
        <f t="shared" si="7"/>
        <v>#VALUE!</v>
      </c>
      <c r="R34" s="66" t="e">
        <f t="shared" si="12"/>
        <v>#VALUE!</v>
      </c>
      <c r="S34" s="23" t="str">
        <f t="shared" si="0"/>
        <v/>
      </c>
      <c r="U34" s="48" t="e" cm="1">
        <f t="array" ref="U34">INDEX(②入力シート!$51:$51,(③コピペ用!B34-1)*13+4)</f>
        <v>#VALUE!</v>
      </c>
      <c r="V34" s="49" t="e">
        <f>RANK(U34,U$13:U$62,0)</f>
        <v>#VALUE!</v>
      </c>
      <c r="W34" s="48" t="e" cm="1">
        <f t="array" ref="W34">INDEX(②入力シート!$51:$51,(③コピペ用!$B34-1)*13+6)</f>
        <v>#VALUE!</v>
      </c>
      <c r="X34" s="49" t="e">
        <f t="shared" si="1"/>
        <v>#VALUE!</v>
      </c>
      <c r="Y34" s="48" t="e" cm="1">
        <f t="array" ref="Y34">INDEX(②入力シート!$51:$51,(③コピペ用!$B34-1)*13+8)</f>
        <v>#VALUE!</v>
      </c>
      <c r="Z34" s="49" t="e">
        <f t="shared" si="13"/>
        <v>#VALUE!</v>
      </c>
      <c r="AA34" s="48" t="e" cm="1">
        <f t="array" ref="AA34">INDEX(②入力シート!$51:$51,(③コピペ用!$B34-1)*13+10)</f>
        <v>#VALUE!</v>
      </c>
      <c r="AB34" s="49" t="e">
        <f t="shared" si="2"/>
        <v>#VALUE!</v>
      </c>
      <c r="AC34" s="48" t="e" cm="1">
        <f t="array" ref="AC34">INDEX(②入力シート!$51:$51,(③コピペ用!$B34-1)*13+12)</f>
        <v>#VALUE!</v>
      </c>
      <c r="AD34" s="49" t="e">
        <f t="shared" si="3"/>
        <v>#VALUE!</v>
      </c>
      <c r="AE34" s="48" t="e" cm="1">
        <f t="array" ref="AE34">INDEX(②入力シート!$52:$52,(③コピペ用!$B34-1)*13+3)</f>
        <v>#VALUE!</v>
      </c>
      <c r="AF34" s="80" t="str">
        <f>IF(①出番表!A34="OP","OP","")</f>
        <v/>
      </c>
      <c r="AG34" s="48" t="e">
        <f t="shared" si="14"/>
        <v>#VALUE!</v>
      </c>
      <c r="AH34" s="49" t="str">
        <f t="shared" si="15"/>
        <v/>
      </c>
      <c r="AI34" s="48" t="e">
        <f t="shared" si="16"/>
        <v>#VALUE!</v>
      </c>
      <c r="AJ34" s="49" t="str">
        <f t="shared" si="17"/>
        <v/>
      </c>
      <c r="AK34" s="48" t="e">
        <f t="shared" si="18"/>
        <v>#VALUE!</v>
      </c>
      <c r="AL34" s="49" t="str">
        <f t="shared" si="19"/>
        <v/>
      </c>
      <c r="AM34" s="48" t="e">
        <f t="shared" si="20"/>
        <v>#VALUE!</v>
      </c>
      <c r="AN34" s="49" t="str">
        <f t="shared" si="21"/>
        <v/>
      </c>
      <c r="AO34" s="48" t="e">
        <f t="shared" si="22"/>
        <v>#VALUE!</v>
      </c>
      <c r="AP34" s="49" t="str">
        <f t="shared" si="23"/>
        <v/>
      </c>
      <c r="AQ34" s="80" t="e">
        <f t="shared" si="24"/>
        <v>#VALUE!</v>
      </c>
      <c r="AR34" s="30" t="str">
        <f t="shared" si="25"/>
        <v/>
      </c>
      <c r="AS34" s="34" t="str">
        <f t="shared" si="26"/>
        <v/>
      </c>
      <c r="AT34" s="36">
        <f t="shared" si="27"/>
        <v>0</v>
      </c>
      <c r="AU34" s="35">
        <f t="shared" si="29"/>
        <v>0</v>
      </c>
      <c r="AV34" s="30" t="e">
        <f t="shared" si="4"/>
        <v>#VALUE!</v>
      </c>
    </row>
    <row r="35" spans="1:48" ht="24" customHeight="1">
      <c r="A35" s="77" t="str">
        <f t="shared" si="5"/>
        <v/>
      </c>
      <c r="B35" s="65">
        <v>23</v>
      </c>
      <c r="C35" s="78" t="str" cm="1">
        <f t="array" ref="C35">INDEX(②入力シート!$4:$4,(③コピペ用!$B35-1)*13+2)</f>
        <v/>
      </c>
      <c r="D35" s="79" t="str">
        <f>IF(0=VLOOKUP($B35,①出番表!$B$13:$G$62,3,0),"",VLOOKUP($B35,①出番表!$B$13:$G$62,3,0))</f>
        <v/>
      </c>
      <c r="E35" s="78" t="str" cm="1">
        <f t="array" ref="E35">INDEX(②入力シート!$4:$4,(③コピペ用!$B35-1)*13+8)</f>
        <v/>
      </c>
      <c r="F35" s="79" t="str">
        <f>IF(0=VLOOKUP($B35,①出番表!$B$13:$G$62,5,0),"",VLOOKUP($B35,①出番表!$B$13:$G$62,5,0))</f>
        <v/>
      </c>
      <c r="G35" s="78" t="str" cm="1">
        <f t="array" ref="G35">INDEX(②入力シート!$5:$5,(③コピペ用!$B35-1)*13+2)</f>
        <v/>
      </c>
      <c r="H35" s="66" t="e">
        <f t="shared" si="30"/>
        <v>#VALUE!</v>
      </c>
      <c r="I35" s="67" t="e">
        <f t="shared" si="7"/>
        <v>#VALUE!</v>
      </c>
      <c r="J35" s="66" t="e">
        <f t="shared" si="8"/>
        <v>#VALUE!</v>
      </c>
      <c r="K35" s="67" t="e">
        <f t="shared" si="7"/>
        <v>#VALUE!</v>
      </c>
      <c r="L35" s="66" t="e">
        <f t="shared" si="9"/>
        <v>#VALUE!</v>
      </c>
      <c r="M35" s="67" t="e">
        <f t="shared" si="7"/>
        <v>#VALUE!</v>
      </c>
      <c r="N35" s="66" t="e">
        <f t="shared" si="10"/>
        <v>#VALUE!</v>
      </c>
      <c r="O35" s="67" t="e">
        <f t="shared" si="7"/>
        <v>#VALUE!</v>
      </c>
      <c r="P35" s="66" t="e">
        <f t="shared" si="11"/>
        <v>#VALUE!</v>
      </c>
      <c r="Q35" s="67" t="e">
        <f t="shared" si="7"/>
        <v>#VALUE!</v>
      </c>
      <c r="R35" s="66" t="e">
        <f t="shared" si="12"/>
        <v>#VALUE!</v>
      </c>
      <c r="S35" s="23" t="str">
        <f t="shared" si="0"/>
        <v/>
      </c>
      <c r="U35" s="48" t="e" cm="1">
        <f t="array" ref="U35">INDEX(②入力シート!$51:$51,(③コピペ用!B35-1)*13+4)</f>
        <v>#VALUE!</v>
      </c>
      <c r="V35" s="49" t="e">
        <f t="shared" ref="V35:V37" si="34">RANK(U35,U$13:U$62,0)</f>
        <v>#VALUE!</v>
      </c>
      <c r="W35" s="48" t="e" cm="1">
        <f t="array" ref="W35">INDEX(②入力シート!$51:$51,(③コピペ用!$B35-1)*13+6)</f>
        <v>#VALUE!</v>
      </c>
      <c r="X35" s="49" t="e">
        <f t="shared" si="1"/>
        <v>#VALUE!</v>
      </c>
      <c r="Y35" s="48" t="e" cm="1">
        <f t="array" ref="Y35">INDEX(②入力シート!$51:$51,(③コピペ用!$B35-1)*13+8)</f>
        <v>#VALUE!</v>
      </c>
      <c r="Z35" s="49" t="e">
        <f t="shared" si="13"/>
        <v>#VALUE!</v>
      </c>
      <c r="AA35" s="48" t="e" cm="1">
        <f t="array" ref="AA35">INDEX(②入力シート!$51:$51,(③コピペ用!$B35-1)*13+10)</f>
        <v>#VALUE!</v>
      </c>
      <c r="AB35" s="49" t="e">
        <f t="shared" si="2"/>
        <v>#VALUE!</v>
      </c>
      <c r="AC35" s="48" t="e" cm="1">
        <f t="array" ref="AC35">INDEX(②入力シート!$51:$51,(③コピペ用!$B35-1)*13+12)</f>
        <v>#VALUE!</v>
      </c>
      <c r="AD35" s="49" t="e">
        <f t="shared" si="3"/>
        <v>#VALUE!</v>
      </c>
      <c r="AE35" s="48" t="e" cm="1">
        <f t="array" ref="AE35">INDEX(②入力シート!$52:$52,(③コピペ用!$B35-1)*13+3)</f>
        <v>#VALUE!</v>
      </c>
      <c r="AF35" s="80" t="str">
        <f>IF(①出番表!A35="OP","OP","")</f>
        <v/>
      </c>
      <c r="AG35" s="48" t="e">
        <f t="shared" si="14"/>
        <v>#VALUE!</v>
      </c>
      <c r="AH35" s="49" t="str">
        <f t="shared" si="15"/>
        <v/>
      </c>
      <c r="AI35" s="48" t="e">
        <f t="shared" si="16"/>
        <v>#VALUE!</v>
      </c>
      <c r="AJ35" s="49" t="str">
        <f t="shared" si="17"/>
        <v/>
      </c>
      <c r="AK35" s="48" t="e">
        <f t="shared" si="18"/>
        <v>#VALUE!</v>
      </c>
      <c r="AL35" s="49" t="str">
        <f t="shared" si="19"/>
        <v/>
      </c>
      <c r="AM35" s="48" t="e">
        <f t="shared" si="20"/>
        <v>#VALUE!</v>
      </c>
      <c r="AN35" s="49" t="str">
        <f t="shared" si="21"/>
        <v/>
      </c>
      <c r="AO35" s="48" t="e">
        <f t="shared" si="22"/>
        <v>#VALUE!</v>
      </c>
      <c r="AP35" s="49" t="str">
        <f t="shared" si="23"/>
        <v/>
      </c>
      <c r="AQ35" s="80" t="e">
        <f t="shared" si="24"/>
        <v>#VALUE!</v>
      </c>
      <c r="AR35" s="30" t="str">
        <f t="shared" si="25"/>
        <v/>
      </c>
      <c r="AS35" s="34" t="str">
        <f t="shared" si="26"/>
        <v/>
      </c>
      <c r="AT35" s="36">
        <f t="shared" si="27"/>
        <v>0</v>
      </c>
      <c r="AU35" s="35">
        <f t="shared" si="29"/>
        <v>0</v>
      </c>
      <c r="AV35" s="30" t="e">
        <f t="shared" si="4"/>
        <v>#VALUE!</v>
      </c>
    </row>
    <row r="36" spans="1:48" ht="24" customHeight="1">
      <c r="A36" s="77" t="str">
        <f t="shared" si="5"/>
        <v/>
      </c>
      <c r="B36" s="65">
        <v>24</v>
      </c>
      <c r="C36" s="78" t="str" cm="1">
        <f t="array" ref="C36">INDEX(②入力シート!$4:$4,(③コピペ用!$B36-1)*13+2)</f>
        <v/>
      </c>
      <c r="D36" s="79" t="str">
        <f>IF(0=VLOOKUP($B36,①出番表!$B$13:$G$62,3,0),"",VLOOKUP($B36,①出番表!$B$13:$G$62,3,0))</f>
        <v/>
      </c>
      <c r="E36" s="78" t="str" cm="1">
        <f t="array" ref="E36">INDEX(②入力シート!$4:$4,(③コピペ用!$B36-1)*13+8)</f>
        <v/>
      </c>
      <c r="F36" s="79" t="str">
        <f>IF(0=VLOOKUP($B36,①出番表!$B$13:$G$62,5,0),"",VLOOKUP($B36,①出番表!$B$13:$G$62,5,0))</f>
        <v/>
      </c>
      <c r="G36" s="78" t="str" cm="1">
        <f t="array" ref="G36">INDEX(②入力シート!$5:$5,(③コピペ用!$B36-1)*13+2)</f>
        <v/>
      </c>
      <c r="H36" s="66" t="e">
        <f t="shared" si="30"/>
        <v>#VALUE!</v>
      </c>
      <c r="I36" s="67" t="e">
        <f t="shared" si="7"/>
        <v>#VALUE!</v>
      </c>
      <c r="J36" s="66" t="e">
        <f t="shared" si="8"/>
        <v>#VALUE!</v>
      </c>
      <c r="K36" s="67" t="e">
        <f t="shared" si="7"/>
        <v>#VALUE!</v>
      </c>
      <c r="L36" s="66" t="e">
        <f t="shared" si="9"/>
        <v>#VALUE!</v>
      </c>
      <c r="M36" s="67" t="e">
        <f t="shared" si="7"/>
        <v>#VALUE!</v>
      </c>
      <c r="N36" s="66" t="e">
        <f t="shared" si="10"/>
        <v>#VALUE!</v>
      </c>
      <c r="O36" s="67" t="e">
        <f t="shared" si="7"/>
        <v>#VALUE!</v>
      </c>
      <c r="P36" s="66" t="e">
        <f t="shared" si="11"/>
        <v>#VALUE!</v>
      </c>
      <c r="Q36" s="67" t="e">
        <f t="shared" si="7"/>
        <v>#VALUE!</v>
      </c>
      <c r="R36" s="66" t="e">
        <f t="shared" si="12"/>
        <v>#VALUE!</v>
      </c>
      <c r="S36" s="23" t="str">
        <f t="shared" si="0"/>
        <v/>
      </c>
      <c r="U36" s="48" t="e" cm="1">
        <f t="array" ref="U36">INDEX(②入力シート!$51:$51,(③コピペ用!B36-1)*13+4)</f>
        <v>#VALUE!</v>
      </c>
      <c r="V36" s="49" t="e">
        <f t="shared" si="34"/>
        <v>#VALUE!</v>
      </c>
      <c r="W36" s="48" t="e" cm="1">
        <f t="array" ref="W36">INDEX(②入力シート!$51:$51,(③コピペ用!$B36-1)*13+6)</f>
        <v>#VALUE!</v>
      </c>
      <c r="X36" s="49" t="e">
        <f t="shared" si="1"/>
        <v>#VALUE!</v>
      </c>
      <c r="Y36" s="48" t="e" cm="1">
        <f t="array" ref="Y36">INDEX(②入力シート!$51:$51,(③コピペ用!$B36-1)*13+8)</f>
        <v>#VALUE!</v>
      </c>
      <c r="Z36" s="49" t="e">
        <f t="shared" si="13"/>
        <v>#VALUE!</v>
      </c>
      <c r="AA36" s="48" t="e" cm="1">
        <f t="array" ref="AA36">INDEX(②入力シート!$51:$51,(③コピペ用!$B36-1)*13+10)</f>
        <v>#VALUE!</v>
      </c>
      <c r="AB36" s="49" t="e">
        <f t="shared" si="2"/>
        <v>#VALUE!</v>
      </c>
      <c r="AC36" s="48" t="e" cm="1">
        <f t="array" ref="AC36">INDEX(②入力シート!$51:$51,(③コピペ用!$B36-1)*13+12)</f>
        <v>#VALUE!</v>
      </c>
      <c r="AD36" s="49" t="e">
        <f t="shared" si="3"/>
        <v>#VALUE!</v>
      </c>
      <c r="AE36" s="48" t="e" cm="1">
        <f t="array" ref="AE36">INDEX(②入力シート!$52:$52,(③コピペ用!$B36-1)*13+3)</f>
        <v>#VALUE!</v>
      </c>
      <c r="AF36" s="80" t="str">
        <f>IF(①出番表!A36="OP","OP","")</f>
        <v/>
      </c>
      <c r="AG36" s="48" t="e">
        <f t="shared" si="14"/>
        <v>#VALUE!</v>
      </c>
      <c r="AH36" s="49" t="str">
        <f t="shared" si="15"/>
        <v/>
      </c>
      <c r="AI36" s="48" t="e">
        <f t="shared" si="16"/>
        <v>#VALUE!</v>
      </c>
      <c r="AJ36" s="49" t="str">
        <f t="shared" si="17"/>
        <v/>
      </c>
      <c r="AK36" s="48" t="e">
        <f t="shared" si="18"/>
        <v>#VALUE!</v>
      </c>
      <c r="AL36" s="49" t="str">
        <f t="shared" si="19"/>
        <v/>
      </c>
      <c r="AM36" s="48" t="e">
        <f t="shared" si="20"/>
        <v>#VALUE!</v>
      </c>
      <c r="AN36" s="49" t="str">
        <f t="shared" si="21"/>
        <v/>
      </c>
      <c r="AO36" s="48" t="e">
        <f t="shared" si="22"/>
        <v>#VALUE!</v>
      </c>
      <c r="AP36" s="49" t="str">
        <f t="shared" si="23"/>
        <v/>
      </c>
      <c r="AQ36" s="80" t="e">
        <f t="shared" si="24"/>
        <v>#VALUE!</v>
      </c>
      <c r="AR36" s="30" t="str">
        <f t="shared" si="25"/>
        <v/>
      </c>
      <c r="AS36" s="34" t="str">
        <f t="shared" si="26"/>
        <v/>
      </c>
      <c r="AT36" s="36">
        <f t="shared" si="27"/>
        <v>0</v>
      </c>
      <c r="AU36" s="35">
        <f t="shared" si="29"/>
        <v>0</v>
      </c>
      <c r="AV36" s="30" t="e">
        <f t="shared" si="4"/>
        <v>#VALUE!</v>
      </c>
    </row>
    <row r="37" spans="1:48" ht="24" customHeight="1">
      <c r="A37" s="77" t="str">
        <f t="shared" si="5"/>
        <v/>
      </c>
      <c r="B37" s="65">
        <v>25</v>
      </c>
      <c r="C37" s="78" t="str" cm="1">
        <f t="array" ref="C37">INDEX(②入力シート!$4:$4,(③コピペ用!$B37-1)*13+2)</f>
        <v/>
      </c>
      <c r="D37" s="79" t="str">
        <f>IF(0=VLOOKUP($B37,①出番表!$B$13:$G$62,3,0),"",VLOOKUP($B37,①出番表!$B$13:$G$62,3,0))</f>
        <v/>
      </c>
      <c r="E37" s="78" t="str" cm="1">
        <f t="array" ref="E37">INDEX(②入力シート!$4:$4,(③コピペ用!$B37-1)*13+8)</f>
        <v/>
      </c>
      <c r="F37" s="79" t="str">
        <f>IF(0=VLOOKUP($B37,①出番表!$B$13:$G$62,5,0),"",VLOOKUP($B37,①出番表!$B$13:$G$62,5,0))</f>
        <v/>
      </c>
      <c r="G37" s="78" t="str" cm="1">
        <f t="array" ref="G37">INDEX(②入力シート!$5:$5,(③コピペ用!$B37-1)*13+2)</f>
        <v/>
      </c>
      <c r="H37" s="66" t="e">
        <f t="shared" si="30"/>
        <v>#VALUE!</v>
      </c>
      <c r="I37" s="67" t="e">
        <f t="shared" si="7"/>
        <v>#VALUE!</v>
      </c>
      <c r="J37" s="66" t="e">
        <f t="shared" si="8"/>
        <v>#VALUE!</v>
      </c>
      <c r="K37" s="67" t="e">
        <f t="shared" si="7"/>
        <v>#VALUE!</v>
      </c>
      <c r="L37" s="66" t="e">
        <f t="shared" si="9"/>
        <v>#VALUE!</v>
      </c>
      <c r="M37" s="67" t="e">
        <f t="shared" si="7"/>
        <v>#VALUE!</v>
      </c>
      <c r="N37" s="66" t="e">
        <f t="shared" si="10"/>
        <v>#VALUE!</v>
      </c>
      <c r="O37" s="67" t="e">
        <f t="shared" si="7"/>
        <v>#VALUE!</v>
      </c>
      <c r="P37" s="66" t="e">
        <f t="shared" si="11"/>
        <v>#VALUE!</v>
      </c>
      <c r="Q37" s="67" t="e">
        <f t="shared" si="7"/>
        <v>#VALUE!</v>
      </c>
      <c r="R37" s="66" t="e">
        <f t="shared" si="12"/>
        <v>#VALUE!</v>
      </c>
      <c r="S37" s="23" t="str">
        <f t="shared" si="0"/>
        <v/>
      </c>
      <c r="U37" s="48" t="e" cm="1">
        <f t="array" ref="U37">INDEX(②入力シート!$51:$51,(③コピペ用!B37-1)*13+4)</f>
        <v>#VALUE!</v>
      </c>
      <c r="V37" s="49" t="e">
        <f t="shared" si="34"/>
        <v>#VALUE!</v>
      </c>
      <c r="W37" s="48" t="e" cm="1">
        <f t="array" ref="W37">INDEX(②入力シート!$51:$51,(③コピペ用!$B37-1)*13+6)</f>
        <v>#VALUE!</v>
      </c>
      <c r="X37" s="49" t="e">
        <f t="shared" si="1"/>
        <v>#VALUE!</v>
      </c>
      <c r="Y37" s="48" t="e" cm="1">
        <f t="array" ref="Y37">INDEX(②入力シート!$51:$51,(③コピペ用!$B37-1)*13+8)</f>
        <v>#VALUE!</v>
      </c>
      <c r="Z37" s="49" t="e">
        <f t="shared" si="13"/>
        <v>#VALUE!</v>
      </c>
      <c r="AA37" s="48" t="e" cm="1">
        <f t="array" ref="AA37">INDEX(②入力シート!$51:$51,(③コピペ用!$B37-1)*13+10)</f>
        <v>#VALUE!</v>
      </c>
      <c r="AB37" s="49" t="e">
        <f t="shared" si="2"/>
        <v>#VALUE!</v>
      </c>
      <c r="AC37" s="48" t="e" cm="1">
        <f t="array" ref="AC37">INDEX(②入力シート!$51:$51,(③コピペ用!$B37-1)*13+12)</f>
        <v>#VALUE!</v>
      </c>
      <c r="AD37" s="49" t="e">
        <f t="shared" si="3"/>
        <v>#VALUE!</v>
      </c>
      <c r="AE37" s="48" t="e" cm="1">
        <f t="array" ref="AE37">INDEX(②入力シート!$52:$52,(③コピペ用!$B37-1)*13+3)</f>
        <v>#VALUE!</v>
      </c>
      <c r="AF37" s="80" t="str">
        <f>IF(①出番表!A37="OP","OP","")</f>
        <v/>
      </c>
      <c r="AG37" s="48" t="e">
        <f t="shared" si="14"/>
        <v>#VALUE!</v>
      </c>
      <c r="AH37" s="49" t="str">
        <f t="shared" si="15"/>
        <v/>
      </c>
      <c r="AI37" s="48" t="e">
        <f t="shared" si="16"/>
        <v>#VALUE!</v>
      </c>
      <c r="AJ37" s="49" t="str">
        <f t="shared" si="17"/>
        <v/>
      </c>
      <c r="AK37" s="48" t="e">
        <f t="shared" si="18"/>
        <v>#VALUE!</v>
      </c>
      <c r="AL37" s="49" t="str">
        <f t="shared" si="19"/>
        <v/>
      </c>
      <c r="AM37" s="48" t="e">
        <f t="shared" si="20"/>
        <v>#VALUE!</v>
      </c>
      <c r="AN37" s="49" t="str">
        <f t="shared" si="21"/>
        <v/>
      </c>
      <c r="AO37" s="48" t="e">
        <f t="shared" si="22"/>
        <v>#VALUE!</v>
      </c>
      <c r="AP37" s="49" t="str">
        <f t="shared" si="23"/>
        <v/>
      </c>
      <c r="AQ37" s="80" t="e">
        <f t="shared" si="24"/>
        <v>#VALUE!</v>
      </c>
      <c r="AR37" s="30" t="str">
        <f t="shared" si="25"/>
        <v/>
      </c>
      <c r="AS37" s="34" t="str">
        <f t="shared" si="26"/>
        <v/>
      </c>
      <c r="AT37" s="36">
        <f t="shared" si="27"/>
        <v>0</v>
      </c>
      <c r="AU37" s="35">
        <f t="shared" si="29"/>
        <v>0</v>
      </c>
      <c r="AV37" s="30" t="e">
        <f t="shared" si="4"/>
        <v>#VALUE!</v>
      </c>
    </row>
    <row r="38" spans="1:48" ht="24" customHeight="1">
      <c r="A38" s="77" t="str">
        <f t="shared" si="5"/>
        <v/>
      </c>
      <c r="B38" s="65">
        <v>26</v>
      </c>
      <c r="C38" s="78" t="str" cm="1">
        <f t="array" ref="C38">INDEX(②入力シート!$4:$4,(③コピペ用!$B38-1)*13+2)</f>
        <v/>
      </c>
      <c r="D38" s="79" t="str">
        <f>IF(0=VLOOKUP($B38,①出番表!$B$13:$G$62,3,0),"",VLOOKUP($B38,①出番表!$B$13:$G$62,3,0))</f>
        <v/>
      </c>
      <c r="E38" s="78" t="str" cm="1">
        <f t="array" ref="E38">INDEX(②入力シート!$4:$4,(③コピペ用!$B38-1)*13+8)</f>
        <v/>
      </c>
      <c r="F38" s="79" t="str">
        <f>IF(0=VLOOKUP($B38,①出番表!$B$13:$G$62,5,0),"",VLOOKUP($B38,①出番表!$B$13:$G$62,5,0))</f>
        <v/>
      </c>
      <c r="G38" s="78" t="str" cm="1">
        <f t="array" ref="G38">INDEX(②入力シート!$5:$5,(③コピペ用!$B38-1)*13+2)</f>
        <v/>
      </c>
      <c r="H38" s="66" t="e">
        <f t="shared" si="30"/>
        <v>#VALUE!</v>
      </c>
      <c r="I38" s="67" t="e">
        <f t="shared" si="7"/>
        <v>#VALUE!</v>
      </c>
      <c r="J38" s="66" t="e">
        <f t="shared" si="8"/>
        <v>#VALUE!</v>
      </c>
      <c r="K38" s="67" t="e">
        <f t="shared" si="7"/>
        <v>#VALUE!</v>
      </c>
      <c r="L38" s="66" t="e">
        <f t="shared" si="9"/>
        <v>#VALUE!</v>
      </c>
      <c r="M38" s="67" t="e">
        <f t="shared" si="7"/>
        <v>#VALUE!</v>
      </c>
      <c r="N38" s="66" t="e">
        <f t="shared" si="10"/>
        <v>#VALUE!</v>
      </c>
      <c r="O38" s="67" t="e">
        <f t="shared" si="7"/>
        <v>#VALUE!</v>
      </c>
      <c r="P38" s="66" t="e">
        <f t="shared" si="11"/>
        <v>#VALUE!</v>
      </c>
      <c r="Q38" s="67" t="e">
        <f t="shared" si="7"/>
        <v>#VALUE!</v>
      </c>
      <c r="R38" s="66" t="e">
        <f t="shared" si="12"/>
        <v>#VALUE!</v>
      </c>
      <c r="S38" s="23" t="str">
        <f t="shared" si="0"/>
        <v/>
      </c>
      <c r="U38" s="48" t="e" cm="1">
        <f t="array" ref="U38">INDEX(②入力シート!$51:$51,(③コピペ用!B38-1)*13+4)</f>
        <v>#VALUE!</v>
      </c>
      <c r="V38" s="49" t="e">
        <f>RANK(U38,U$13:U$62,0)</f>
        <v>#VALUE!</v>
      </c>
      <c r="W38" s="48" t="e" cm="1">
        <f t="array" ref="W38">INDEX(②入力シート!$51:$51,(③コピペ用!$B38-1)*13+6)</f>
        <v>#VALUE!</v>
      </c>
      <c r="X38" s="49" t="e">
        <f t="shared" si="1"/>
        <v>#VALUE!</v>
      </c>
      <c r="Y38" s="48" t="e" cm="1">
        <f t="array" ref="Y38">INDEX(②入力シート!$51:$51,(③コピペ用!$B38-1)*13+8)</f>
        <v>#VALUE!</v>
      </c>
      <c r="Z38" s="49" t="e">
        <f t="shared" si="13"/>
        <v>#VALUE!</v>
      </c>
      <c r="AA38" s="48" t="e" cm="1">
        <f t="array" ref="AA38">INDEX(②入力シート!$51:$51,(③コピペ用!$B38-1)*13+10)</f>
        <v>#VALUE!</v>
      </c>
      <c r="AB38" s="49" t="e">
        <f t="shared" si="2"/>
        <v>#VALUE!</v>
      </c>
      <c r="AC38" s="48" t="e" cm="1">
        <f t="array" ref="AC38">INDEX(②入力シート!$51:$51,(③コピペ用!$B38-1)*13+12)</f>
        <v>#VALUE!</v>
      </c>
      <c r="AD38" s="49" t="e">
        <f t="shared" si="3"/>
        <v>#VALUE!</v>
      </c>
      <c r="AE38" s="48" t="e" cm="1">
        <f t="array" ref="AE38">INDEX(②入力シート!$52:$52,(③コピペ用!$B38-1)*13+3)</f>
        <v>#VALUE!</v>
      </c>
      <c r="AF38" s="80" t="str">
        <f>IF(①出番表!A38="OP","OP","")</f>
        <v/>
      </c>
      <c r="AG38" s="48" t="e">
        <f t="shared" si="14"/>
        <v>#VALUE!</v>
      </c>
      <c r="AH38" s="49" t="str">
        <f t="shared" si="15"/>
        <v/>
      </c>
      <c r="AI38" s="48" t="e">
        <f t="shared" si="16"/>
        <v>#VALUE!</v>
      </c>
      <c r="AJ38" s="49" t="str">
        <f t="shared" si="17"/>
        <v/>
      </c>
      <c r="AK38" s="48" t="e">
        <f t="shared" si="18"/>
        <v>#VALUE!</v>
      </c>
      <c r="AL38" s="49" t="str">
        <f t="shared" si="19"/>
        <v/>
      </c>
      <c r="AM38" s="48" t="e">
        <f t="shared" si="20"/>
        <v>#VALUE!</v>
      </c>
      <c r="AN38" s="49" t="str">
        <f t="shared" si="21"/>
        <v/>
      </c>
      <c r="AO38" s="48" t="e">
        <f t="shared" si="22"/>
        <v>#VALUE!</v>
      </c>
      <c r="AP38" s="49" t="str">
        <f t="shared" si="23"/>
        <v/>
      </c>
      <c r="AQ38" s="80" t="e">
        <f t="shared" si="24"/>
        <v>#VALUE!</v>
      </c>
      <c r="AR38" s="30" t="str">
        <f t="shared" si="25"/>
        <v/>
      </c>
      <c r="AS38" s="34" t="str">
        <f t="shared" si="26"/>
        <v/>
      </c>
      <c r="AT38" s="36">
        <f t="shared" si="27"/>
        <v>0</v>
      </c>
      <c r="AU38" s="35">
        <f t="shared" si="29"/>
        <v>0</v>
      </c>
      <c r="AV38" s="30" t="e">
        <f t="shared" si="4"/>
        <v>#VALUE!</v>
      </c>
    </row>
    <row r="39" spans="1:48" ht="24" customHeight="1">
      <c r="A39" s="77" t="str">
        <f t="shared" si="5"/>
        <v/>
      </c>
      <c r="B39" s="65">
        <v>27</v>
      </c>
      <c r="C39" s="78" t="str" cm="1">
        <f t="array" ref="C39">INDEX(②入力シート!$4:$4,(③コピペ用!$B39-1)*13+2)</f>
        <v/>
      </c>
      <c r="D39" s="79" t="str">
        <f>IF(0=VLOOKUP($B39,①出番表!$B$13:$G$62,3,0),"",VLOOKUP($B39,①出番表!$B$13:$G$62,3,0))</f>
        <v/>
      </c>
      <c r="E39" s="78" t="str" cm="1">
        <f t="array" ref="E39">INDEX(②入力シート!$4:$4,(③コピペ用!$B39-1)*13+8)</f>
        <v/>
      </c>
      <c r="F39" s="79" t="str">
        <f>IF(0=VLOOKUP($B39,①出番表!$B$13:$G$62,5,0),"",VLOOKUP($B39,①出番表!$B$13:$G$62,5,0))</f>
        <v/>
      </c>
      <c r="G39" s="78" t="str" cm="1">
        <f t="array" ref="G39">INDEX(②入力シート!$5:$5,(③コピペ用!$B39-1)*13+2)</f>
        <v/>
      </c>
      <c r="H39" s="66" t="e">
        <f t="shared" si="30"/>
        <v>#VALUE!</v>
      </c>
      <c r="I39" s="67" t="e">
        <f t="shared" si="7"/>
        <v>#VALUE!</v>
      </c>
      <c r="J39" s="66" t="e">
        <f t="shared" si="8"/>
        <v>#VALUE!</v>
      </c>
      <c r="K39" s="67" t="e">
        <f t="shared" si="7"/>
        <v>#VALUE!</v>
      </c>
      <c r="L39" s="66" t="e">
        <f t="shared" si="9"/>
        <v>#VALUE!</v>
      </c>
      <c r="M39" s="67" t="e">
        <f t="shared" si="7"/>
        <v>#VALUE!</v>
      </c>
      <c r="N39" s="66" t="e">
        <f t="shared" si="10"/>
        <v>#VALUE!</v>
      </c>
      <c r="O39" s="67" t="e">
        <f t="shared" si="7"/>
        <v>#VALUE!</v>
      </c>
      <c r="P39" s="66" t="e">
        <f t="shared" si="11"/>
        <v>#VALUE!</v>
      </c>
      <c r="Q39" s="67" t="e">
        <f t="shared" si="7"/>
        <v>#VALUE!</v>
      </c>
      <c r="R39" s="66" t="e">
        <f t="shared" si="12"/>
        <v>#VALUE!</v>
      </c>
      <c r="S39" s="23" t="str">
        <f t="shared" si="0"/>
        <v/>
      </c>
      <c r="U39" s="48" t="e" cm="1">
        <f t="array" ref="U39">INDEX(②入力シート!$51:$51,(③コピペ用!B39-1)*13+4)</f>
        <v>#VALUE!</v>
      </c>
      <c r="V39" s="49" t="e">
        <f>RANK(U39,U$13:U$62,0)</f>
        <v>#VALUE!</v>
      </c>
      <c r="W39" s="48" t="e" cm="1">
        <f t="array" ref="W39">INDEX(②入力シート!$51:$51,(③コピペ用!$B39-1)*13+6)</f>
        <v>#VALUE!</v>
      </c>
      <c r="X39" s="49" t="e">
        <f t="shared" si="1"/>
        <v>#VALUE!</v>
      </c>
      <c r="Y39" s="48" t="e" cm="1">
        <f t="array" ref="Y39">INDEX(②入力シート!$51:$51,(③コピペ用!$B39-1)*13+8)</f>
        <v>#VALUE!</v>
      </c>
      <c r="Z39" s="49" t="e">
        <f t="shared" si="13"/>
        <v>#VALUE!</v>
      </c>
      <c r="AA39" s="48" t="e" cm="1">
        <f t="array" ref="AA39">INDEX(②入力シート!$51:$51,(③コピペ用!$B39-1)*13+10)</f>
        <v>#VALUE!</v>
      </c>
      <c r="AB39" s="49" t="e">
        <f t="shared" si="2"/>
        <v>#VALUE!</v>
      </c>
      <c r="AC39" s="48" t="e" cm="1">
        <f t="array" ref="AC39">INDEX(②入力シート!$51:$51,(③コピペ用!$B39-1)*13+12)</f>
        <v>#VALUE!</v>
      </c>
      <c r="AD39" s="49" t="e">
        <f t="shared" si="3"/>
        <v>#VALUE!</v>
      </c>
      <c r="AE39" s="48" t="e" cm="1">
        <f t="array" ref="AE39">INDEX(②入力シート!$52:$52,(③コピペ用!$B39-1)*13+3)</f>
        <v>#VALUE!</v>
      </c>
      <c r="AF39" s="80" t="str">
        <f>IF(①出番表!A39="OP","OP","")</f>
        <v/>
      </c>
      <c r="AG39" s="48" t="e">
        <f t="shared" si="14"/>
        <v>#VALUE!</v>
      </c>
      <c r="AH39" s="49" t="str">
        <f t="shared" si="15"/>
        <v/>
      </c>
      <c r="AI39" s="48" t="e">
        <f t="shared" si="16"/>
        <v>#VALUE!</v>
      </c>
      <c r="AJ39" s="49" t="str">
        <f t="shared" si="17"/>
        <v/>
      </c>
      <c r="AK39" s="48" t="e">
        <f t="shared" si="18"/>
        <v>#VALUE!</v>
      </c>
      <c r="AL39" s="49" t="str">
        <f t="shared" si="19"/>
        <v/>
      </c>
      <c r="AM39" s="48" t="e">
        <f t="shared" si="20"/>
        <v>#VALUE!</v>
      </c>
      <c r="AN39" s="49" t="str">
        <f t="shared" si="21"/>
        <v/>
      </c>
      <c r="AO39" s="48" t="e">
        <f t="shared" si="22"/>
        <v>#VALUE!</v>
      </c>
      <c r="AP39" s="49" t="str">
        <f t="shared" si="23"/>
        <v/>
      </c>
      <c r="AQ39" s="80" t="e">
        <f t="shared" si="24"/>
        <v>#VALUE!</v>
      </c>
      <c r="AR39" s="30" t="str">
        <f t="shared" si="25"/>
        <v/>
      </c>
      <c r="AS39" s="34" t="str">
        <f t="shared" si="26"/>
        <v/>
      </c>
      <c r="AT39" s="36">
        <f t="shared" si="27"/>
        <v>0</v>
      </c>
      <c r="AU39" s="35">
        <f t="shared" si="29"/>
        <v>0</v>
      </c>
      <c r="AV39" s="30" t="e">
        <f t="shared" si="4"/>
        <v>#VALUE!</v>
      </c>
    </row>
    <row r="40" spans="1:48" ht="24" customHeight="1">
      <c r="A40" s="77" t="str">
        <f t="shared" si="5"/>
        <v/>
      </c>
      <c r="B40" s="65">
        <v>28</v>
      </c>
      <c r="C40" s="78" t="str" cm="1">
        <f t="array" ref="C40">INDEX(②入力シート!$4:$4,(③コピペ用!$B40-1)*13+2)</f>
        <v/>
      </c>
      <c r="D40" s="79" t="str">
        <f>IF(0=VLOOKUP($B40,①出番表!$B$13:$G$62,3,0),"",VLOOKUP($B40,①出番表!$B$13:$G$62,3,0))</f>
        <v/>
      </c>
      <c r="E40" s="78" t="str" cm="1">
        <f t="array" ref="E40">INDEX(②入力シート!$4:$4,(③コピペ用!$B40-1)*13+8)</f>
        <v/>
      </c>
      <c r="F40" s="79" t="str">
        <f>IF(0=VLOOKUP($B40,①出番表!$B$13:$G$62,5,0),"",VLOOKUP($B40,①出番表!$B$13:$G$62,5,0))</f>
        <v/>
      </c>
      <c r="G40" s="78" t="str" cm="1">
        <f t="array" ref="G40">INDEX(②入力シート!$5:$5,(③コピペ用!$B40-1)*13+2)</f>
        <v/>
      </c>
      <c r="H40" s="66" t="e">
        <f t="shared" si="30"/>
        <v>#VALUE!</v>
      </c>
      <c r="I40" s="67" t="e">
        <f t="shared" si="7"/>
        <v>#VALUE!</v>
      </c>
      <c r="J40" s="66" t="e">
        <f t="shared" si="8"/>
        <v>#VALUE!</v>
      </c>
      <c r="K40" s="67" t="e">
        <f t="shared" si="7"/>
        <v>#VALUE!</v>
      </c>
      <c r="L40" s="66" t="e">
        <f t="shared" si="9"/>
        <v>#VALUE!</v>
      </c>
      <c r="M40" s="67" t="e">
        <f t="shared" si="7"/>
        <v>#VALUE!</v>
      </c>
      <c r="N40" s="66" t="e">
        <f t="shared" si="10"/>
        <v>#VALUE!</v>
      </c>
      <c r="O40" s="67" t="e">
        <f t="shared" si="7"/>
        <v>#VALUE!</v>
      </c>
      <c r="P40" s="66" t="e">
        <f t="shared" si="11"/>
        <v>#VALUE!</v>
      </c>
      <c r="Q40" s="67" t="e">
        <f t="shared" si="7"/>
        <v>#VALUE!</v>
      </c>
      <c r="R40" s="66" t="e">
        <f t="shared" si="12"/>
        <v>#VALUE!</v>
      </c>
      <c r="S40" s="23" t="str">
        <f t="shared" si="0"/>
        <v/>
      </c>
      <c r="U40" s="48" t="e" cm="1">
        <f t="array" ref="U40">INDEX(②入力シート!$51:$51,(③コピペ用!B40-1)*13+4)</f>
        <v>#VALUE!</v>
      </c>
      <c r="V40" s="49" t="e">
        <f t="shared" ref="V40:V42" si="35">RANK(U40,U$13:U$62,0)</f>
        <v>#VALUE!</v>
      </c>
      <c r="W40" s="48" t="e" cm="1">
        <f t="array" ref="W40">INDEX(②入力シート!$51:$51,(③コピペ用!$B40-1)*13+6)</f>
        <v>#VALUE!</v>
      </c>
      <c r="X40" s="49" t="e">
        <f t="shared" si="1"/>
        <v>#VALUE!</v>
      </c>
      <c r="Y40" s="48" t="e" cm="1">
        <f t="array" ref="Y40">INDEX(②入力シート!$51:$51,(③コピペ用!$B40-1)*13+8)</f>
        <v>#VALUE!</v>
      </c>
      <c r="Z40" s="49" t="e">
        <f t="shared" si="13"/>
        <v>#VALUE!</v>
      </c>
      <c r="AA40" s="48" t="e" cm="1">
        <f t="array" ref="AA40">INDEX(②入力シート!$51:$51,(③コピペ用!$B40-1)*13+10)</f>
        <v>#VALUE!</v>
      </c>
      <c r="AB40" s="49" t="e">
        <f t="shared" si="2"/>
        <v>#VALUE!</v>
      </c>
      <c r="AC40" s="48" t="e" cm="1">
        <f t="array" ref="AC40">INDEX(②入力シート!$51:$51,(③コピペ用!$B40-1)*13+12)</f>
        <v>#VALUE!</v>
      </c>
      <c r="AD40" s="49" t="e">
        <f t="shared" si="3"/>
        <v>#VALUE!</v>
      </c>
      <c r="AE40" s="48" t="e" cm="1">
        <f t="array" ref="AE40">INDEX(②入力シート!$52:$52,(③コピペ用!$B40-1)*13+3)</f>
        <v>#VALUE!</v>
      </c>
      <c r="AF40" s="80" t="str">
        <f>IF(①出番表!A40="OP","OP","")</f>
        <v/>
      </c>
      <c r="AG40" s="48" t="e">
        <f t="shared" si="14"/>
        <v>#VALUE!</v>
      </c>
      <c r="AH40" s="49" t="str">
        <f t="shared" si="15"/>
        <v/>
      </c>
      <c r="AI40" s="48" t="e">
        <f t="shared" si="16"/>
        <v>#VALUE!</v>
      </c>
      <c r="AJ40" s="49" t="str">
        <f t="shared" si="17"/>
        <v/>
      </c>
      <c r="AK40" s="48" t="e">
        <f t="shared" si="18"/>
        <v>#VALUE!</v>
      </c>
      <c r="AL40" s="49" t="str">
        <f t="shared" si="19"/>
        <v/>
      </c>
      <c r="AM40" s="48" t="e">
        <f t="shared" si="20"/>
        <v>#VALUE!</v>
      </c>
      <c r="AN40" s="49" t="str">
        <f t="shared" si="21"/>
        <v/>
      </c>
      <c r="AO40" s="48" t="e">
        <f t="shared" si="22"/>
        <v>#VALUE!</v>
      </c>
      <c r="AP40" s="49" t="str">
        <f t="shared" si="23"/>
        <v/>
      </c>
      <c r="AQ40" s="80" t="e">
        <f t="shared" si="24"/>
        <v>#VALUE!</v>
      </c>
      <c r="AR40" s="30" t="str">
        <f t="shared" si="25"/>
        <v/>
      </c>
      <c r="AS40" s="34" t="str">
        <f t="shared" si="26"/>
        <v/>
      </c>
      <c r="AT40" s="36">
        <f t="shared" si="27"/>
        <v>0</v>
      </c>
      <c r="AU40" s="35">
        <f t="shared" si="29"/>
        <v>0</v>
      </c>
      <c r="AV40" s="30" t="e">
        <f t="shared" si="4"/>
        <v>#VALUE!</v>
      </c>
    </row>
    <row r="41" spans="1:48" ht="24" customHeight="1">
      <c r="A41" s="77" t="str">
        <f t="shared" si="5"/>
        <v/>
      </c>
      <c r="B41" s="65">
        <v>29</v>
      </c>
      <c r="C41" s="78" t="str" cm="1">
        <f t="array" ref="C41">INDEX(②入力シート!$4:$4,(③コピペ用!$B41-1)*13+2)</f>
        <v/>
      </c>
      <c r="D41" s="79" t="str">
        <f>IF(0=VLOOKUP($B41,①出番表!$B$13:$G$62,3,0),"",VLOOKUP($B41,①出番表!$B$13:$G$62,3,0))</f>
        <v/>
      </c>
      <c r="E41" s="78" t="str" cm="1">
        <f t="array" ref="E41">INDEX(②入力シート!$4:$4,(③コピペ用!$B41-1)*13+8)</f>
        <v/>
      </c>
      <c r="F41" s="79" t="str">
        <f>IF(0=VLOOKUP($B41,①出番表!$B$13:$G$62,5,0),"",VLOOKUP($B41,①出番表!$B$13:$G$62,5,0))</f>
        <v/>
      </c>
      <c r="G41" s="78" t="str" cm="1">
        <f t="array" ref="G41">INDEX(②入力シート!$5:$5,(③コピペ用!$B41-1)*13+2)</f>
        <v/>
      </c>
      <c r="H41" s="66" t="e">
        <f t="shared" si="30"/>
        <v>#VALUE!</v>
      </c>
      <c r="I41" s="67" t="e">
        <f t="shared" si="7"/>
        <v>#VALUE!</v>
      </c>
      <c r="J41" s="66" t="e">
        <f t="shared" si="8"/>
        <v>#VALUE!</v>
      </c>
      <c r="K41" s="67" t="e">
        <f t="shared" si="7"/>
        <v>#VALUE!</v>
      </c>
      <c r="L41" s="66" t="e">
        <f t="shared" si="9"/>
        <v>#VALUE!</v>
      </c>
      <c r="M41" s="67" t="e">
        <f t="shared" si="7"/>
        <v>#VALUE!</v>
      </c>
      <c r="N41" s="66" t="e">
        <f t="shared" si="10"/>
        <v>#VALUE!</v>
      </c>
      <c r="O41" s="67" t="e">
        <f t="shared" si="7"/>
        <v>#VALUE!</v>
      </c>
      <c r="P41" s="66" t="e">
        <f t="shared" si="11"/>
        <v>#VALUE!</v>
      </c>
      <c r="Q41" s="67" t="e">
        <f t="shared" si="7"/>
        <v>#VALUE!</v>
      </c>
      <c r="R41" s="66" t="e">
        <f t="shared" si="12"/>
        <v>#VALUE!</v>
      </c>
      <c r="S41" s="23" t="str">
        <f t="shared" si="0"/>
        <v/>
      </c>
      <c r="U41" s="48" t="e" cm="1">
        <f t="array" ref="U41">INDEX(②入力シート!$51:$51,(③コピペ用!B41-1)*13+4)</f>
        <v>#VALUE!</v>
      </c>
      <c r="V41" s="49" t="e">
        <f t="shared" si="35"/>
        <v>#VALUE!</v>
      </c>
      <c r="W41" s="48" t="e" cm="1">
        <f t="array" ref="W41">INDEX(②入力シート!$51:$51,(③コピペ用!$B41-1)*13+6)</f>
        <v>#VALUE!</v>
      </c>
      <c r="X41" s="49" t="e">
        <f t="shared" si="1"/>
        <v>#VALUE!</v>
      </c>
      <c r="Y41" s="48" t="e" cm="1">
        <f t="array" ref="Y41">INDEX(②入力シート!$51:$51,(③コピペ用!$B41-1)*13+8)</f>
        <v>#VALUE!</v>
      </c>
      <c r="Z41" s="49" t="e">
        <f t="shared" si="13"/>
        <v>#VALUE!</v>
      </c>
      <c r="AA41" s="48" t="e" cm="1">
        <f t="array" ref="AA41">INDEX(②入力シート!$51:$51,(③コピペ用!$B41-1)*13+10)</f>
        <v>#VALUE!</v>
      </c>
      <c r="AB41" s="49" t="e">
        <f t="shared" si="2"/>
        <v>#VALUE!</v>
      </c>
      <c r="AC41" s="48" t="e" cm="1">
        <f t="array" ref="AC41">INDEX(②入力シート!$51:$51,(③コピペ用!$B41-1)*13+12)</f>
        <v>#VALUE!</v>
      </c>
      <c r="AD41" s="49" t="e">
        <f t="shared" si="3"/>
        <v>#VALUE!</v>
      </c>
      <c r="AE41" s="48" t="e" cm="1">
        <f t="array" ref="AE41">INDEX(②入力シート!$52:$52,(③コピペ用!$B41-1)*13+3)</f>
        <v>#VALUE!</v>
      </c>
      <c r="AF41" s="80" t="str">
        <f>IF(①出番表!A41="OP","OP","")</f>
        <v/>
      </c>
      <c r="AG41" s="48" t="e">
        <f t="shared" si="14"/>
        <v>#VALUE!</v>
      </c>
      <c r="AH41" s="49" t="str">
        <f t="shared" si="15"/>
        <v/>
      </c>
      <c r="AI41" s="48" t="e">
        <f t="shared" si="16"/>
        <v>#VALUE!</v>
      </c>
      <c r="AJ41" s="49" t="str">
        <f t="shared" si="17"/>
        <v/>
      </c>
      <c r="AK41" s="48" t="e">
        <f t="shared" si="18"/>
        <v>#VALUE!</v>
      </c>
      <c r="AL41" s="49" t="str">
        <f t="shared" si="19"/>
        <v/>
      </c>
      <c r="AM41" s="48" t="e">
        <f t="shared" si="20"/>
        <v>#VALUE!</v>
      </c>
      <c r="AN41" s="49" t="str">
        <f t="shared" si="21"/>
        <v/>
      </c>
      <c r="AO41" s="48" t="e">
        <f t="shared" si="22"/>
        <v>#VALUE!</v>
      </c>
      <c r="AP41" s="49" t="str">
        <f t="shared" si="23"/>
        <v/>
      </c>
      <c r="AQ41" s="80" t="e">
        <f t="shared" si="24"/>
        <v>#VALUE!</v>
      </c>
      <c r="AR41" s="30" t="str">
        <f t="shared" si="25"/>
        <v/>
      </c>
      <c r="AS41" s="34" t="str">
        <f t="shared" si="26"/>
        <v/>
      </c>
      <c r="AT41" s="36">
        <f t="shared" si="27"/>
        <v>0</v>
      </c>
      <c r="AU41" s="35">
        <f t="shared" si="29"/>
        <v>0</v>
      </c>
      <c r="AV41" s="30" t="e">
        <f t="shared" si="4"/>
        <v>#VALUE!</v>
      </c>
    </row>
    <row r="42" spans="1:48" ht="24" customHeight="1">
      <c r="A42" s="77" t="str">
        <f t="shared" si="5"/>
        <v/>
      </c>
      <c r="B42" s="65">
        <v>30</v>
      </c>
      <c r="C42" s="78" t="str" cm="1">
        <f t="array" ref="C42">INDEX(②入力シート!$4:$4,(③コピペ用!$B42-1)*13+2)</f>
        <v/>
      </c>
      <c r="D42" s="79" t="str">
        <f>IF(0=VLOOKUP($B42,①出番表!$B$13:$G$62,3,0),"",VLOOKUP($B42,①出番表!$B$13:$G$62,3,0))</f>
        <v/>
      </c>
      <c r="E42" s="78" t="str" cm="1">
        <f t="array" ref="E42">INDEX(②入力シート!$4:$4,(③コピペ用!$B42-1)*13+8)</f>
        <v/>
      </c>
      <c r="F42" s="79" t="str">
        <f>IF(0=VLOOKUP($B42,①出番表!$B$13:$G$62,5,0),"",VLOOKUP($B42,①出番表!$B$13:$G$62,5,0))</f>
        <v/>
      </c>
      <c r="G42" s="78" t="str" cm="1">
        <f t="array" ref="G42">INDEX(②入力シート!$5:$5,(③コピペ用!$B42-1)*13+2)</f>
        <v/>
      </c>
      <c r="H42" s="66" t="e">
        <f t="shared" si="30"/>
        <v>#VALUE!</v>
      </c>
      <c r="I42" s="67" t="e">
        <f t="shared" si="7"/>
        <v>#VALUE!</v>
      </c>
      <c r="J42" s="66" t="e">
        <f t="shared" si="8"/>
        <v>#VALUE!</v>
      </c>
      <c r="K42" s="67" t="e">
        <f t="shared" si="7"/>
        <v>#VALUE!</v>
      </c>
      <c r="L42" s="66" t="e">
        <f t="shared" si="9"/>
        <v>#VALUE!</v>
      </c>
      <c r="M42" s="67" t="e">
        <f t="shared" si="7"/>
        <v>#VALUE!</v>
      </c>
      <c r="N42" s="66" t="e">
        <f t="shared" si="10"/>
        <v>#VALUE!</v>
      </c>
      <c r="O42" s="67" t="e">
        <f t="shared" si="7"/>
        <v>#VALUE!</v>
      </c>
      <c r="P42" s="66" t="e">
        <f t="shared" si="11"/>
        <v>#VALUE!</v>
      </c>
      <c r="Q42" s="67" t="e">
        <f t="shared" si="7"/>
        <v>#VALUE!</v>
      </c>
      <c r="R42" s="66" t="e">
        <f t="shared" si="12"/>
        <v>#VALUE!</v>
      </c>
      <c r="S42" s="23" t="str">
        <f t="shared" si="0"/>
        <v/>
      </c>
      <c r="U42" s="48" t="e" cm="1">
        <f t="array" ref="U42">INDEX(②入力シート!$51:$51,(③コピペ用!B42-1)*13+4)</f>
        <v>#VALUE!</v>
      </c>
      <c r="V42" s="49" t="e">
        <f t="shared" si="35"/>
        <v>#VALUE!</v>
      </c>
      <c r="W42" s="48" t="e" cm="1">
        <f t="array" ref="W42">INDEX(②入力シート!$51:$51,(③コピペ用!$B42-1)*13+6)</f>
        <v>#VALUE!</v>
      </c>
      <c r="X42" s="49" t="e">
        <f t="shared" si="1"/>
        <v>#VALUE!</v>
      </c>
      <c r="Y42" s="48" t="e" cm="1">
        <f t="array" ref="Y42">INDEX(②入力シート!$51:$51,(③コピペ用!$B42-1)*13+8)</f>
        <v>#VALUE!</v>
      </c>
      <c r="Z42" s="49" t="e">
        <f t="shared" si="13"/>
        <v>#VALUE!</v>
      </c>
      <c r="AA42" s="48" t="e" cm="1">
        <f t="array" ref="AA42">INDEX(②入力シート!$51:$51,(③コピペ用!$B42-1)*13+10)</f>
        <v>#VALUE!</v>
      </c>
      <c r="AB42" s="49" t="e">
        <f t="shared" si="2"/>
        <v>#VALUE!</v>
      </c>
      <c r="AC42" s="48" t="e" cm="1">
        <f t="array" ref="AC42">INDEX(②入力シート!$51:$51,(③コピペ用!$B42-1)*13+12)</f>
        <v>#VALUE!</v>
      </c>
      <c r="AD42" s="49" t="e">
        <f t="shared" si="3"/>
        <v>#VALUE!</v>
      </c>
      <c r="AE42" s="48" t="e" cm="1">
        <f t="array" ref="AE42">INDEX(②入力シート!$52:$52,(③コピペ用!$B42-1)*13+3)</f>
        <v>#VALUE!</v>
      </c>
      <c r="AF42" s="80" t="str">
        <f>IF(①出番表!A42="OP","OP","")</f>
        <v/>
      </c>
      <c r="AG42" s="48" t="e">
        <f t="shared" si="14"/>
        <v>#VALUE!</v>
      </c>
      <c r="AH42" s="49" t="str">
        <f t="shared" si="15"/>
        <v/>
      </c>
      <c r="AI42" s="48" t="e">
        <f t="shared" si="16"/>
        <v>#VALUE!</v>
      </c>
      <c r="AJ42" s="49" t="str">
        <f t="shared" si="17"/>
        <v/>
      </c>
      <c r="AK42" s="48" t="e">
        <f t="shared" si="18"/>
        <v>#VALUE!</v>
      </c>
      <c r="AL42" s="49" t="str">
        <f t="shared" si="19"/>
        <v/>
      </c>
      <c r="AM42" s="48" t="e">
        <f t="shared" si="20"/>
        <v>#VALUE!</v>
      </c>
      <c r="AN42" s="49" t="str">
        <f t="shared" si="21"/>
        <v/>
      </c>
      <c r="AO42" s="48" t="e">
        <f t="shared" si="22"/>
        <v>#VALUE!</v>
      </c>
      <c r="AP42" s="49" t="str">
        <f t="shared" si="23"/>
        <v/>
      </c>
      <c r="AQ42" s="80" t="e">
        <f t="shared" si="24"/>
        <v>#VALUE!</v>
      </c>
      <c r="AR42" s="30" t="str">
        <f t="shared" si="25"/>
        <v/>
      </c>
      <c r="AS42" s="34" t="str">
        <f t="shared" si="26"/>
        <v/>
      </c>
      <c r="AT42" s="36">
        <f t="shared" si="27"/>
        <v>0</v>
      </c>
      <c r="AU42" s="35">
        <f t="shared" si="29"/>
        <v>0</v>
      </c>
      <c r="AV42" s="30" t="e">
        <f t="shared" si="4"/>
        <v>#VALUE!</v>
      </c>
    </row>
    <row r="43" spans="1:48" ht="24" customHeight="1">
      <c r="A43" s="77" t="str">
        <f t="shared" si="5"/>
        <v/>
      </c>
      <c r="B43" s="65">
        <v>31</v>
      </c>
      <c r="C43" s="78" t="str" cm="1">
        <f t="array" ref="C43">INDEX(②入力シート!$4:$4,(③コピペ用!$B43-1)*13+2)</f>
        <v/>
      </c>
      <c r="D43" s="79" t="str">
        <f>IF(0=VLOOKUP($B43,①出番表!$B$13:$G$62,3,0),"",VLOOKUP($B43,①出番表!$B$13:$G$62,3,0))</f>
        <v/>
      </c>
      <c r="E43" s="78" t="str" cm="1">
        <f t="array" ref="E43">INDEX(②入力シート!$4:$4,(③コピペ用!$B43-1)*13+8)</f>
        <v/>
      </c>
      <c r="F43" s="79" t="str">
        <f>IF(0=VLOOKUP($B43,①出番表!$B$13:$G$62,5,0),"",VLOOKUP($B43,①出番表!$B$13:$G$62,5,0))</f>
        <v/>
      </c>
      <c r="G43" s="78" t="str" cm="1">
        <f t="array" ref="G43">INDEX(②入力シート!$5:$5,(③コピペ用!$B43-1)*13+2)</f>
        <v/>
      </c>
      <c r="H43" s="66" t="e">
        <f t="shared" si="30"/>
        <v>#VALUE!</v>
      </c>
      <c r="I43" s="67" t="e">
        <f t="shared" si="7"/>
        <v>#VALUE!</v>
      </c>
      <c r="J43" s="66" t="e">
        <f t="shared" si="8"/>
        <v>#VALUE!</v>
      </c>
      <c r="K43" s="67" t="e">
        <f t="shared" si="7"/>
        <v>#VALUE!</v>
      </c>
      <c r="L43" s="66" t="e">
        <f t="shared" si="9"/>
        <v>#VALUE!</v>
      </c>
      <c r="M43" s="67" t="e">
        <f t="shared" si="7"/>
        <v>#VALUE!</v>
      </c>
      <c r="N43" s="66" t="e">
        <f t="shared" si="10"/>
        <v>#VALUE!</v>
      </c>
      <c r="O43" s="67" t="e">
        <f t="shared" si="7"/>
        <v>#VALUE!</v>
      </c>
      <c r="P43" s="66" t="e">
        <f t="shared" si="11"/>
        <v>#VALUE!</v>
      </c>
      <c r="Q43" s="67" t="e">
        <f t="shared" si="7"/>
        <v>#VALUE!</v>
      </c>
      <c r="R43" s="66" t="e">
        <f t="shared" si="12"/>
        <v>#VALUE!</v>
      </c>
      <c r="S43" s="23" t="str">
        <f t="shared" si="0"/>
        <v/>
      </c>
      <c r="U43" s="48" t="e" cm="1">
        <f t="array" ref="U43">INDEX(②入力シート!$51:$51,(③コピペ用!B43-1)*13+4)</f>
        <v>#VALUE!</v>
      </c>
      <c r="V43" s="49" t="e">
        <f>RANK(U43,U$13:U$62,0)</f>
        <v>#VALUE!</v>
      </c>
      <c r="W43" s="48" t="e" cm="1">
        <f t="array" ref="W43">INDEX(②入力シート!$51:$51,(③コピペ用!$B43-1)*13+6)</f>
        <v>#VALUE!</v>
      </c>
      <c r="X43" s="49" t="e">
        <f t="shared" si="1"/>
        <v>#VALUE!</v>
      </c>
      <c r="Y43" s="48" t="e" cm="1">
        <f t="array" ref="Y43">INDEX(②入力シート!$51:$51,(③コピペ用!$B43-1)*13+8)</f>
        <v>#VALUE!</v>
      </c>
      <c r="Z43" s="49" t="e">
        <f t="shared" si="13"/>
        <v>#VALUE!</v>
      </c>
      <c r="AA43" s="48" t="e" cm="1">
        <f t="array" ref="AA43">INDEX(②入力シート!$51:$51,(③コピペ用!$B43-1)*13+10)</f>
        <v>#VALUE!</v>
      </c>
      <c r="AB43" s="49" t="e">
        <f t="shared" si="2"/>
        <v>#VALUE!</v>
      </c>
      <c r="AC43" s="48" t="e" cm="1">
        <f t="array" ref="AC43">INDEX(②入力シート!$51:$51,(③コピペ用!$B43-1)*13+12)</f>
        <v>#VALUE!</v>
      </c>
      <c r="AD43" s="49" t="e">
        <f t="shared" si="3"/>
        <v>#VALUE!</v>
      </c>
      <c r="AE43" s="48" t="e" cm="1">
        <f t="array" ref="AE43">INDEX(②入力シート!$52:$52,(③コピペ用!$B43-1)*13+3)</f>
        <v>#VALUE!</v>
      </c>
      <c r="AF43" s="80" t="str">
        <f>IF(①出番表!A43="OP","OP","")</f>
        <v/>
      </c>
      <c r="AG43" s="48" t="e">
        <f t="shared" si="14"/>
        <v>#VALUE!</v>
      </c>
      <c r="AH43" s="49" t="str">
        <f t="shared" si="15"/>
        <v/>
      </c>
      <c r="AI43" s="48" t="e">
        <f t="shared" si="16"/>
        <v>#VALUE!</v>
      </c>
      <c r="AJ43" s="49" t="str">
        <f t="shared" si="17"/>
        <v/>
      </c>
      <c r="AK43" s="48" t="e">
        <f t="shared" si="18"/>
        <v>#VALUE!</v>
      </c>
      <c r="AL43" s="49" t="str">
        <f t="shared" si="19"/>
        <v/>
      </c>
      <c r="AM43" s="48" t="e">
        <f t="shared" si="20"/>
        <v>#VALUE!</v>
      </c>
      <c r="AN43" s="49" t="str">
        <f t="shared" si="21"/>
        <v/>
      </c>
      <c r="AO43" s="48" t="e">
        <f t="shared" si="22"/>
        <v>#VALUE!</v>
      </c>
      <c r="AP43" s="49" t="str">
        <f t="shared" si="23"/>
        <v/>
      </c>
      <c r="AQ43" s="80" t="e">
        <f t="shared" si="24"/>
        <v>#VALUE!</v>
      </c>
      <c r="AR43" s="30" t="str">
        <f t="shared" si="25"/>
        <v/>
      </c>
      <c r="AS43" s="34" t="str">
        <f t="shared" si="26"/>
        <v/>
      </c>
      <c r="AT43" s="36">
        <f t="shared" si="27"/>
        <v>0</v>
      </c>
      <c r="AU43" s="35">
        <f t="shared" si="29"/>
        <v>0</v>
      </c>
      <c r="AV43" s="30" t="e">
        <f t="shared" si="4"/>
        <v>#VALUE!</v>
      </c>
    </row>
    <row r="44" spans="1:48" ht="24" customHeight="1">
      <c r="A44" s="77" t="str">
        <f t="shared" si="5"/>
        <v/>
      </c>
      <c r="B44" s="65">
        <v>32</v>
      </c>
      <c r="C44" s="78" t="str" cm="1">
        <f t="array" ref="C44">INDEX(②入力シート!$4:$4,(③コピペ用!$B44-1)*13+2)</f>
        <v/>
      </c>
      <c r="D44" s="79" t="str">
        <f>IF(0=VLOOKUP($B44,①出番表!$B$13:$G$62,3,0),"",VLOOKUP($B44,①出番表!$B$13:$G$62,3,0))</f>
        <v/>
      </c>
      <c r="E44" s="78" t="str" cm="1">
        <f t="array" ref="E44">INDEX(②入力シート!$4:$4,(③コピペ用!$B44-1)*13+8)</f>
        <v/>
      </c>
      <c r="F44" s="79" t="str">
        <f>IF(0=VLOOKUP($B44,①出番表!$B$13:$G$62,5,0),"",VLOOKUP($B44,①出番表!$B$13:$G$62,5,0))</f>
        <v/>
      </c>
      <c r="G44" s="78" t="str" cm="1">
        <f t="array" ref="G44">INDEX(②入力シート!$5:$5,(③コピペ用!$B44-1)*13+2)</f>
        <v/>
      </c>
      <c r="H44" s="66" t="e">
        <f t="shared" si="30"/>
        <v>#VALUE!</v>
      </c>
      <c r="I44" s="67" t="e">
        <f t="shared" si="7"/>
        <v>#VALUE!</v>
      </c>
      <c r="J44" s="66" t="e">
        <f t="shared" si="8"/>
        <v>#VALUE!</v>
      </c>
      <c r="K44" s="67" t="e">
        <f t="shared" si="7"/>
        <v>#VALUE!</v>
      </c>
      <c r="L44" s="66" t="e">
        <f t="shared" si="9"/>
        <v>#VALUE!</v>
      </c>
      <c r="M44" s="67" t="e">
        <f t="shared" si="7"/>
        <v>#VALUE!</v>
      </c>
      <c r="N44" s="66" t="e">
        <f t="shared" si="10"/>
        <v>#VALUE!</v>
      </c>
      <c r="O44" s="67" t="e">
        <f t="shared" si="7"/>
        <v>#VALUE!</v>
      </c>
      <c r="P44" s="66" t="e">
        <f t="shared" si="11"/>
        <v>#VALUE!</v>
      </c>
      <c r="Q44" s="67" t="e">
        <f t="shared" si="7"/>
        <v>#VALUE!</v>
      </c>
      <c r="R44" s="66" t="e">
        <f t="shared" si="12"/>
        <v>#VALUE!</v>
      </c>
      <c r="S44" s="23" t="str">
        <f t="shared" si="0"/>
        <v/>
      </c>
      <c r="U44" s="48" t="e" cm="1">
        <f t="array" ref="U44">INDEX(②入力シート!$51:$51,(③コピペ用!B44-1)*13+4)</f>
        <v>#VALUE!</v>
      </c>
      <c r="V44" s="49" t="e">
        <f>RANK(U44,U$13:U$62,0)</f>
        <v>#VALUE!</v>
      </c>
      <c r="W44" s="48" t="e" cm="1">
        <f t="array" ref="W44">INDEX(②入力シート!$51:$51,(③コピペ用!$B44-1)*13+6)</f>
        <v>#VALUE!</v>
      </c>
      <c r="X44" s="49" t="e">
        <f t="shared" si="1"/>
        <v>#VALUE!</v>
      </c>
      <c r="Y44" s="48" t="e" cm="1">
        <f t="array" ref="Y44">INDEX(②入力シート!$51:$51,(③コピペ用!$B44-1)*13+8)</f>
        <v>#VALUE!</v>
      </c>
      <c r="Z44" s="49" t="e">
        <f t="shared" si="13"/>
        <v>#VALUE!</v>
      </c>
      <c r="AA44" s="48" t="e" cm="1">
        <f t="array" ref="AA44">INDEX(②入力シート!$51:$51,(③コピペ用!$B44-1)*13+10)</f>
        <v>#VALUE!</v>
      </c>
      <c r="AB44" s="49" t="e">
        <f t="shared" si="2"/>
        <v>#VALUE!</v>
      </c>
      <c r="AC44" s="48" t="e" cm="1">
        <f t="array" ref="AC44">INDEX(②入力シート!$51:$51,(③コピペ用!$B44-1)*13+12)</f>
        <v>#VALUE!</v>
      </c>
      <c r="AD44" s="49" t="e">
        <f t="shared" si="3"/>
        <v>#VALUE!</v>
      </c>
      <c r="AE44" s="48" t="e" cm="1">
        <f t="array" ref="AE44">INDEX(②入力シート!$52:$52,(③コピペ用!$B44-1)*13+3)</f>
        <v>#VALUE!</v>
      </c>
      <c r="AF44" s="80" t="str">
        <f>IF(①出番表!A44="OP","OP","")</f>
        <v/>
      </c>
      <c r="AG44" s="48" t="e">
        <f t="shared" si="14"/>
        <v>#VALUE!</v>
      </c>
      <c r="AH44" s="49" t="str">
        <f t="shared" si="15"/>
        <v/>
      </c>
      <c r="AI44" s="48" t="e">
        <f t="shared" si="16"/>
        <v>#VALUE!</v>
      </c>
      <c r="AJ44" s="49" t="str">
        <f t="shared" si="17"/>
        <v/>
      </c>
      <c r="AK44" s="48" t="e">
        <f t="shared" si="18"/>
        <v>#VALUE!</v>
      </c>
      <c r="AL44" s="49" t="str">
        <f t="shared" si="19"/>
        <v/>
      </c>
      <c r="AM44" s="48" t="e">
        <f t="shared" si="20"/>
        <v>#VALUE!</v>
      </c>
      <c r="AN44" s="49" t="str">
        <f t="shared" si="21"/>
        <v/>
      </c>
      <c r="AO44" s="48" t="e">
        <f t="shared" si="22"/>
        <v>#VALUE!</v>
      </c>
      <c r="AP44" s="49" t="str">
        <f t="shared" si="23"/>
        <v/>
      </c>
      <c r="AQ44" s="80" t="e">
        <f t="shared" si="24"/>
        <v>#VALUE!</v>
      </c>
      <c r="AR44" s="30" t="str">
        <f t="shared" si="25"/>
        <v/>
      </c>
      <c r="AS44" s="34" t="str">
        <f t="shared" si="26"/>
        <v/>
      </c>
      <c r="AT44" s="36">
        <f t="shared" si="27"/>
        <v>0</v>
      </c>
      <c r="AU44" s="35">
        <f t="shared" si="29"/>
        <v>0</v>
      </c>
      <c r="AV44" s="30" t="e">
        <f t="shared" si="4"/>
        <v>#VALUE!</v>
      </c>
    </row>
    <row r="45" spans="1:48" ht="24" customHeight="1">
      <c r="A45" s="77" t="str">
        <f t="shared" si="5"/>
        <v/>
      </c>
      <c r="B45" s="65">
        <v>33</v>
      </c>
      <c r="C45" s="78" t="str" cm="1">
        <f t="array" ref="C45">INDEX(②入力シート!$4:$4,(③コピペ用!$B45-1)*13+2)</f>
        <v/>
      </c>
      <c r="D45" s="79" t="str">
        <f>IF(0=VLOOKUP($B45,①出番表!$B$13:$G$62,3,0),"",VLOOKUP($B45,①出番表!$B$13:$G$62,3,0))</f>
        <v/>
      </c>
      <c r="E45" s="78" t="str" cm="1">
        <f t="array" ref="E45">INDEX(②入力シート!$4:$4,(③コピペ用!$B45-1)*13+8)</f>
        <v/>
      </c>
      <c r="F45" s="79" t="str">
        <f>IF(0=VLOOKUP($B45,①出番表!$B$13:$G$62,5,0),"",VLOOKUP($B45,①出番表!$B$13:$G$62,5,0))</f>
        <v/>
      </c>
      <c r="G45" s="78" t="str" cm="1">
        <f t="array" ref="G45">INDEX(②入力シート!$5:$5,(③コピペ用!$B45-1)*13+2)</f>
        <v/>
      </c>
      <c r="H45" s="66" t="e">
        <f t="shared" si="30"/>
        <v>#VALUE!</v>
      </c>
      <c r="I45" s="67" t="e">
        <f t="shared" si="7"/>
        <v>#VALUE!</v>
      </c>
      <c r="J45" s="66" t="e">
        <f t="shared" si="8"/>
        <v>#VALUE!</v>
      </c>
      <c r="K45" s="67" t="e">
        <f t="shared" si="7"/>
        <v>#VALUE!</v>
      </c>
      <c r="L45" s="66" t="e">
        <f t="shared" si="9"/>
        <v>#VALUE!</v>
      </c>
      <c r="M45" s="67" t="e">
        <f t="shared" si="7"/>
        <v>#VALUE!</v>
      </c>
      <c r="N45" s="66" t="e">
        <f t="shared" si="10"/>
        <v>#VALUE!</v>
      </c>
      <c r="O45" s="67" t="e">
        <f t="shared" si="7"/>
        <v>#VALUE!</v>
      </c>
      <c r="P45" s="66" t="e">
        <f t="shared" si="11"/>
        <v>#VALUE!</v>
      </c>
      <c r="Q45" s="67" t="e">
        <f t="shared" si="7"/>
        <v>#VALUE!</v>
      </c>
      <c r="R45" s="66" t="e">
        <f t="shared" si="12"/>
        <v>#VALUE!</v>
      </c>
      <c r="S45" s="23" t="str">
        <f t="shared" si="0"/>
        <v/>
      </c>
      <c r="U45" s="48" t="e" cm="1">
        <f t="array" ref="U45">INDEX(②入力シート!$51:$51,(③コピペ用!B45-1)*13+4)</f>
        <v>#VALUE!</v>
      </c>
      <c r="V45" s="49" t="e">
        <f t="shared" ref="V45:V47" si="36">RANK(U45,U$13:U$62,0)</f>
        <v>#VALUE!</v>
      </c>
      <c r="W45" s="48" t="e" cm="1">
        <f t="array" ref="W45">INDEX(②入力シート!$51:$51,(③コピペ用!$B45-1)*13+6)</f>
        <v>#VALUE!</v>
      </c>
      <c r="X45" s="49" t="e">
        <f t="shared" si="1"/>
        <v>#VALUE!</v>
      </c>
      <c r="Y45" s="48" t="e" cm="1">
        <f t="array" ref="Y45">INDEX(②入力シート!$51:$51,(③コピペ用!$B45-1)*13+8)</f>
        <v>#VALUE!</v>
      </c>
      <c r="Z45" s="49" t="e">
        <f t="shared" si="13"/>
        <v>#VALUE!</v>
      </c>
      <c r="AA45" s="48" t="e" cm="1">
        <f t="array" ref="AA45">INDEX(②入力シート!$51:$51,(③コピペ用!$B45-1)*13+10)</f>
        <v>#VALUE!</v>
      </c>
      <c r="AB45" s="49" t="e">
        <f t="shared" si="2"/>
        <v>#VALUE!</v>
      </c>
      <c r="AC45" s="48" t="e" cm="1">
        <f t="array" ref="AC45">INDEX(②入力シート!$51:$51,(③コピペ用!$B45-1)*13+12)</f>
        <v>#VALUE!</v>
      </c>
      <c r="AD45" s="49" t="e">
        <f t="shared" si="3"/>
        <v>#VALUE!</v>
      </c>
      <c r="AE45" s="48" t="e" cm="1">
        <f t="array" ref="AE45">INDEX(②入力シート!$52:$52,(③コピペ用!$B45-1)*13+3)</f>
        <v>#VALUE!</v>
      </c>
      <c r="AF45" s="80" t="str">
        <f>IF(①出番表!A45="OP","OP","")</f>
        <v/>
      </c>
      <c r="AG45" s="48" t="e">
        <f t="shared" si="14"/>
        <v>#VALUE!</v>
      </c>
      <c r="AH45" s="49" t="str">
        <f t="shared" si="15"/>
        <v/>
      </c>
      <c r="AI45" s="48" t="e">
        <f t="shared" si="16"/>
        <v>#VALUE!</v>
      </c>
      <c r="AJ45" s="49" t="str">
        <f t="shared" si="17"/>
        <v/>
      </c>
      <c r="AK45" s="48" t="e">
        <f t="shared" si="18"/>
        <v>#VALUE!</v>
      </c>
      <c r="AL45" s="49" t="str">
        <f t="shared" si="19"/>
        <v/>
      </c>
      <c r="AM45" s="48" t="e">
        <f t="shared" si="20"/>
        <v>#VALUE!</v>
      </c>
      <c r="AN45" s="49" t="str">
        <f t="shared" si="21"/>
        <v/>
      </c>
      <c r="AO45" s="48" t="e">
        <f t="shared" si="22"/>
        <v>#VALUE!</v>
      </c>
      <c r="AP45" s="49" t="str">
        <f t="shared" si="23"/>
        <v/>
      </c>
      <c r="AQ45" s="80" t="e">
        <f t="shared" si="24"/>
        <v>#VALUE!</v>
      </c>
      <c r="AR45" s="30" t="str">
        <f t="shared" si="25"/>
        <v/>
      </c>
      <c r="AS45" s="34" t="str">
        <f t="shared" si="26"/>
        <v/>
      </c>
      <c r="AT45" s="36">
        <f t="shared" si="27"/>
        <v>0</v>
      </c>
      <c r="AU45" s="35">
        <f t="shared" si="29"/>
        <v>0</v>
      </c>
      <c r="AV45" s="30" t="e">
        <f t="shared" ref="AV45:AV62" si="37">IF(AE45&gt;0,IF(AF45&lt;&gt;"OP",AR45+AU45,"OP"),"")</f>
        <v>#VALUE!</v>
      </c>
    </row>
    <row r="46" spans="1:48" ht="24" customHeight="1">
      <c r="A46" s="77" t="str">
        <f t="shared" si="5"/>
        <v/>
      </c>
      <c r="B46" s="65">
        <v>34</v>
      </c>
      <c r="C46" s="78" t="str" cm="1">
        <f t="array" ref="C46">INDEX(②入力シート!$4:$4,(③コピペ用!$B46-1)*13+2)</f>
        <v/>
      </c>
      <c r="D46" s="79" t="str">
        <f>IF(0=VLOOKUP($B46,①出番表!$B$13:$G$62,3,0),"",VLOOKUP($B46,①出番表!$B$13:$G$62,3,0))</f>
        <v/>
      </c>
      <c r="E46" s="78" t="str" cm="1">
        <f t="array" ref="E46">INDEX(②入力シート!$4:$4,(③コピペ用!$B46-1)*13+8)</f>
        <v/>
      </c>
      <c r="F46" s="79" t="str">
        <f>IF(0=VLOOKUP($B46,①出番表!$B$13:$G$62,5,0),"",VLOOKUP($B46,①出番表!$B$13:$G$62,5,0))</f>
        <v/>
      </c>
      <c r="G46" s="78" t="str" cm="1">
        <f t="array" ref="G46">INDEX(②入力シート!$5:$5,(③コピペ用!$B46-1)*13+2)</f>
        <v/>
      </c>
      <c r="H46" s="66" t="e">
        <f t="shared" si="30"/>
        <v>#VALUE!</v>
      </c>
      <c r="I46" s="67" t="e">
        <f t="shared" si="7"/>
        <v>#VALUE!</v>
      </c>
      <c r="J46" s="66" t="e">
        <f t="shared" si="8"/>
        <v>#VALUE!</v>
      </c>
      <c r="K46" s="67" t="e">
        <f t="shared" si="7"/>
        <v>#VALUE!</v>
      </c>
      <c r="L46" s="66" t="e">
        <f t="shared" si="9"/>
        <v>#VALUE!</v>
      </c>
      <c r="M46" s="67" t="e">
        <f t="shared" si="7"/>
        <v>#VALUE!</v>
      </c>
      <c r="N46" s="66" t="e">
        <f t="shared" si="10"/>
        <v>#VALUE!</v>
      </c>
      <c r="O46" s="67" t="e">
        <f t="shared" si="7"/>
        <v>#VALUE!</v>
      </c>
      <c r="P46" s="66" t="e">
        <f t="shared" si="11"/>
        <v>#VALUE!</v>
      </c>
      <c r="Q46" s="67" t="e">
        <f t="shared" si="7"/>
        <v>#VALUE!</v>
      </c>
      <c r="R46" s="66" t="e">
        <f t="shared" si="12"/>
        <v>#VALUE!</v>
      </c>
      <c r="S46" s="23" t="str">
        <f t="shared" si="0"/>
        <v/>
      </c>
      <c r="U46" s="48" t="e" cm="1">
        <f t="array" ref="U46">INDEX(②入力シート!$51:$51,(③コピペ用!B46-1)*13+4)</f>
        <v>#VALUE!</v>
      </c>
      <c r="V46" s="49" t="e">
        <f t="shared" si="36"/>
        <v>#VALUE!</v>
      </c>
      <c r="W46" s="48" t="e" cm="1">
        <f t="array" ref="W46">INDEX(②入力シート!$51:$51,(③コピペ用!$B46-1)*13+6)</f>
        <v>#VALUE!</v>
      </c>
      <c r="X46" s="49" t="e">
        <f t="shared" si="1"/>
        <v>#VALUE!</v>
      </c>
      <c r="Y46" s="48" t="e" cm="1">
        <f t="array" ref="Y46">INDEX(②入力シート!$51:$51,(③コピペ用!$B46-1)*13+8)</f>
        <v>#VALUE!</v>
      </c>
      <c r="Z46" s="49" t="e">
        <f t="shared" si="13"/>
        <v>#VALUE!</v>
      </c>
      <c r="AA46" s="48" t="e" cm="1">
        <f t="array" ref="AA46">INDEX(②入力シート!$51:$51,(③コピペ用!$B46-1)*13+10)</f>
        <v>#VALUE!</v>
      </c>
      <c r="AB46" s="49" t="e">
        <f t="shared" si="2"/>
        <v>#VALUE!</v>
      </c>
      <c r="AC46" s="48" t="e" cm="1">
        <f t="array" ref="AC46">INDEX(②入力シート!$51:$51,(③コピペ用!$B46-1)*13+12)</f>
        <v>#VALUE!</v>
      </c>
      <c r="AD46" s="49" t="e">
        <f t="shared" si="3"/>
        <v>#VALUE!</v>
      </c>
      <c r="AE46" s="48" t="e" cm="1">
        <f t="array" ref="AE46">INDEX(②入力シート!$52:$52,(③コピペ用!$B46-1)*13+3)</f>
        <v>#VALUE!</v>
      </c>
      <c r="AF46" s="80" t="str">
        <f>IF(①出番表!A46="OP","OP","")</f>
        <v/>
      </c>
      <c r="AG46" s="48" t="e">
        <f t="shared" si="14"/>
        <v>#VALUE!</v>
      </c>
      <c r="AH46" s="49" t="str">
        <f t="shared" si="15"/>
        <v/>
      </c>
      <c r="AI46" s="48" t="e">
        <f t="shared" si="16"/>
        <v>#VALUE!</v>
      </c>
      <c r="AJ46" s="49" t="str">
        <f t="shared" si="17"/>
        <v/>
      </c>
      <c r="AK46" s="48" t="e">
        <f t="shared" si="18"/>
        <v>#VALUE!</v>
      </c>
      <c r="AL46" s="49" t="str">
        <f t="shared" si="19"/>
        <v/>
      </c>
      <c r="AM46" s="48" t="e">
        <f t="shared" si="20"/>
        <v>#VALUE!</v>
      </c>
      <c r="AN46" s="49" t="str">
        <f t="shared" si="21"/>
        <v/>
      </c>
      <c r="AO46" s="48" t="e">
        <f t="shared" si="22"/>
        <v>#VALUE!</v>
      </c>
      <c r="AP46" s="49" t="str">
        <f t="shared" si="23"/>
        <v/>
      </c>
      <c r="AQ46" s="80" t="e">
        <f t="shared" si="24"/>
        <v>#VALUE!</v>
      </c>
      <c r="AR46" s="30" t="str">
        <f t="shared" si="25"/>
        <v/>
      </c>
      <c r="AS46" s="34" t="str">
        <f t="shared" si="26"/>
        <v/>
      </c>
      <c r="AT46" s="36">
        <f t="shared" si="27"/>
        <v>0</v>
      </c>
      <c r="AU46" s="35">
        <f t="shared" si="29"/>
        <v>0</v>
      </c>
      <c r="AV46" s="30" t="e">
        <f t="shared" si="37"/>
        <v>#VALUE!</v>
      </c>
    </row>
    <row r="47" spans="1:48" ht="24" customHeight="1">
      <c r="A47" s="77" t="str">
        <f t="shared" si="5"/>
        <v/>
      </c>
      <c r="B47" s="65">
        <v>35</v>
      </c>
      <c r="C47" s="78" t="str" cm="1">
        <f t="array" ref="C47">INDEX(②入力シート!$4:$4,(③コピペ用!$B47-1)*13+2)</f>
        <v/>
      </c>
      <c r="D47" s="79" t="str">
        <f>IF(0=VLOOKUP($B47,①出番表!$B$13:$G$62,3,0),"",VLOOKUP($B47,①出番表!$B$13:$G$62,3,0))</f>
        <v/>
      </c>
      <c r="E47" s="78" t="str" cm="1">
        <f t="array" ref="E47">INDEX(②入力シート!$4:$4,(③コピペ用!$B47-1)*13+8)</f>
        <v/>
      </c>
      <c r="F47" s="79" t="str">
        <f>IF(0=VLOOKUP($B47,①出番表!$B$13:$G$62,5,0),"",VLOOKUP($B47,①出番表!$B$13:$G$62,5,0))</f>
        <v/>
      </c>
      <c r="G47" s="78" t="str" cm="1">
        <f t="array" ref="G47">INDEX(②入力シート!$5:$5,(③コピペ用!$B47-1)*13+2)</f>
        <v/>
      </c>
      <c r="H47" s="66" t="e">
        <f t="shared" si="30"/>
        <v>#VALUE!</v>
      </c>
      <c r="I47" s="67" t="e">
        <f t="shared" si="7"/>
        <v>#VALUE!</v>
      </c>
      <c r="J47" s="66" t="e">
        <f t="shared" si="8"/>
        <v>#VALUE!</v>
      </c>
      <c r="K47" s="67" t="e">
        <f t="shared" si="7"/>
        <v>#VALUE!</v>
      </c>
      <c r="L47" s="66" t="e">
        <f t="shared" si="9"/>
        <v>#VALUE!</v>
      </c>
      <c r="M47" s="67" t="e">
        <f t="shared" si="7"/>
        <v>#VALUE!</v>
      </c>
      <c r="N47" s="66" t="e">
        <f t="shared" si="10"/>
        <v>#VALUE!</v>
      </c>
      <c r="O47" s="67" t="e">
        <f t="shared" si="7"/>
        <v>#VALUE!</v>
      </c>
      <c r="P47" s="66" t="e">
        <f t="shared" si="11"/>
        <v>#VALUE!</v>
      </c>
      <c r="Q47" s="67" t="e">
        <f t="shared" si="7"/>
        <v>#VALUE!</v>
      </c>
      <c r="R47" s="66" t="e">
        <f t="shared" si="12"/>
        <v>#VALUE!</v>
      </c>
      <c r="S47" s="23" t="str">
        <f t="shared" si="0"/>
        <v/>
      </c>
      <c r="U47" s="48" t="e" cm="1">
        <f t="array" ref="U47">INDEX(②入力シート!$51:$51,(③コピペ用!B47-1)*13+4)</f>
        <v>#VALUE!</v>
      </c>
      <c r="V47" s="49" t="e">
        <f t="shared" si="36"/>
        <v>#VALUE!</v>
      </c>
      <c r="W47" s="48" t="e" cm="1">
        <f t="array" ref="W47">INDEX(②入力シート!$51:$51,(③コピペ用!$B47-1)*13+6)</f>
        <v>#VALUE!</v>
      </c>
      <c r="X47" s="49" t="e">
        <f t="shared" si="1"/>
        <v>#VALUE!</v>
      </c>
      <c r="Y47" s="48" t="e" cm="1">
        <f t="array" ref="Y47">INDEX(②入力シート!$51:$51,(③コピペ用!$B47-1)*13+8)</f>
        <v>#VALUE!</v>
      </c>
      <c r="Z47" s="49" t="e">
        <f t="shared" si="13"/>
        <v>#VALUE!</v>
      </c>
      <c r="AA47" s="48" t="e" cm="1">
        <f t="array" ref="AA47">INDEX(②入力シート!$51:$51,(③コピペ用!$B47-1)*13+10)</f>
        <v>#VALUE!</v>
      </c>
      <c r="AB47" s="49" t="e">
        <f t="shared" si="2"/>
        <v>#VALUE!</v>
      </c>
      <c r="AC47" s="48" t="e" cm="1">
        <f t="array" ref="AC47">INDEX(②入力シート!$51:$51,(③コピペ用!$B47-1)*13+12)</f>
        <v>#VALUE!</v>
      </c>
      <c r="AD47" s="49" t="e">
        <f t="shared" si="3"/>
        <v>#VALUE!</v>
      </c>
      <c r="AE47" s="48" t="e" cm="1">
        <f t="array" ref="AE47">INDEX(②入力シート!$52:$52,(③コピペ用!$B47-1)*13+3)</f>
        <v>#VALUE!</v>
      </c>
      <c r="AF47" s="80" t="str">
        <f>IF(①出番表!A47="OP","OP","")</f>
        <v/>
      </c>
      <c r="AG47" s="48" t="e">
        <f t="shared" si="14"/>
        <v>#VALUE!</v>
      </c>
      <c r="AH47" s="49" t="str">
        <f t="shared" si="15"/>
        <v/>
      </c>
      <c r="AI47" s="48" t="e">
        <f t="shared" si="16"/>
        <v>#VALUE!</v>
      </c>
      <c r="AJ47" s="49" t="str">
        <f t="shared" si="17"/>
        <v/>
      </c>
      <c r="AK47" s="48" t="e">
        <f t="shared" si="18"/>
        <v>#VALUE!</v>
      </c>
      <c r="AL47" s="49" t="str">
        <f t="shared" si="19"/>
        <v/>
      </c>
      <c r="AM47" s="48" t="e">
        <f t="shared" si="20"/>
        <v>#VALUE!</v>
      </c>
      <c r="AN47" s="49" t="str">
        <f t="shared" si="21"/>
        <v/>
      </c>
      <c r="AO47" s="48" t="e">
        <f t="shared" si="22"/>
        <v>#VALUE!</v>
      </c>
      <c r="AP47" s="49" t="str">
        <f t="shared" si="23"/>
        <v/>
      </c>
      <c r="AQ47" s="80" t="e">
        <f t="shared" si="24"/>
        <v>#VALUE!</v>
      </c>
      <c r="AR47" s="30" t="str">
        <f t="shared" si="25"/>
        <v/>
      </c>
      <c r="AS47" s="34" t="str">
        <f t="shared" si="26"/>
        <v/>
      </c>
      <c r="AT47" s="36">
        <f t="shared" si="27"/>
        <v>0</v>
      </c>
      <c r="AU47" s="35">
        <f t="shared" si="29"/>
        <v>0</v>
      </c>
      <c r="AV47" s="30" t="e">
        <f t="shared" si="37"/>
        <v>#VALUE!</v>
      </c>
    </row>
    <row r="48" spans="1:48" ht="24" customHeight="1">
      <c r="A48" s="77" t="str">
        <f t="shared" si="5"/>
        <v/>
      </c>
      <c r="B48" s="65">
        <v>36</v>
      </c>
      <c r="C48" s="78" t="str" cm="1">
        <f t="array" ref="C48">INDEX(②入力シート!$4:$4,(③コピペ用!$B48-1)*13+2)</f>
        <v/>
      </c>
      <c r="D48" s="79" t="str">
        <f>IF(0=VLOOKUP($B48,①出番表!$B$13:$G$62,3,0),"",VLOOKUP($B48,①出番表!$B$13:$G$62,3,0))</f>
        <v/>
      </c>
      <c r="E48" s="78" t="str" cm="1">
        <f t="array" ref="E48">INDEX(②入力シート!$4:$4,(③コピペ用!$B48-1)*13+8)</f>
        <v/>
      </c>
      <c r="F48" s="79" t="str">
        <f>IF(0=VLOOKUP($B48,①出番表!$B$13:$G$62,5,0),"",VLOOKUP($B48,①出番表!$B$13:$G$62,5,0))</f>
        <v/>
      </c>
      <c r="G48" s="78" t="str" cm="1">
        <f t="array" ref="G48">INDEX(②入力シート!$5:$5,(③コピペ用!$B48-1)*13+2)</f>
        <v/>
      </c>
      <c r="H48" s="66" t="e">
        <f t="shared" si="30"/>
        <v>#VALUE!</v>
      </c>
      <c r="I48" s="67" t="e">
        <f t="shared" si="7"/>
        <v>#VALUE!</v>
      </c>
      <c r="J48" s="66" t="e">
        <f t="shared" si="8"/>
        <v>#VALUE!</v>
      </c>
      <c r="K48" s="67" t="e">
        <f t="shared" si="7"/>
        <v>#VALUE!</v>
      </c>
      <c r="L48" s="66" t="e">
        <f t="shared" si="9"/>
        <v>#VALUE!</v>
      </c>
      <c r="M48" s="67" t="e">
        <f t="shared" si="7"/>
        <v>#VALUE!</v>
      </c>
      <c r="N48" s="66" t="e">
        <f t="shared" si="10"/>
        <v>#VALUE!</v>
      </c>
      <c r="O48" s="67" t="e">
        <f t="shared" si="7"/>
        <v>#VALUE!</v>
      </c>
      <c r="P48" s="66" t="e">
        <f t="shared" si="11"/>
        <v>#VALUE!</v>
      </c>
      <c r="Q48" s="67" t="e">
        <f t="shared" si="7"/>
        <v>#VALUE!</v>
      </c>
      <c r="R48" s="66" t="e">
        <f t="shared" si="12"/>
        <v>#VALUE!</v>
      </c>
      <c r="S48" s="23" t="str">
        <f t="shared" si="0"/>
        <v/>
      </c>
      <c r="U48" s="48" t="e" cm="1">
        <f t="array" ref="U48">INDEX(②入力シート!$51:$51,(③コピペ用!B48-1)*13+4)</f>
        <v>#VALUE!</v>
      </c>
      <c r="V48" s="49" t="e">
        <f>RANK(U48,U$13:U$62,0)</f>
        <v>#VALUE!</v>
      </c>
      <c r="W48" s="48" t="e" cm="1">
        <f t="array" ref="W48">INDEX(②入力シート!$51:$51,(③コピペ用!$B48-1)*13+6)</f>
        <v>#VALUE!</v>
      </c>
      <c r="X48" s="49" t="e">
        <f t="shared" si="1"/>
        <v>#VALUE!</v>
      </c>
      <c r="Y48" s="48" t="e" cm="1">
        <f t="array" ref="Y48">INDEX(②入力シート!$51:$51,(③コピペ用!$B48-1)*13+8)</f>
        <v>#VALUE!</v>
      </c>
      <c r="Z48" s="49" t="e">
        <f t="shared" si="13"/>
        <v>#VALUE!</v>
      </c>
      <c r="AA48" s="48" t="e" cm="1">
        <f t="array" ref="AA48">INDEX(②入力シート!$51:$51,(③コピペ用!$B48-1)*13+10)</f>
        <v>#VALUE!</v>
      </c>
      <c r="AB48" s="49" t="e">
        <f t="shared" si="2"/>
        <v>#VALUE!</v>
      </c>
      <c r="AC48" s="48" t="e" cm="1">
        <f t="array" ref="AC48">INDEX(②入力シート!$51:$51,(③コピペ用!$B48-1)*13+12)</f>
        <v>#VALUE!</v>
      </c>
      <c r="AD48" s="49" t="e">
        <f t="shared" si="3"/>
        <v>#VALUE!</v>
      </c>
      <c r="AE48" s="48" t="e" cm="1">
        <f t="array" ref="AE48">INDEX(②入力シート!$52:$52,(③コピペ用!$B48-1)*13+3)</f>
        <v>#VALUE!</v>
      </c>
      <c r="AF48" s="80" t="str">
        <f>IF(①出番表!A48="OP","OP","")</f>
        <v/>
      </c>
      <c r="AG48" s="48" t="e">
        <f t="shared" si="14"/>
        <v>#VALUE!</v>
      </c>
      <c r="AH48" s="49" t="str">
        <f t="shared" si="15"/>
        <v/>
      </c>
      <c r="AI48" s="48" t="e">
        <f t="shared" si="16"/>
        <v>#VALUE!</v>
      </c>
      <c r="AJ48" s="49" t="str">
        <f t="shared" si="17"/>
        <v/>
      </c>
      <c r="AK48" s="48" t="e">
        <f t="shared" si="18"/>
        <v>#VALUE!</v>
      </c>
      <c r="AL48" s="49" t="str">
        <f t="shared" si="19"/>
        <v/>
      </c>
      <c r="AM48" s="48" t="e">
        <f t="shared" si="20"/>
        <v>#VALUE!</v>
      </c>
      <c r="AN48" s="49" t="str">
        <f t="shared" si="21"/>
        <v/>
      </c>
      <c r="AO48" s="48" t="e">
        <f t="shared" si="22"/>
        <v>#VALUE!</v>
      </c>
      <c r="AP48" s="49" t="str">
        <f t="shared" si="23"/>
        <v/>
      </c>
      <c r="AQ48" s="80" t="e">
        <f t="shared" si="24"/>
        <v>#VALUE!</v>
      </c>
      <c r="AR48" s="30" t="str">
        <f t="shared" si="25"/>
        <v/>
      </c>
      <c r="AS48" s="34" t="str">
        <f t="shared" si="26"/>
        <v/>
      </c>
      <c r="AT48" s="36">
        <f t="shared" si="27"/>
        <v>0</v>
      </c>
      <c r="AU48" s="35">
        <f t="shared" si="29"/>
        <v>0</v>
      </c>
      <c r="AV48" s="30" t="e">
        <f t="shared" si="37"/>
        <v>#VALUE!</v>
      </c>
    </row>
    <row r="49" spans="1:48" ht="24" customHeight="1">
      <c r="A49" s="77" t="str">
        <f t="shared" si="5"/>
        <v/>
      </c>
      <c r="B49" s="65">
        <v>37</v>
      </c>
      <c r="C49" s="78" t="str" cm="1">
        <f t="array" ref="C49">INDEX(②入力シート!$4:$4,(③コピペ用!$B49-1)*13+2)</f>
        <v/>
      </c>
      <c r="D49" s="79" t="str">
        <f>IF(0=VLOOKUP($B49,①出番表!$B$13:$G$62,3,0),"",VLOOKUP($B49,①出番表!$B$13:$G$62,3,0))</f>
        <v/>
      </c>
      <c r="E49" s="78" t="str" cm="1">
        <f t="array" ref="E49">INDEX(②入力シート!$4:$4,(③コピペ用!$B49-1)*13+8)</f>
        <v/>
      </c>
      <c r="F49" s="79" t="str">
        <f>IF(0=VLOOKUP($B49,①出番表!$B$13:$G$62,5,0),"",VLOOKUP($B49,①出番表!$B$13:$G$62,5,0))</f>
        <v/>
      </c>
      <c r="G49" s="78" t="str" cm="1">
        <f t="array" ref="G49">INDEX(②入力シート!$5:$5,(③コピペ用!$B49-1)*13+2)</f>
        <v/>
      </c>
      <c r="H49" s="66" t="e">
        <f t="shared" si="30"/>
        <v>#VALUE!</v>
      </c>
      <c r="I49" s="67" t="e">
        <f t="shared" si="7"/>
        <v>#VALUE!</v>
      </c>
      <c r="J49" s="66" t="e">
        <f t="shared" si="8"/>
        <v>#VALUE!</v>
      </c>
      <c r="K49" s="67" t="e">
        <f t="shared" si="7"/>
        <v>#VALUE!</v>
      </c>
      <c r="L49" s="66" t="e">
        <f t="shared" si="9"/>
        <v>#VALUE!</v>
      </c>
      <c r="M49" s="67" t="e">
        <f t="shared" si="7"/>
        <v>#VALUE!</v>
      </c>
      <c r="N49" s="66" t="e">
        <f t="shared" si="10"/>
        <v>#VALUE!</v>
      </c>
      <c r="O49" s="67" t="e">
        <f t="shared" si="7"/>
        <v>#VALUE!</v>
      </c>
      <c r="P49" s="66" t="e">
        <f t="shared" si="11"/>
        <v>#VALUE!</v>
      </c>
      <c r="Q49" s="67" t="e">
        <f t="shared" si="7"/>
        <v>#VALUE!</v>
      </c>
      <c r="R49" s="66" t="e">
        <f t="shared" si="12"/>
        <v>#VALUE!</v>
      </c>
      <c r="S49" s="23" t="str">
        <f t="shared" si="0"/>
        <v/>
      </c>
      <c r="U49" s="48" t="e" cm="1">
        <f t="array" ref="U49">INDEX(②入力シート!$51:$51,(③コピペ用!B49-1)*13+4)</f>
        <v>#VALUE!</v>
      </c>
      <c r="V49" s="49" t="e">
        <f>RANK(U49,U$13:U$62,0)</f>
        <v>#VALUE!</v>
      </c>
      <c r="W49" s="48" t="e" cm="1">
        <f t="array" ref="W49">INDEX(②入力シート!$51:$51,(③コピペ用!$B49-1)*13+6)</f>
        <v>#VALUE!</v>
      </c>
      <c r="X49" s="49" t="e">
        <f t="shared" si="1"/>
        <v>#VALUE!</v>
      </c>
      <c r="Y49" s="48" t="e" cm="1">
        <f t="array" ref="Y49">INDEX(②入力シート!$51:$51,(③コピペ用!$B49-1)*13+8)</f>
        <v>#VALUE!</v>
      </c>
      <c r="Z49" s="49" t="e">
        <f t="shared" si="13"/>
        <v>#VALUE!</v>
      </c>
      <c r="AA49" s="48" t="e" cm="1">
        <f t="array" ref="AA49">INDEX(②入力シート!$51:$51,(③コピペ用!$B49-1)*13+10)</f>
        <v>#VALUE!</v>
      </c>
      <c r="AB49" s="49" t="e">
        <f t="shared" si="2"/>
        <v>#VALUE!</v>
      </c>
      <c r="AC49" s="48" t="e" cm="1">
        <f t="array" ref="AC49">INDEX(②入力シート!$51:$51,(③コピペ用!$B49-1)*13+12)</f>
        <v>#VALUE!</v>
      </c>
      <c r="AD49" s="49" t="e">
        <f t="shared" si="3"/>
        <v>#VALUE!</v>
      </c>
      <c r="AE49" s="48" t="e" cm="1">
        <f t="array" ref="AE49">INDEX(②入力シート!$52:$52,(③コピペ用!$B49-1)*13+3)</f>
        <v>#VALUE!</v>
      </c>
      <c r="AF49" s="80" t="str">
        <f>IF(①出番表!A49="OP","OP","")</f>
        <v/>
      </c>
      <c r="AG49" s="48" t="e">
        <f t="shared" si="14"/>
        <v>#VALUE!</v>
      </c>
      <c r="AH49" s="49" t="str">
        <f t="shared" si="15"/>
        <v/>
      </c>
      <c r="AI49" s="48" t="e">
        <f t="shared" si="16"/>
        <v>#VALUE!</v>
      </c>
      <c r="AJ49" s="49" t="str">
        <f t="shared" si="17"/>
        <v/>
      </c>
      <c r="AK49" s="48" t="e">
        <f t="shared" si="18"/>
        <v>#VALUE!</v>
      </c>
      <c r="AL49" s="49" t="str">
        <f t="shared" si="19"/>
        <v/>
      </c>
      <c r="AM49" s="48" t="e">
        <f t="shared" si="20"/>
        <v>#VALUE!</v>
      </c>
      <c r="AN49" s="49" t="str">
        <f t="shared" si="21"/>
        <v/>
      </c>
      <c r="AO49" s="48" t="e">
        <f t="shared" si="22"/>
        <v>#VALUE!</v>
      </c>
      <c r="AP49" s="49" t="str">
        <f t="shared" si="23"/>
        <v/>
      </c>
      <c r="AQ49" s="80" t="e">
        <f t="shared" si="24"/>
        <v>#VALUE!</v>
      </c>
      <c r="AR49" s="30" t="str">
        <f t="shared" si="25"/>
        <v/>
      </c>
      <c r="AS49" s="34" t="str">
        <f t="shared" si="26"/>
        <v/>
      </c>
      <c r="AT49" s="36">
        <f t="shared" si="27"/>
        <v>0</v>
      </c>
      <c r="AU49" s="35">
        <f t="shared" si="29"/>
        <v>0</v>
      </c>
      <c r="AV49" s="30" t="e">
        <f t="shared" si="37"/>
        <v>#VALUE!</v>
      </c>
    </row>
    <row r="50" spans="1:48" ht="24" customHeight="1">
      <c r="A50" s="77" t="str">
        <f t="shared" si="5"/>
        <v/>
      </c>
      <c r="B50" s="65">
        <v>38</v>
      </c>
      <c r="C50" s="78" t="str" cm="1">
        <f t="array" ref="C50">INDEX(②入力シート!$4:$4,(③コピペ用!$B50-1)*13+2)</f>
        <v/>
      </c>
      <c r="D50" s="79" t="str">
        <f>IF(0=VLOOKUP($B50,①出番表!$B$13:$G$62,3,0),"",VLOOKUP($B50,①出番表!$B$13:$G$62,3,0))</f>
        <v/>
      </c>
      <c r="E50" s="78" t="str" cm="1">
        <f t="array" ref="E50">INDEX(②入力シート!$4:$4,(③コピペ用!$B50-1)*13+8)</f>
        <v/>
      </c>
      <c r="F50" s="79" t="str">
        <f>IF(0=VLOOKUP($B50,①出番表!$B$13:$G$62,5,0),"",VLOOKUP($B50,①出番表!$B$13:$G$62,5,0))</f>
        <v/>
      </c>
      <c r="G50" s="78" t="str" cm="1">
        <f t="array" ref="G50">INDEX(②入力シート!$5:$5,(③コピペ用!$B50-1)*13+2)</f>
        <v/>
      </c>
      <c r="H50" s="66" t="e">
        <f t="shared" si="30"/>
        <v>#VALUE!</v>
      </c>
      <c r="I50" s="67" t="e">
        <f t="shared" si="7"/>
        <v>#VALUE!</v>
      </c>
      <c r="J50" s="66" t="e">
        <f t="shared" si="8"/>
        <v>#VALUE!</v>
      </c>
      <c r="K50" s="67" t="e">
        <f t="shared" si="7"/>
        <v>#VALUE!</v>
      </c>
      <c r="L50" s="66" t="e">
        <f t="shared" si="9"/>
        <v>#VALUE!</v>
      </c>
      <c r="M50" s="67" t="e">
        <f t="shared" si="7"/>
        <v>#VALUE!</v>
      </c>
      <c r="N50" s="66" t="e">
        <f t="shared" si="10"/>
        <v>#VALUE!</v>
      </c>
      <c r="O50" s="67" t="e">
        <f t="shared" si="7"/>
        <v>#VALUE!</v>
      </c>
      <c r="P50" s="66" t="e">
        <f t="shared" si="11"/>
        <v>#VALUE!</v>
      </c>
      <c r="Q50" s="67" t="e">
        <f t="shared" si="7"/>
        <v>#VALUE!</v>
      </c>
      <c r="R50" s="66" t="e">
        <f t="shared" si="12"/>
        <v>#VALUE!</v>
      </c>
      <c r="S50" s="23" t="str">
        <f t="shared" si="0"/>
        <v/>
      </c>
      <c r="U50" s="48" t="e" cm="1">
        <f t="array" ref="U50">INDEX(②入力シート!$51:$51,(③コピペ用!B50-1)*13+4)</f>
        <v>#VALUE!</v>
      </c>
      <c r="V50" s="49" t="e">
        <f t="shared" ref="V50:V62" si="38">RANK(U50,U$13:U$62,0)</f>
        <v>#VALUE!</v>
      </c>
      <c r="W50" s="48" t="e" cm="1">
        <f t="array" ref="W50">INDEX(②入力シート!$51:$51,(③コピペ用!$B50-1)*13+6)</f>
        <v>#VALUE!</v>
      </c>
      <c r="X50" s="49" t="e">
        <f t="shared" si="1"/>
        <v>#VALUE!</v>
      </c>
      <c r="Y50" s="48" t="e" cm="1">
        <f t="array" ref="Y50">INDEX(②入力シート!$51:$51,(③コピペ用!$B50-1)*13+8)</f>
        <v>#VALUE!</v>
      </c>
      <c r="Z50" s="49" t="e">
        <f t="shared" si="13"/>
        <v>#VALUE!</v>
      </c>
      <c r="AA50" s="48" t="e" cm="1">
        <f t="array" ref="AA50">INDEX(②入力シート!$51:$51,(③コピペ用!$B50-1)*13+10)</f>
        <v>#VALUE!</v>
      </c>
      <c r="AB50" s="49" t="e">
        <f t="shared" si="2"/>
        <v>#VALUE!</v>
      </c>
      <c r="AC50" s="48" t="e" cm="1">
        <f t="array" ref="AC50">INDEX(②入力シート!$51:$51,(③コピペ用!$B50-1)*13+12)</f>
        <v>#VALUE!</v>
      </c>
      <c r="AD50" s="49" t="e">
        <f t="shared" si="3"/>
        <v>#VALUE!</v>
      </c>
      <c r="AE50" s="48" t="e" cm="1">
        <f t="array" ref="AE50">INDEX(②入力シート!$52:$52,(③コピペ用!$B50-1)*13+3)</f>
        <v>#VALUE!</v>
      </c>
      <c r="AF50" s="80" t="str">
        <f>IF(①出番表!A50="OP","OP","")</f>
        <v/>
      </c>
      <c r="AG50" s="48" t="e">
        <f t="shared" si="14"/>
        <v>#VALUE!</v>
      </c>
      <c r="AH50" s="49" t="str">
        <f t="shared" si="15"/>
        <v/>
      </c>
      <c r="AI50" s="48" t="e">
        <f t="shared" si="16"/>
        <v>#VALUE!</v>
      </c>
      <c r="AJ50" s="49" t="str">
        <f t="shared" si="17"/>
        <v/>
      </c>
      <c r="AK50" s="48" t="e">
        <f t="shared" si="18"/>
        <v>#VALUE!</v>
      </c>
      <c r="AL50" s="49" t="str">
        <f t="shared" si="19"/>
        <v/>
      </c>
      <c r="AM50" s="48" t="e">
        <f t="shared" si="20"/>
        <v>#VALUE!</v>
      </c>
      <c r="AN50" s="49" t="str">
        <f t="shared" si="21"/>
        <v/>
      </c>
      <c r="AO50" s="48" t="e">
        <f t="shared" si="22"/>
        <v>#VALUE!</v>
      </c>
      <c r="AP50" s="49" t="str">
        <f t="shared" si="23"/>
        <v/>
      </c>
      <c r="AQ50" s="80" t="e">
        <f t="shared" si="24"/>
        <v>#VALUE!</v>
      </c>
      <c r="AR50" s="30" t="str">
        <f t="shared" si="25"/>
        <v/>
      </c>
      <c r="AS50" s="34" t="str">
        <f t="shared" si="26"/>
        <v/>
      </c>
      <c r="AT50" s="36">
        <f t="shared" si="27"/>
        <v>0</v>
      </c>
      <c r="AU50" s="35">
        <f t="shared" si="29"/>
        <v>0</v>
      </c>
      <c r="AV50" s="30" t="e">
        <f t="shared" si="37"/>
        <v>#VALUE!</v>
      </c>
    </row>
    <row r="51" spans="1:48" ht="24" customHeight="1">
      <c r="A51" s="77" t="str">
        <f t="shared" si="5"/>
        <v/>
      </c>
      <c r="B51" s="65">
        <v>39</v>
      </c>
      <c r="C51" s="78" t="str" cm="1">
        <f t="array" ref="C51">INDEX(②入力シート!$4:$4,(③コピペ用!$B51-1)*13+2)</f>
        <v/>
      </c>
      <c r="D51" s="79" t="str">
        <f>IF(0=VLOOKUP($B51,①出番表!$B$13:$G$62,3,0),"",VLOOKUP($B51,①出番表!$B$13:$G$62,3,0))</f>
        <v/>
      </c>
      <c r="E51" s="78" t="str" cm="1">
        <f t="array" ref="E51">INDEX(②入力シート!$4:$4,(③コピペ用!$B51-1)*13+8)</f>
        <v/>
      </c>
      <c r="F51" s="79" t="str">
        <f>IF(0=VLOOKUP($B51,①出番表!$B$13:$G$62,5,0),"",VLOOKUP($B51,①出番表!$B$13:$G$62,5,0))</f>
        <v/>
      </c>
      <c r="G51" s="78" t="str" cm="1">
        <f t="array" ref="G51">INDEX(②入力シート!$5:$5,(③コピペ用!$B51-1)*13+2)</f>
        <v/>
      </c>
      <c r="H51" s="66" t="e">
        <f t="shared" si="30"/>
        <v>#VALUE!</v>
      </c>
      <c r="I51" s="67" t="e">
        <f t="shared" si="7"/>
        <v>#VALUE!</v>
      </c>
      <c r="J51" s="66" t="e">
        <f t="shared" si="8"/>
        <v>#VALUE!</v>
      </c>
      <c r="K51" s="67" t="e">
        <f t="shared" si="7"/>
        <v>#VALUE!</v>
      </c>
      <c r="L51" s="66" t="e">
        <f t="shared" si="9"/>
        <v>#VALUE!</v>
      </c>
      <c r="M51" s="67" t="e">
        <f t="shared" si="7"/>
        <v>#VALUE!</v>
      </c>
      <c r="N51" s="66" t="e">
        <f t="shared" si="10"/>
        <v>#VALUE!</v>
      </c>
      <c r="O51" s="67" t="e">
        <f t="shared" si="7"/>
        <v>#VALUE!</v>
      </c>
      <c r="P51" s="66" t="e">
        <f t="shared" si="11"/>
        <v>#VALUE!</v>
      </c>
      <c r="Q51" s="67" t="e">
        <f t="shared" si="7"/>
        <v>#VALUE!</v>
      </c>
      <c r="R51" s="66" t="e">
        <f t="shared" si="12"/>
        <v>#VALUE!</v>
      </c>
      <c r="S51" s="23" t="str">
        <f t="shared" si="0"/>
        <v/>
      </c>
      <c r="U51" s="48" t="e" cm="1">
        <f t="array" ref="U51">INDEX(②入力シート!$51:$51,(③コピペ用!B51-1)*13+4)</f>
        <v>#VALUE!</v>
      </c>
      <c r="V51" s="49" t="e">
        <f t="shared" si="38"/>
        <v>#VALUE!</v>
      </c>
      <c r="W51" s="48" t="e" cm="1">
        <f t="array" ref="W51">INDEX(②入力シート!$51:$51,(③コピペ用!$B51-1)*13+6)</f>
        <v>#VALUE!</v>
      </c>
      <c r="X51" s="49" t="e">
        <f t="shared" si="1"/>
        <v>#VALUE!</v>
      </c>
      <c r="Y51" s="48" t="e" cm="1">
        <f t="array" ref="Y51">INDEX(②入力シート!$51:$51,(③コピペ用!$B51-1)*13+8)</f>
        <v>#VALUE!</v>
      </c>
      <c r="Z51" s="49" t="e">
        <f t="shared" si="13"/>
        <v>#VALUE!</v>
      </c>
      <c r="AA51" s="48" t="e" cm="1">
        <f t="array" ref="AA51">INDEX(②入力シート!$51:$51,(③コピペ用!$B51-1)*13+10)</f>
        <v>#VALUE!</v>
      </c>
      <c r="AB51" s="49" t="e">
        <f t="shared" si="2"/>
        <v>#VALUE!</v>
      </c>
      <c r="AC51" s="48" t="e" cm="1">
        <f t="array" ref="AC51">INDEX(②入力シート!$51:$51,(③コピペ用!$B51-1)*13+12)</f>
        <v>#VALUE!</v>
      </c>
      <c r="AD51" s="49" t="e">
        <f t="shared" si="3"/>
        <v>#VALUE!</v>
      </c>
      <c r="AE51" s="48" t="e" cm="1">
        <f t="array" ref="AE51">INDEX(②入力シート!$52:$52,(③コピペ用!$B51-1)*13+3)</f>
        <v>#VALUE!</v>
      </c>
      <c r="AF51" s="80" t="str">
        <f>IF(①出番表!A51="OP","OP","")</f>
        <v/>
      </c>
      <c r="AG51" s="48" t="e">
        <f t="shared" si="14"/>
        <v>#VALUE!</v>
      </c>
      <c r="AH51" s="49" t="str">
        <f t="shared" si="15"/>
        <v/>
      </c>
      <c r="AI51" s="48" t="e">
        <f t="shared" si="16"/>
        <v>#VALUE!</v>
      </c>
      <c r="AJ51" s="49" t="str">
        <f t="shared" si="17"/>
        <v/>
      </c>
      <c r="AK51" s="48" t="e">
        <f t="shared" si="18"/>
        <v>#VALUE!</v>
      </c>
      <c r="AL51" s="49" t="str">
        <f t="shared" si="19"/>
        <v/>
      </c>
      <c r="AM51" s="48" t="e">
        <f t="shared" si="20"/>
        <v>#VALUE!</v>
      </c>
      <c r="AN51" s="49" t="str">
        <f t="shared" si="21"/>
        <v/>
      </c>
      <c r="AO51" s="48" t="e">
        <f t="shared" si="22"/>
        <v>#VALUE!</v>
      </c>
      <c r="AP51" s="49" t="str">
        <f t="shared" si="23"/>
        <v/>
      </c>
      <c r="AQ51" s="80" t="e">
        <f t="shared" si="24"/>
        <v>#VALUE!</v>
      </c>
      <c r="AR51" s="30" t="str">
        <f t="shared" si="25"/>
        <v/>
      </c>
      <c r="AS51" s="34" t="str">
        <f t="shared" si="26"/>
        <v/>
      </c>
      <c r="AT51" s="36">
        <f t="shared" si="27"/>
        <v>0</v>
      </c>
      <c r="AU51" s="35">
        <f t="shared" si="29"/>
        <v>0</v>
      </c>
      <c r="AV51" s="30" t="e">
        <f t="shared" si="37"/>
        <v>#VALUE!</v>
      </c>
    </row>
    <row r="52" spans="1:48" ht="24" customHeight="1">
      <c r="A52" s="77" t="str">
        <f t="shared" si="5"/>
        <v/>
      </c>
      <c r="B52" s="65">
        <v>40</v>
      </c>
      <c r="C52" s="78" t="str" cm="1">
        <f t="array" ref="C52">INDEX(②入力シート!$4:$4,(③コピペ用!$B52-1)*13+2)</f>
        <v/>
      </c>
      <c r="D52" s="79" t="str">
        <f>IF(0=VLOOKUP($B52,①出番表!$B$13:$G$62,3,0),"",VLOOKUP($B52,①出番表!$B$13:$G$62,3,0))</f>
        <v/>
      </c>
      <c r="E52" s="78" t="str" cm="1">
        <f t="array" ref="E52">INDEX(②入力シート!$4:$4,(③コピペ用!$B52-1)*13+8)</f>
        <v/>
      </c>
      <c r="F52" s="79" t="str">
        <f>IF(0=VLOOKUP($B52,①出番表!$B$13:$G$62,5,0),"",VLOOKUP($B52,①出番表!$B$13:$G$62,5,0))</f>
        <v/>
      </c>
      <c r="G52" s="78" t="str" cm="1">
        <f t="array" ref="G52">INDEX(②入力シート!$5:$5,(③コピペ用!$B52-1)*13+2)</f>
        <v/>
      </c>
      <c r="H52" s="66" t="e">
        <f t="shared" si="30"/>
        <v>#VALUE!</v>
      </c>
      <c r="I52" s="67" t="e">
        <f t="shared" si="7"/>
        <v>#VALUE!</v>
      </c>
      <c r="J52" s="66" t="e">
        <f t="shared" si="8"/>
        <v>#VALUE!</v>
      </c>
      <c r="K52" s="67" t="e">
        <f t="shared" si="7"/>
        <v>#VALUE!</v>
      </c>
      <c r="L52" s="66" t="e">
        <f t="shared" si="9"/>
        <v>#VALUE!</v>
      </c>
      <c r="M52" s="67" t="e">
        <f t="shared" si="7"/>
        <v>#VALUE!</v>
      </c>
      <c r="N52" s="66" t="e">
        <f t="shared" si="10"/>
        <v>#VALUE!</v>
      </c>
      <c r="O52" s="67" t="e">
        <f t="shared" si="7"/>
        <v>#VALUE!</v>
      </c>
      <c r="P52" s="66" t="e">
        <f t="shared" si="11"/>
        <v>#VALUE!</v>
      </c>
      <c r="Q52" s="67" t="e">
        <f t="shared" si="7"/>
        <v>#VALUE!</v>
      </c>
      <c r="R52" s="66" t="e">
        <f t="shared" si="12"/>
        <v>#VALUE!</v>
      </c>
      <c r="S52" s="23" t="str">
        <f t="shared" si="0"/>
        <v/>
      </c>
      <c r="U52" s="48" t="e" cm="1">
        <f t="array" ref="U52">INDEX(②入力シート!$51:$51,(③コピペ用!B52-1)*13+4)</f>
        <v>#VALUE!</v>
      </c>
      <c r="V52" s="49" t="e">
        <f t="shared" si="38"/>
        <v>#VALUE!</v>
      </c>
      <c r="W52" s="48" t="e" cm="1">
        <f t="array" ref="W52">INDEX(②入力シート!$51:$51,(③コピペ用!$B52-1)*13+6)</f>
        <v>#VALUE!</v>
      </c>
      <c r="X52" s="49" t="e">
        <f t="shared" si="1"/>
        <v>#VALUE!</v>
      </c>
      <c r="Y52" s="48" t="e" cm="1">
        <f t="array" ref="Y52">INDEX(②入力シート!$51:$51,(③コピペ用!$B52-1)*13+8)</f>
        <v>#VALUE!</v>
      </c>
      <c r="Z52" s="49" t="e">
        <f t="shared" si="13"/>
        <v>#VALUE!</v>
      </c>
      <c r="AA52" s="48" t="e" cm="1">
        <f t="array" ref="AA52">INDEX(②入力シート!$51:$51,(③コピペ用!$B52-1)*13+10)</f>
        <v>#VALUE!</v>
      </c>
      <c r="AB52" s="49" t="e">
        <f t="shared" si="2"/>
        <v>#VALUE!</v>
      </c>
      <c r="AC52" s="48" t="e" cm="1">
        <f t="array" ref="AC52">INDEX(②入力シート!$51:$51,(③コピペ用!$B52-1)*13+12)</f>
        <v>#VALUE!</v>
      </c>
      <c r="AD52" s="49" t="e">
        <f t="shared" si="3"/>
        <v>#VALUE!</v>
      </c>
      <c r="AE52" s="48" t="e" cm="1">
        <f t="array" ref="AE52">INDEX(②入力シート!$52:$52,(③コピペ用!$B52-1)*13+3)</f>
        <v>#VALUE!</v>
      </c>
      <c r="AF52" s="80" t="str">
        <f>IF(①出番表!A52="OP","OP","")</f>
        <v/>
      </c>
      <c r="AG52" s="48" t="e">
        <f t="shared" si="14"/>
        <v>#VALUE!</v>
      </c>
      <c r="AH52" s="49" t="str">
        <f t="shared" si="15"/>
        <v/>
      </c>
      <c r="AI52" s="48" t="e">
        <f t="shared" si="16"/>
        <v>#VALUE!</v>
      </c>
      <c r="AJ52" s="49" t="str">
        <f t="shared" si="17"/>
        <v/>
      </c>
      <c r="AK52" s="48" t="e">
        <f t="shared" si="18"/>
        <v>#VALUE!</v>
      </c>
      <c r="AL52" s="49" t="str">
        <f t="shared" si="19"/>
        <v/>
      </c>
      <c r="AM52" s="48" t="e">
        <f t="shared" si="20"/>
        <v>#VALUE!</v>
      </c>
      <c r="AN52" s="49" t="str">
        <f t="shared" si="21"/>
        <v/>
      </c>
      <c r="AO52" s="48" t="e">
        <f t="shared" si="22"/>
        <v>#VALUE!</v>
      </c>
      <c r="AP52" s="49" t="str">
        <f t="shared" si="23"/>
        <v/>
      </c>
      <c r="AQ52" s="80" t="e">
        <f t="shared" si="24"/>
        <v>#VALUE!</v>
      </c>
      <c r="AR52" s="30" t="str">
        <f t="shared" si="25"/>
        <v/>
      </c>
      <c r="AS52" s="34" t="str">
        <f t="shared" si="26"/>
        <v/>
      </c>
      <c r="AT52" s="36">
        <f t="shared" si="27"/>
        <v>0</v>
      </c>
      <c r="AU52" s="35">
        <f t="shared" si="29"/>
        <v>0</v>
      </c>
      <c r="AV52" s="30" t="e">
        <f t="shared" si="37"/>
        <v>#VALUE!</v>
      </c>
    </row>
    <row r="53" spans="1:48" ht="24" customHeight="1">
      <c r="A53" s="77" t="str">
        <f t="shared" si="5"/>
        <v/>
      </c>
      <c r="B53" s="65">
        <v>41</v>
      </c>
      <c r="C53" s="78" t="str" cm="1">
        <f t="array" ref="C53">INDEX(②入力シート!$4:$4,(③コピペ用!$B53-1)*13+2)</f>
        <v/>
      </c>
      <c r="D53" s="79" t="str">
        <f>IF(0=VLOOKUP($B53,①出番表!$B$13:$G$62,3,0),"",VLOOKUP($B53,①出番表!$B$13:$G$62,3,0))</f>
        <v/>
      </c>
      <c r="E53" s="78" t="str" cm="1">
        <f t="array" ref="E53">INDEX(②入力シート!$4:$4,(③コピペ用!$B53-1)*13+8)</f>
        <v/>
      </c>
      <c r="F53" s="79" t="str">
        <f>IF(0=VLOOKUP($B53,①出番表!$B$13:$G$62,5,0),"",VLOOKUP($B53,①出番表!$B$13:$G$62,5,0))</f>
        <v/>
      </c>
      <c r="G53" s="78" t="str" cm="1">
        <f t="array" ref="G53">INDEX(②入力シート!$5:$5,(③コピペ用!$B53-1)*13+2)</f>
        <v/>
      </c>
      <c r="H53" s="66" t="e">
        <f t="shared" si="30"/>
        <v>#VALUE!</v>
      </c>
      <c r="I53" s="67" t="e">
        <f t="shared" si="7"/>
        <v>#VALUE!</v>
      </c>
      <c r="J53" s="66" t="e">
        <f t="shared" si="8"/>
        <v>#VALUE!</v>
      </c>
      <c r="K53" s="67" t="e">
        <f t="shared" si="7"/>
        <v>#VALUE!</v>
      </c>
      <c r="L53" s="66" t="e">
        <f t="shared" si="9"/>
        <v>#VALUE!</v>
      </c>
      <c r="M53" s="67" t="e">
        <f t="shared" si="7"/>
        <v>#VALUE!</v>
      </c>
      <c r="N53" s="66" t="e">
        <f t="shared" si="10"/>
        <v>#VALUE!</v>
      </c>
      <c r="O53" s="67" t="e">
        <f t="shared" si="7"/>
        <v>#VALUE!</v>
      </c>
      <c r="P53" s="66" t="e">
        <f t="shared" si="11"/>
        <v>#VALUE!</v>
      </c>
      <c r="Q53" s="67" t="e">
        <f t="shared" si="7"/>
        <v>#VALUE!</v>
      </c>
      <c r="R53" s="66" t="e">
        <f t="shared" si="12"/>
        <v>#VALUE!</v>
      </c>
      <c r="S53" s="23" t="str">
        <f t="shared" si="0"/>
        <v/>
      </c>
      <c r="U53" s="48" t="e" cm="1">
        <f t="array" ref="U53">INDEX(②入力シート!$51:$51,(③コピペ用!B53-1)*13+4)</f>
        <v>#VALUE!</v>
      </c>
      <c r="V53" s="49" t="e">
        <f t="shared" si="38"/>
        <v>#VALUE!</v>
      </c>
      <c r="W53" s="48" t="e" cm="1">
        <f t="array" ref="W53">INDEX(②入力シート!$51:$51,(③コピペ用!$B53-1)*13+6)</f>
        <v>#VALUE!</v>
      </c>
      <c r="X53" s="49" t="e">
        <f t="shared" si="1"/>
        <v>#VALUE!</v>
      </c>
      <c r="Y53" s="48" t="e" cm="1">
        <f t="array" ref="Y53">INDEX(②入力シート!$51:$51,(③コピペ用!$B53-1)*13+8)</f>
        <v>#VALUE!</v>
      </c>
      <c r="Z53" s="49" t="e">
        <f t="shared" si="13"/>
        <v>#VALUE!</v>
      </c>
      <c r="AA53" s="48" t="e" cm="1">
        <f t="array" ref="AA53">INDEX(②入力シート!$51:$51,(③コピペ用!$B53-1)*13+10)</f>
        <v>#VALUE!</v>
      </c>
      <c r="AB53" s="49" t="e">
        <f t="shared" si="2"/>
        <v>#VALUE!</v>
      </c>
      <c r="AC53" s="48" t="e" cm="1">
        <f t="array" ref="AC53">INDEX(②入力シート!$51:$51,(③コピペ用!$B53-1)*13+12)</f>
        <v>#VALUE!</v>
      </c>
      <c r="AD53" s="49" t="e">
        <f t="shared" si="3"/>
        <v>#VALUE!</v>
      </c>
      <c r="AE53" s="48" t="e" cm="1">
        <f t="array" ref="AE53">INDEX(②入力シート!$52:$52,(③コピペ用!$B53-1)*13+3)</f>
        <v>#VALUE!</v>
      </c>
      <c r="AF53" s="80" t="str">
        <f>IF(①出番表!A53="OP","OP","")</f>
        <v/>
      </c>
      <c r="AG53" s="48" t="e">
        <f t="shared" si="14"/>
        <v>#VALUE!</v>
      </c>
      <c r="AH53" s="49" t="str">
        <f t="shared" si="15"/>
        <v/>
      </c>
      <c r="AI53" s="48" t="e">
        <f t="shared" si="16"/>
        <v>#VALUE!</v>
      </c>
      <c r="AJ53" s="49" t="str">
        <f t="shared" si="17"/>
        <v/>
      </c>
      <c r="AK53" s="48" t="e">
        <f t="shared" si="18"/>
        <v>#VALUE!</v>
      </c>
      <c r="AL53" s="49" t="str">
        <f t="shared" si="19"/>
        <v/>
      </c>
      <c r="AM53" s="48" t="e">
        <f t="shared" si="20"/>
        <v>#VALUE!</v>
      </c>
      <c r="AN53" s="49" t="str">
        <f t="shared" si="21"/>
        <v/>
      </c>
      <c r="AO53" s="48" t="e">
        <f t="shared" si="22"/>
        <v>#VALUE!</v>
      </c>
      <c r="AP53" s="49" t="str">
        <f t="shared" si="23"/>
        <v/>
      </c>
      <c r="AQ53" s="80" t="e">
        <f t="shared" si="24"/>
        <v>#VALUE!</v>
      </c>
      <c r="AR53" s="30" t="str">
        <f t="shared" si="25"/>
        <v/>
      </c>
      <c r="AS53" s="34" t="str">
        <f t="shared" si="26"/>
        <v/>
      </c>
      <c r="AT53" s="36">
        <f t="shared" si="27"/>
        <v>0</v>
      </c>
      <c r="AU53" s="35">
        <f t="shared" si="29"/>
        <v>0</v>
      </c>
      <c r="AV53" s="30" t="e">
        <f t="shared" si="37"/>
        <v>#VALUE!</v>
      </c>
    </row>
    <row r="54" spans="1:48" ht="24" customHeight="1">
      <c r="A54" s="77" t="str">
        <f t="shared" si="5"/>
        <v/>
      </c>
      <c r="B54" s="65">
        <v>42</v>
      </c>
      <c r="C54" s="78" t="str" cm="1">
        <f t="array" ref="C54">INDEX(②入力シート!$4:$4,(③コピペ用!$B54-1)*13+2)</f>
        <v/>
      </c>
      <c r="D54" s="79" t="str">
        <f>IF(0=VLOOKUP($B54,①出番表!$B$13:$G$62,3,0),"",VLOOKUP($B54,①出番表!$B$13:$G$62,3,0))</f>
        <v/>
      </c>
      <c r="E54" s="78" t="str" cm="1">
        <f t="array" ref="E54">INDEX(②入力シート!$4:$4,(③コピペ用!$B54-1)*13+8)</f>
        <v/>
      </c>
      <c r="F54" s="79" t="str">
        <f>IF(0=VLOOKUP($B54,①出番表!$B$13:$G$62,5,0),"",VLOOKUP($B54,①出番表!$B$13:$G$62,5,0))</f>
        <v/>
      </c>
      <c r="G54" s="78" t="str" cm="1">
        <f t="array" ref="G54">INDEX(②入力シート!$5:$5,(③コピペ用!$B54-1)*13+2)</f>
        <v/>
      </c>
      <c r="H54" s="66" t="e">
        <f t="shared" si="30"/>
        <v>#VALUE!</v>
      </c>
      <c r="I54" s="67" t="e">
        <f t="shared" si="7"/>
        <v>#VALUE!</v>
      </c>
      <c r="J54" s="66" t="e">
        <f t="shared" si="8"/>
        <v>#VALUE!</v>
      </c>
      <c r="K54" s="67" t="e">
        <f t="shared" si="7"/>
        <v>#VALUE!</v>
      </c>
      <c r="L54" s="66" t="e">
        <f t="shared" si="9"/>
        <v>#VALUE!</v>
      </c>
      <c r="M54" s="67" t="e">
        <f t="shared" si="7"/>
        <v>#VALUE!</v>
      </c>
      <c r="N54" s="66" t="e">
        <f t="shared" si="10"/>
        <v>#VALUE!</v>
      </c>
      <c r="O54" s="67" t="e">
        <f t="shared" si="7"/>
        <v>#VALUE!</v>
      </c>
      <c r="P54" s="66" t="e">
        <f t="shared" si="11"/>
        <v>#VALUE!</v>
      </c>
      <c r="Q54" s="67" t="e">
        <f t="shared" si="7"/>
        <v>#VALUE!</v>
      </c>
      <c r="R54" s="66" t="e">
        <f t="shared" si="12"/>
        <v>#VALUE!</v>
      </c>
      <c r="S54" s="23" t="str">
        <f t="shared" si="0"/>
        <v/>
      </c>
      <c r="U54" s="48" t="e" cm="1">
        <f t="array" ref="U54">INDEX(②入力シート!$51:$51,(③コピペ用!B54-1)*13+4)</f>
        <v>#VALUE!</v>
      </c>
      <c r="V54" s="49" t="e">
        <f t="shared" si="38"/>
        <v>#VALUE!</v>
      </c>
      <c r="W54" s="48" t="e" cm="1">
        <f t="array" ref="W54">INDEX(②入力シート!$51:$51,(③コピペ用!$B54-1)*13+6)</f>
        <v>#VALUE!</v>
      </c>
      <c r="X54" s="49" t="e">
        <f t="shared" si="1"/>
        <v>#VALUE!</v>
      </c>
      <c r="Y54" s="48" t="e" cm="1">
        <f t="array" ref="Y54">INDEX(②入力シート!$51:$51,(③コピペ用!$B54-1)*13+8)</f>
        <v>#VALUE!</v>
      </c>
      <c r="Z54" s="49" t="e">
        <f t="shared" si="13"/>
        <v>#VALUE!</v>
      </c>
      <c r="AA54" s="48" t="e" cm="1">
        <f t="array" ref="AA54">INDEX(②入力シート!$51:$51,(③コピペ用!$B54-1)*13+10)</f>
        <v>#VALUE!</v>
      </c>
      <c r="AB54" s="49" t="e">
        <f t="shared" si="2"/>
        <v>#VALUE!</v>
      </c>
      <c r="AC54" s="48" t="e" cm="1">
        <f t="array" ref="AC54">INDEX(②入力シート!$51:$51,(③コピペ用!$B54-1)*13+12)</f>
        <v>#VALUE!</v>
      </c>
      <c r="AD54" s="49" t="e">
        <f t="shared" si="3"/>
        <v>#VALUE!</v>
      </c>
      <c r="AE54" s="48" t="e" cm="1">
        <f t="array" ref="AE54">INDEX(②入力シート!$52:$52,(③コピペ用!$B54-1)*13+3)</f>
        <v>#VALUE!</v>
      </c>
      <c r="AF54" s="80" t="str">
        <f>IF(①出番表!A54="OP","OP","")</f>
        <v/>
      </c>
      <c r="AG54" s="48" t="e">
        <f t="shared" si="14"/>
        <v>#VALUE!</v>
      </c>
      <c r="AH54" s="49" t="str">
        <f t="shared" si="15"/>
        <v/>
      </c>
      <c r="AI54" s="48" t="e">
        <f t="shared" si="16"/>
        <v>#VALUE!</v>
      </c>
      <c r="AJ54" s="49" t="str">
        <f t="shared" si="17"/>
        <v/>
      </c>
      <c r="AK54" s="48" t="e">
        <f t="shared" si="18"/>
        <v>#VALUE!</v>
      </c>
      <c r="AL54" s="49" t="str">
        <f t="shared" si="19"/>
        <v/>
      </c>
      <c r="AM54" s="48" t="e">
        <f t="shared" si="20"/>
        <v>#VALUE!</v>
      </c>
      <c r="AN54" s="49" t="str">
        <f t="shared" si="21"/>
        <v/>
      </c>
      <c r="AO54" s="48" t="e">
        <f t="shared" si="22"/>
        <v>#VALUE!</v>
      </c>
      <c r="AP54" s="49" t="str">
        <f t="shared" si="23"/>
        <v/>
      </c>
      <c r="AQ54" s="80" t="e">
        <f t="shared" si="24"/>
        <v>#VALUE!</v>
      </c>
      <c r="AR54" s="30" t="str">
        <f t="shared" si="25"/>
        <v/>
      </c>
      <c r="AS54" s="34" t="str">
        <f t="shared" si="26"/>
        <v/>
      </c>
      <c r="AT54" s="36">
        <f t="shared" si="27"/>
        <v>0</v>
      </c>
      <c r="AU54" s="35">
        <f t="shared" si="29"/>
        <v>0</v>
      </c>
      <c r="AV54" s="30" t="e">
        <f t="shared" si="37"/>
        <v>#VALUE!</v>
      </c>
    </row>
    <row r="55" spans="1:48" ht="24" customHeight="1">
      <c r="A55" s="77" t="str">
        <f t="shared" si="5"/>
        <v/>
      </c>
      <c r="B55" s="65">
        <v>43</v>
      </c>
      <c r="C55" s="78" t="str" cm="1">
        <f t="array" ref="C55">INDEX(②入力シート!$4:$4,(③コピペ用!$B55-1)*13+2)</f>
        <v/>
      </c>
      <c r="D55" s="79" t="str">
        <f>IF(0=VLOOKUP($B55,①出番表!$B$13:$G$62,3,0),"",VLOOKUP($B55,①出番表!$B$13:$G$62,3,0))</f>
        <v/>
      </c>
      <c r="E55" s="78" t="str" cm="1">
        <f t="array" ref="E55">INDEX(②入力シート!$4:$4,(③コピペ用!$B55-1)*13+8)</f>
        <v/>
      </c>
      <c r="F55" s="79" t="str">
        <f>IF(0=VLOOKUP($B55,①出番表!$B$13:$G$62,5,0),"",VLOOKUP($B55,①出番表!$B$13:$G$62,5,0))</f>
        <v/>
      </c>
      <c r="G55" s="78" t="str" cm="1">
        <f t="array" ref="G55">INDEX(②入力シート!$5:$5,(③コピペ用!$B55-1)*13+2)</f>
        <v/>
      </c>
      <c r="H55" s="66" t="e">
        <f t="shared" si="30"/>
        <v>#VALUE!</v>
      </c>
      <c r="I55" s="67" t="e">
        <f t="shared" si="7"/>
        <v>#VALUE!</v>
      </c>
      <c r="J55" s="66" t="e">
        <f t="shared" si="8"/>
        <v>#VALUE!</v>
      </c>
      <c r="K55" s="67" t="e">
        <f t="shared" si="7"/>
        <v>#VALUE!</v>
      </c>
      <c r="L55" s="66" t="e">
        <f t="shared" si="9"/>
        <v>#VALUE!</v>
      </c>
      <c r="M55" s="67" t="e">
        <f t="shared" si="7"/>
        <v>#VALUE!</v>
      </c>
      <c r="N55" s="66" t="e">
        <f t="shared" si="10"/>
        <v>#VALUE!</v>
      </c>
      <c r="O55" s="67" t="e">
        <f t="shared" si="7"/>
        <v>#VALUE!</v>
      </c>
      <c r="P55" s="66" t="e">
        <f t="shared" si="11"/>
        <v>#VALUE!</v>
      </c>
      <c r="Q55" s="67" t="e">
        <f t="shared" si="7"/>
        <v>#VALUE!</v>
      </c>
      <c r="R55" s="66" t="e">
        <f t="shared" si="12"/>
        <v>#VALUE!</v>
      </c>
      <c r="S55" s="23" t="str">
        <f t="shared" si="0"/>
        <v/>
      </c>
      <c r="U55" s="48" t="e" cm="1">
        <f t="array" ref="U55">INDEX(②入力シート!$51:$51,(③コピペ用!B55-1)*13+4)</f>
        <v>#VALUE!</v>
      </c>
      <c r="V55" s="49" t="e">
        <f t="shared" si="38"/>
        <v>#VALUE!</v>
      </c>
      <c r="W55" s="48" t="e" cm="1">
        <f t="array" ref="W55">INDEX(②入力シート!$51:$51,(③コピペ用!$B55-1)*13+6)</f>
        <v>#VALUE!</v>
      </c>
      <c r="X55" s="49" t="e">
        <f t="shared" si="1"/>
        <v>#VALUE!</v>
      </c>
      <c r="Y55" s="48" t="e" cm="1">
        <f t="array" ref="Y55">INDEX(②入力シート!$51:$51,(③コピペ用!$B55-1)*13+8)</f>
        <v>#VALUE!</v>
      </c>
      <c r="Z55" s="49" t="e">
        <f t="shared" si="13"/>
        <v>#VALUE!</v>
      </c>
      <c r="AA55" s="48" t="e" cm="1">
        <f t="array" ref="AA55">INDEX(②入力シート!$51:$51,(③コピペ用!$B55-1)*13+10)</f>
        <v>#VALUE!</v>
      </c>
      <c r="AB55" s="49" t="e">
        <f t="shared" si="2"/>
        <v>#VALUE!</v>
      </c>
      <c r="AC55" s="48" t="e" cm="1">
        <f t="array" ref="AC55">INDEX(②入力シート!$51:$51,(③コピペ用!$B55-1)*13+12)</f>
        <v>#VALUE!</v>
      </c>
      <c r="AD55" s="49" t="e">
        <f t="shared" si="3"/>
        <v>#VALUE!</v>
      </c>
      <c r="AE55" s="48" t="e" cm="1">
        <f t="array" ref="AE55">INDEX(②入力シート!$52:$52,(③コピペ用!$B55-1)*13+3)</f>
        <v>#VALUE!</v>
      </c>
      <c r="AF55" s="80" t="str">
        <f>IF(①出番表!A55="OP","OP","")</f>
        <v/>
      </c>
      <c r="AG55" s="48" t="e">
        <f t="shared" si="14"/>
        <v>#VALUE!</v>
      </c>
      <c r="AH55" s="49" t="str">
        <f t="shared" si="15"/>
        <v/>
      </c>
      <c r="AI55" s="48" t="e">
        <f t="shared" si="16"/>
        <v>#VALUE!</v>
      </c>
      <c r="AJ55" s="49" t="str">
        <f t="shared" si="17"/>
        <v/>
      </c>
      <c r="AK55" s="48" t="e">
        <f t="shared" si="18"/>
        <v>#VALUE!</v>
      </c>
      <c r="AL55" s="49" t="str">
        <f t="shared" si="19"/>
        <v/>
      </c>
      <c r="AM55" s="48" t="e">
        <f t="shared" si="20"/>
        <v>#VALUE!</v>
      </c>
      <c r="AN55" s="49" t="str">
        <f t="shared" si="21"/>
        <v/>
      </c>
      <c r="AO55" s="48" t="e">
        <f t="shared" si="22"/>
        <v>#VALUE!</v>
      </c>
      <c r="AP55" s="49" t="str">
        <f t="shared" si="23"/>
        <v/>
      </c>
      <c r="AQ55" s="80" t="e">
        <f t="shared" si="24"/>
        <v>#VALUE!</v>
      </c>
      <c r="AR55" s="30" t="str">
        <f t="shared" si="25"/>
        <v/>
      </c>
      <c r="AS55" s="34" t="str">
        <f t="shared" si="26"/>
        <v/>
      </c>
      <c r="AT55" s="36">
        <f t="shared" si="27"/>
        <v>0</v>
      </c>
      <c r="AU55" s="35">
        <f t="shared" si="29"/>
        <v>0</v>
      </c>
      <c r="AV55" s="30" t="e">
        <f t="shared" si="37"/>
        <v>#VALUE!</v>
      </c>
    </row>
    <row r="56" spans="1:48" ht="24" customHeight="1">
      <c r="A56" s="77" t="str">
        <f t="shared" si="5"/>
        <v/>
      </c>
      <c r="B56" s="65">
        <v>44</v>
      </c>
      <c r="C56" s="78" t="str" cm="1">
        <f t="array" ref="C56">INDEX(②入力シート!$4:$4,(③コピペ用!$B56-1)*13+2)</f>
        <v/>
      </c>
      <c r="D56" s="79" t="str">
        <f>IF(0=VLOOKUP($B56,①出番表!$B$13:$G$62,3,0),"",VLOOKUP($B56,①出番表!$B$13:$G$62,3,0))</f>
        <v/>
      </c>
      <c r="E56" s="78" t="str" cm="1">
        <f t="array" ref="E56">INDEX(②入力シート!$4:$4,(③コピペ用!$B56-1)*13+8)</f>
        <v/>
      </c>
      <c r="F56" s="79" t="str">
        <f>IF(0=VLOOKUP($B56,①出番表!$B$13:$G$62,5,0),"",VLOOKUP($B56,①出番表!$B$13:$G$62,5,0))</f>
        <v/>
      </c>
      <c r="G56" s="78" t="str" cm="1">
        <f t="array" ref="G56">INDEX(②入力シート!$5:$5,(③コピペ用!$B56-1)*13+2)</f>
        <v/>
      </c>
      <c r="H56" s="66" t="e">
        <f t="shared" si="30"/>
        <v>#VALUE!</v>
      </c>
      <c r="I56" s="67" t="e">
        <f t="shared" si="7"/>
        <v>#VALUE!</v>
      </c>
      <c r="J56" s="66" t="e">
        <f t="shared" si="8"/>
        <v>#VALUE!</v>
      </c>
      <c r="K56" s="67" t="e">
        <f t="shared" si="7"/>
        <v>#VALUE!</v>
      </c>
      <c r="L56" s="66" t="e">
        <f t="shared" si="9"/>
        <v>#VALUE!</v>
      </c>
      <c r="M56" s="67" t="e">
        <f t="shared" si="7"/>
        <v>#VALUE!</v>
      </c>
      <c r="N56" s="66" t="e">
        <f t="shared" si="10"/>
        <v>#VALUE!</v>
      </c>
      <c r="O56" s="67" t="e">
        <f t="shared" si="7"/>
        <v>#VALUE!</v>
      </c>
      <c r="P56" s="66" t="e">
        <f t="shared" si="11"/>
        <v>#VALUE!</v>
      </c>
      <c r="Q56" s="67" t="e">
        <f t="shared" si="7"/>
        <v>#VALUE!</v>
      </c>
      <c r="R56" s="66" t="e">
        <f t="shared" si="12"/>
        <v>#VALUE!</v>
      </c>
      <c r="S56" s="23" t="str">
        <f t="shared" si="0"/>
        <v/>
      </c>
      <c r="U56" s="48" t="e" cm="1">
        <f t="array" ref="U56">INDEX(②入力シート!$51:$51,(③コピペ用!B56-1)*13+4)</f>
        <v>#VALUE!</v>
      </c>
      <c r="V56" s="49" t="e">
        <f t="shared" si="38"/>
        <v>#VALUE!</v>
      </c>
      <c r="W56" s="48" t="e" cm="1">
        <f t="array" ref="W56">INDEX(②入力シート!$51:$51,(③コピペ用!$B56-1)*13+6)</f>
        <v>#VALUE!</v>
      </c>
      <c r="X56" s="49" t="e">
        <f t="shared" si="1"/>
        <v>#VALUE!</v>
      </c>
      <c r="Y56" s="48" t="e" cm="1">
        <f t="array" ref="Y56">INDEX(②入力シート!$51:$51,(③コピペ用!$B56-1)*13+8)</f>
        <v>#VALUE!</v>
      </c>
      <c r="Z56" s="49" t="e">
        <f t="shared" si="13"/>
        <v>#VALUE!</v>
      </c>
      <c r="AA56" s="48" t="e" cm="1">
        <f t="array" ref="AA56">INDEX(②入力シート!$51:$51,(③コピペ用!$B56-1)*13+10)</f>
        <v>#VALUE!</v>
      </c>
      <c r="AB56" s="49" t="e">
        <f t="shared" si="2"/>
        <v>#VALUE!</v>
      </c>
      <c r="AC56" s="48" t="e" cm="1">
        <f t="array" ref="AC56">INDEX(②入力シート!$51:$51,(③コピペ用!$B56-1)*13+12)</f>
        <v>#VALUE!</v>
      </c>
      <c r="AD56" s="49" t="e">
        <f t="shared" si="3"/>
        <v>#VALUE!</v>
      </c>
      <c r="AE56" s="48" t="e" cm="1">
        <f t="array" ref="AE56">INDEX(②入力シート!$52:$52,(③コピペ用!$B56-1)*13+3)</f>
        <v>#VALUE!</v>
      </c>
      <c r="AF56" s="80" t="str">
        <f>IF(①出番表!A56="OP","OP","")</f>
        <v/>
      </c>
      <c r="AG56" s="48" t="e">
        <f t="shared" si="14"/>
        <v>#VALUE!</v>
      </c>
      <c r="AH56" s="49" t="str">
        <f t="shared" si="15"/>
        <v/>
      </c>
      <c r="AI56" s="48" t="e">
        <f t="shared" si="16"/>
        <v>#VALUE!</v>
      </c>
      <c r="AJ56" s="49" t="str">
        <f t="shared" si="17"/>
        <v/>
      </c>
      <c r="AK56" s="48" t="e">
        <f t="shared" si="18"/>
        <v>#VALUE!</v>
      </c>
      <c r="AL56" s="49" t="str">
        <f t="shared" si="19"/>
        <v/>
      </c>
      <c r="AM56" s="48" t="e">
        <f t="shared" si="20"/>
        <v>#VALUE!</v>
      </c>
      <c r="AN56" s="49" t="str">
        <f t="shared" si="21"/>
        <v/>
      </c>
      <c r="AO56" s="48" t="e">
        <f t="shared" si="22"/>
        <v>#VALUE!</v>
      </c>
      <c r="AP56" s="49" t="str">
        <f t="shared" si="23"/>
        <v/>
      </c>
      <c r="AQ56" s="80" t="e">
        <f t="shared" si="24"/>
        <v>#VALUE!</v>
      </c>
      <c r="AR56" s="30" t="str">
        <f t="shared" si="25"/>
        <v/>
      </c>
      <c r="AS56" s="34" t="str">
        <f t="shared" si="26"/>
        <v/>
      </c>
      <c r="AT56" s="36">
        <f t="shared" si="27"/>
        <v>0</v>
      </c>
      <c r="AU56" s="35">
        <f t="shared" si="29"/>
        <v>0</v>
      </c>
      <c r="AV56" s="30" t="e">
        <f t="shared" si="37"/>
        <v>#VALUE!</v>
      </c>
    </row>
    <row r="57" spans="1:48" ht="24" customHeight="1">
      <c r="A57" s="77" t="str">
        <f t="shared" si="5"/>
        <v/>
      </c>
      <c r="B57" s="65">
        <v>45</v>
      </c>
      <c r="C57" s="78" t="str" cm="1">
        <f t="array" ref="C57">INDEX(②入力シート!$4:$4,(③コピペ用!$B57-1)*13+2)</f>
        <v/>
      </c>
      <c r="D57" s="79" t="str">
        <f>IF(0=VLOOKUP($B57,①出番表!$B$13:$G$62,3,0),"",VLOOKUP($B57,①出番表!$B$13:$G$62,3,0))</f>
        <v/>
      </c>
      <c r="E57" s="78" t="str" cm="1">
        <f t="array" ref="E57">INDEX(②入力シート!$4:$4,(③コピペ用!$B57-1)*13+8)</f>
        <v/>
      </c>
      <c r="F57" s="79" t="str">
        <f>IF(0=VLOOKUP($B57,①出番表!$B$13:$G$62,5,0),"",VLOOKUP($B57,①出番表!$B$13:$G$62,5,0))</f>
        <v/>
      </c>
      <c r="G57" s="78" t="str" cm="1">
        <f t="array" ref="G57">INDEX(②入力シート!$5:$5,(③コピペ用!$B57-1)*13+2)</f>
        <v/>
      </c>
      <c r="H57" s="66" t="e">
        <f t="shared" si="30"/>
        <v>#VALUE!</v>
      </c>
      <c r="I57" s="67" t="e">
        <f t="shared" si="7"/>
        <v>#VALUE!</v>
      </c>
      <c r="J57" s="66" t="e">
        <f t="shared" si="8"/>
        <v>#VALUE!</v>
      </c>
      <c r="K57" s="67" t="e">
        <f t="shared" si="7"/>
        <v>#VALUE!</v>
      </c>
      <c r="L57" s="66" t="e">
        <f t="shared" si="9"/>
        <v>#VALUE!</v>
      </c>
      <c r="M57" s="67" t="e">
        <f t="shared" si="7"/>
        <v>#VALUE!</v>
      </c>
      <c r="N57" s="66" t="e">
        <f t="shared" si="10"/>
        <v>#VALUE!</v>
      </c>
      <c r="O57" s="67" t="e">
        <f t="shared" si="7"/>
        <v>#VALUE!</v>
      </c>
      <c r="P57" s="66" t="e">
        <f t="shared" si="11"/>
        <v>#VALUE!</v>
      </c>
      <c r="Q57" s="67" t="e">
        <f t="shared" si="7"/>
        <v>#VALUE!</v>
      </c>
      <c r="R57" s="66" t="e">
        <f t="shared" si="12"/>
        <v>#VALUE!</v>
      </c>
      <c r="S57" s="23" t="str">
        <f t="shared" si="0"/>
        <v/>
      </c>
      <c r="U57" s="48" t="e" cm="1">
        <f t="array" ref="U57">INDEX(②入力シート!$51:$51,(③コピペ用!B57-1)*13+4)</f>
        <v>#VALUE!</v>
      </c>
      <c r="V57" s="49" t="e">
        <f t="shared" si="38"/>
        <v>#VALUE!</v>
      </c>
      <c r="W57" s="48" t="e" cm="1">
        <f t="array" ref="W57">INDEX(②入力シート!$51:$51,(③コピペ用!$B57-1)*13+6)</f>
        <v>#VALUE!</v>
      </c>
      <c r="X57" s="49" t="e">
        <f t="shared" si="1"/>
        <v>#VALUE!</v>
      </c>
      <c r="Y57" s="48" t="e" cm="1">
        <f t="array" ref="Y57">INDEX(②入力シート!$51:$51,(③コピペ用!$B57-1)*13+8)</f>
        <v>#VALUE!</v>
      </c>
      <c r="Z57" s="49" t="e">
        <f t="shared" si="13"/>
        <v>#VALUE!</v>
      </c>
      <c r="AA57" s="48" t="e" cm="1">
        <f t="array" ref="AA57">INDEX(②入力シート!$51:$51,(③コピペ用!$B57-1)*13+10)</f>
        <v>#VALUE!</v>
      </c>
      <c r="AB57" s="49" t="e">
        <f t="shared" si="2"/>
        <v>#VALUE!</v>
      </c>
      <c r="AC57" s="48" t="e" cm="1">
        <f t="array" ref="AC57">INDEX(②入力シート!$51:$51,(③コピペ用!$B57-1)*13+12)</f>
        <v>#VALUE!</v>
      </c>
      <c r="AD57" s="49" t="e">
        <f t="shared" si="3"/>
        <v>#VALUE!</v>
      </c>
      <c r="AE57" s="48" t="e" cm="1">
        <f t="array" ref="AE57">INDEX(②入力シート!$52:$52,(③コピペ用!$B57-1)*13+3)</f>
        <v>#VALUE!</v>
      </c>
      <c r="AF57" s="80" t="str">
        <f>IF(①出番表!A57="OP","OP","")</f>
        <v/>
      </c>
      <c r="AG57" s="48" t="e">
        <f t="shared" si="14"/>
        <v>#VALUE!</v>
      </c>
      <c r="AH57" s="49" t="str">
        <f t="shared" si="15"/>
        <v/>
      </c>
      <c r="AI57" s="48" t="e">
        <f t="shared" si="16"/>
        <v>#VALUE!</v>
      </c>
      <c r="AJ57" s="49" t="str">
        <f t="shared" si="17"/>
        <v/>
      </c>
      <c r="AK57" s="48" t="e">
        <f t="shared" si="18"/>
        <v>#VALUE!</v>
      </c>
      <c r="AL57" s="49" t="str">
        <f t="shared" si="19"/>
        <v/>
      </c>
      <c r="AM57" s="48" t="e">
        <f t="shared" si="20"/>
        <v>#VALUE!</v>
      </c>
      <c r="AN57" s="49" t="str">
        <f t="shared" si="21"/>
        <v/>
      </c>
      <c r="AO57" s="48" t="e">
        <f t="shared" si="22"/>
        <v>#VALUE!</v>
      </c>
      <c r="AP57" s="49" t="str">
        <f t="shared" si="23"/>
        <v/>
      </c>
      <c r="AQ57" s="80" t="e">
        <f t="shared" si="24"/>
        <v>#VALUE!</v>
      </c>
      <c r="AR57" s="30" t="str">
        <f t="shared" si="25"/>
        <v/>
      </c>
      <c r="AS57" s="34" t="str">
        <f t="shared" si="26"/>
        <v/>
      </c>
      <c r="AT57" s="36">
        <f t="shared" si="27"/>
        <v>0</v>
      </c>
      <c r="AU57" s="35">
        <f t="shared" si="29"/>
        <v>0</v>
      </c>
      <c r="AV57" s="30" t="e">
        <f t="shared" si="37"/>
        <v>#VALUE!</v>
      </c>
    </row>
    <row r="58" spans="1:48" ht="24" customHeight="1">
      <c r="A58" s="77" t="str">
        <f t="shared" si="5"/>
        <v/>
      </c>
      <c r="B58" s="65">
        <v>46</v>
      </c>
      <c r="C58" s="78" t="str" cm="1">
        <f t="array" ref="C58">INDEX(②入力シート!$4:$4,(③コピペ用!$B58-1)*13+2)</f>
        <v/>
      </c>
      <c r="D58" s="79" t="str">
        <f>IF(0=VLOOKUP($B58,①出番表!$B$13:$G$62,3,0),"",VLOOKUP($B58,①出番表!$B$13:$G$62,3,0))</f>
        <v/>
      </c>
      <c r="E58" s="78" t="str" cm="1">
        <f t="array" ref="E58">INDEX(②入力シート!$4:$4,(③コピペ用!$B58-1)*13+8)</f>
        <v/>
      </c>
      <c r="F58" s="79" t="str">
        <f>IF(0=VLOOKUP($B58,①出番表!$B$13:$G$62,5,0),"",VLOOKUP($B58,①出番表!$B$13:$G$62,5,0))</f>
        <v/>
      </c>
      <c r="G58" s="78" t="str" cm="1">
        <f t="array" ref="G58">INDEX(②入力シート!$5:$5,(③コピペ用!$B58-1)*13+2)</f>
        <v/>
      </c>
      <c r="H58" s="66" t="e">
        <f t="shared" si="30"/>
        <v>#VALUE!</v>
      </c>
      <c r="I58" s="67" t="e">
        <f t="shared" si="7"/>
        <v>#VALUE!</v>
      </c>
      <c r="J58" s="66" t="e">
        <f t="shared" si="8"/>
        <v>#VALUE!</v>
      </c>
      <c r="K58" s="67" t="e">
        <f t="shared" si="7"/>
        <v>#VALUE!</v>
      </c>
      <c r="L58" s="66" t="e">
        <f t="shared" si="9"/>
        <v>#VALUE!</v>
      </c>
      <c r="M58" s="67" t="e">
        <f t="shared" si="7"/>
        <v>#VALUE!</v>
      </c>
      <c r="N58" s="66" t="e">
        <f t="shared" si="10"/>
        <v>#VALUE!</v>
      </c>
      <c r="O58" s="67" t="e">
        <f t="shared" si="7"/>
        <v>#VALUE!</v>
      </c>
      <c r="P58" s="66" t="e">
        <f t="shared" si="11"/>
        <v>#VALUE!</v>
      </c>
      <c r="Q58" s="67" t="e">
        <f t="shared" si="7"/>
        <v>#VALUE!</v>
      </c>
      <c r="R58" s="66" t="e">
        <f t="shared" si="12"/>
        <v>#VALUE!</v>
      </c>
      <c r="S58" s="23" t="str">
        <f t="shared" si="0"/>
        <v/>
      </c>
      <c r="U58" s="48" t="e" cm="1">
        <f t="array" ref="U58">INDEX(②入力シート!$51:$51,(③コピペ用!B58-1)*13+4)</f>
        <v>#VALUE!</v>
      </c>
      <c r="V58" s="49" t="e">
        <f t="shared" si="38"/>
        <v>#VALUE!</v>
      </c>
      <c r="W58" s="48" t="e" cm="1">
        <f t="array" ref="W58">INDEX(②入力シート!$51:$51,(③コピペ用!$B58-1)*13+6)</f>
        <v>#VALUE!</v>
      </c>
      <c r="X58" s="49" t="e">
        <f t="shared" si="1"/>
        <v>#VALUE!</v>
      </c>
      <c r="Y58" s="48" t="e" cm="1">
        <f t="array" ref="Y58">INDEX(②入力シート!$51:$51,(③コピペ用!$B58-1)*13+8)</f>
        <v>#VALUE!</v>
      </c>
      <c r="Z58" s="49" t="e">
        <f t="shared" si="13"/>
        <v>#VALUE!</v>
      </c>
      <c r="AA58" s="48" t="e" cm="1">
        <f t="array" ref="AA58">INDEX(②入力シート!$51:$51,(③コピペ用!$B58-1)*13+10)</f>
        <v>#VALUE!</v>
      </c>
      <c r="AB58" s="49" t="e">
        <f t="shared" si="2"/>
        <v>#VALUE!</v>
      </c>
      <c r="AC58" s="48" t="e" cm="1">
        <f t="array" ref="AC58">INDEX(②入力シート!$51:$51,(③コピペ用!$B58-1)*13+12)</f>
        <v>#VALUE!</v>
      </c>
      <c r="AD58" s="49" t="e">
        <f t="shared" si="3"/>
        <v>#VALUE!</v>
      </c>
      <c r="AE58" s="48" t="e" cm="1">
        <f t="array" ref="AE58">INDEX(②入力シート!$52:$52,(③コピペ用!$B58-1)*13+3)</f>
        <v>#VALUE!</v>
      </c>
      <c r="AF58" s="80" t="str">
        <f>IF(①出番表!A58="OP","OP","")</f>
        <v/>
      </c>
      <c r="AG58" s="48" t="e">
        <f t="shared" si="14"/>
        <v>#VALUE!</v>
      </c>
      <c r="AH58" s="49" t="str">
        <f t="shared" si="15"/>
        <v/>
      </c>
      <c r="AI58" s="48" t="e">
        <f t="shared" si="16"/>
        <v>#VALUE!</v>
      </c>
      <c r="AJ58" s="49" t="str">
        <f t="shared" si="17"/>
        <v/>
      </c>
      <c r="AK58" s="48" t="e">
        <f t="shared" si="18"/>
        <v>#VALUE!</v>
      </c>
      <c r="AL58" s="49" t="str">
        <f t="shared" si="19"/>
        <v/>
      </c>
      <c r="AM58" s="48" t="e">
        <f t="shared" si="20"/>
        <v>#VALUE!</v>
      </c>
      <c r="AN58" s="49" t="str">
        <f t="shared" si="21"/>
        <v/>
      </c>
      <c r="AO58" s="48" t="e">
        <f t="shared" si="22"/>
        <v>#VALUE!</v>
      </c>
      <c r="AP58" s="49" t="str">
        <f t="shared" si="23"/>
        <v/>
      </c>
      <c r="AQ58" s="80" t="e">
        <f t="shared" si="24"/>
        <v>#VALUE!</v>
      </c>
      <c r="AR58" s="30" t="str">
        <f t="shared" si="25"/>
        <v/>
      </c>
      <c r="AS58" s="34" t="str">
        <f t="shared" si="26"/>
        <v/>
      </c>
      <c r="AT58" s="36">
        <f t="shared" si="27"/>
        <v>0</v>
      </c>
      <c r="AU58" s="35">
        <f t="shared" si="29"/>
        <v>0</v>
      </c>
      <c r="AV58" s="30" t="e">
        <f t="shared" si="37"/>
        <v>#VALUE!</v>
      </c>
    </row>
    <row r="59" spans="1:48" ht="24" customHeight="1">
      <c r="A59" s="77" t="str">
        <f t="shared" si="5"/>
        <v/>
      </c>
      <c r="B59" s="65">
        <v>47</v>
      </c>
      <c r="C59" s="78" t="str" cm="1">
        <f t="array" ref="C59">INDEX(②入力シート!$4:$4,(③コピペ用!$B59-1)*13+2)</f>
        <v/>
      </c>
      <c r="D59" s="79" t="str">
        <f>IF(0=VLOOKUP($B59,①出番表!$B$13:$G$62,3,0),"",VLOOKUP($B59,①出番表!$B$13:$G$62,3,0))</f>
        <v/>
      </c>
      <c r="E59" s="78" t="str" cm="1">
        <f t="array" ref="E59">INDEX(②入力シート!$4:$4,(③コピペ用!$B59-1)*13+8)</f>
        <v/>
      </c>
      <c r="F59" s="79" t="str">
        <f>IF(0=VLOOKUP($B59,①出番表!$B$13:$G$62,5,0),"",VLOOKUP($B59,①出番表!$B$13:$G$62,5,0))</f>
        <v/>
      </c>
      <c r="G59" s="78" t="str" cm="1">
        <f t="array" ref="G59">INDEX(②入力シート!$5:$5,(③コピペ用!$B59-1)*13+2)</f>
        <v/>
      </c>
      <c r="H59" s="66" t="e">
        <f t="shared" si="30"/>
        <v>#VALUE!</v>
      </c>
      <c r="I59" s="67" t="e">
        <f t="shared" si="7"/>
        <v>#VALUE!</v>
      </c>
      <c r="J59" s="66" t="e">
        <f t="shared" si="8"/>
        <v>#VALUE!</v>
      </c>
      <c r="K59" s="67" t="e">
        <f t="shared" si="7"/>
        <v>#VALUE!</v>
      </c>
      <c r="L59" s="66" t="e">
        <f t="shared" si="9"/>
        <v>#VALUE!</v>
      </c>
      <c r="M59" s="67" t="e">
        <f t="shared" si="7"/>
        <v>#VALUE!</v>
      </c>
      <c r="N59" s="66" t="e">
        <f t="shared" si="10"/>
        <v>#VALUE!</v>
      </c>
      <c r="O59" s="67" t="e">
        <f t="shared" si="7"/>
        <v>#VALUE!</v>
      </c>
      <c r="P59" s="66" t="e">
        <f t="shared" si="11"/>
        <v>#VALUE!</v>
      </c>
      <c r="Q59" s="67" t="e">
        <f t="shared" si="7"/>
        <v>#VALUE!</v>
      </c>
      <c r="R59" s="66" t="e">
        <f t="shared" si="12"/>
        <v>#VALUE!</v>
      </c>
      <c r="S59" s="23" t="str">
        <f t="shared" si="0"/>
        <v/>
      </c>
      <c r="U59" s="48" t="e" cm="1">
        <f t="array" ref="U59">INDEX(②入力シート!$51:$51,(③コピペ用!B59-1)*13+4)</f>
        <v>#VALUE!</v>
      </c>
      <c r="V59" s="49" t="e">
        <f t="shared" si="38"/>
        <v>#VALUE!</v>
      </c>
      <c r="W59" s="48" t="e" cm="1">
        <f t="array" ref="W59">INDEX(②入力シート!$51:$51,(③コピペ用!$B59-1)*13+6)</f>
        <v>#VALUE!</v>
      </c>
      <c r="X59" s="49" t="e">
        <f t="shared" si="1"/>
        <v>#VALUE!</v>
      </c>
      <c r="Y59" s="48" t="e" cm="1">
        <f t="array" ref="Y59">INDEX(②入力シート!$51:$51,(③コピペ用!$B59-1)*13+8)</f>
        <v>#VALUE!</v>
      </c>
      <c r="Z59" s="49" t="e">
        <f t="shared" si="13"/>
        <v>#VALUE!</v>
      </c>
      <c r="AA59" s="48" t="e" cm="1">
        <f t="array" ref="AA59">INDEX(②入力シート!$51:$51,(③コピペ用!$B59-1)*13+10)</f>
        <v>#VALUE!</v>
      </c>
      <c r="AB59" s="49" t="e">
        <f t="shared" si="2"/>
        <v>#VALUE!</v>
      </c>
      <c r="AC59" s="48" t="e" cm="1">
        <f t="array" ref="AC59">INDEX(②入力シート!$51:$51,(③コピペ用!$B59-1)*13+12)</f>
        <v>#VALUE!</v>
      </c>
      <c r="AD59" s="49" t="e">
        <f t="shared" si="3"/>
        <v>#VALUE!</v>
      </c>
      <c r="AE59" s="48" t="e" cm="1">
        <f t="array" ref="AE59">INDEX(②入力シート!$52:$52,(③コピペ用!$B59-1)*13+3)</f>
        <v>#VALUE!</v>
      </c>
      <c r="AF59" s="80" t="str">
        <f>IF(①出番表!A59="OP","OP","")</f>
        <v/>
      </c>
      <c r="AG59" s="48" t="e">
        <f t="shared" si="14"/>
        <v>#VALUE!</v>
      </c>
      <c r="AH59" s="49" t="str">
        <f t="shared" si="15"/>
        <v/>
      </c>
      <c r="AI59" s="48" t="e">
        <f t="shared" si="16"/>
        <v>#VALUE!</v>
      </c>
      <c r="AJ59" s="49" t="str">
        <f t="shared" si="17"/>
        <v/>
      </c>
      <c r="AK59" s="48" t="e">
        <f t="shared" si="18"/>
        <v>#VALUE!</v>
      </c>
      <c r="AL59" s="49" t="str">
        <f t="shared" si="19"/>
        <v/>
      </c>
      <c r="AM59" s="48" t="e">
        <f t="shared" si="20"/>
        <v>#VALUE!</v>
      </c>
      <c r="AN59" s="49" t="str">
        <f t="shared" si="21"/>
        <v/>
      </c>
      <c r="AO59" s="48" t="e">
        <f t="shared" si="22"/>
        <v>#VALUE!</v>
      </c>
      <c r="AP59" s="49" t="str">
        <f t="shared" si="23"/>
        <v/>
      </c>
      <c r="AQ59" s="80" t="e">
        <f t="shared" si="24"/>
        <v>#VALUE!</v>
      </c>
      <c r="AR59" s="30" t="str">
        <f t="shared" si="25"/>
        <v/>
      </c>
      <c r="AS59" s="34" t="str">
        <f t="shared" si="26"/>
        <v/>
      </c>
      <c r="AT59" s="36">
        <f t="shared" si="27"/>
        <v>0</v>
      </c>
      <c r="AU59" s="35">
        <f t="shared" si="29"/>
        <v>0</v>
      </c>
      <c r="AV59" s="30" t="e">
        <f t="shared" si="37"/>
        <v>#VALUE!</v>
      </c>
    </row>
    <row r="60" spans="1:48" ht="24" customHeight="1">
      <c r="A60" s="77" t="str">
        <f t="shared" si="5"/>
        <v/>
      </c>
      <c r="B60" s="65">
        <v>48</v>
      </c>
      <c r="C60" s="78" t="str" cm="1">
        <f t="array" ref="C60">INDEX(②入力シート!$4:$4,(③コピペ用!$B60-1)*13+2)</f>
        <v/>
      </c>
      <c r="D60" s="79" t="str">
        <f>IF(0=VLOOKUP($B60,①出番表!$B$13:$G$62,3,0),"",VLOOKUP($B60,①出番表!$B$13:$G$62,3,0))</f>
        <v/>
      </c>
      <c r="E60" s="78" t="str" cm="1">
        <f t="array" ref="E60">INDEX(②入力シート!$4:$4,(③コピペ用!$B60-1)*13+8)</f>
        <v/>
      </c>
      <c r="F60" s="79" t="str">
        <f>IF(0=VLOOKUP($B60,①出番表!$B$13:$G$62,5,0),"",VLOOKUP($B60,①出番表!$B$13:$G$62,5,0))</f>
        <v/>
      </c>
      <c r="G60" s="78" t="str" cm="1">
        <f t="array" ref="G60">INDEX(②入力シート!$5:$5,(③コピペ用!$B60-1)*13+2)</f>
        <v/>
      </c>
      <c r="H60" s="66" t="e">
        <f t="shared" si="30"/>
        <v>#VALUE!</v>
      </c>
      <c r="I60" s="67" t="e">
        <f t="shared" si="7"/>
        <v>#VALUE!</v>
      </c>
      <c r="J60" s="66" t="e">
        <f t="shared" si="8"/>
        <v>#VALUE!</v>
      </c>
      <c r="K60" s="67" t="e">
        <f t="shared" si="7"/>
        <v>#VALUE!</v>
      </c>
      <c r="L60" s="66" t="e">
        <f t="shared" si="9"/>
        <v>#VALUE!</v>
      </c>
      <c r="M60" s="67" t="e">
        <f t="shared" si="7"/>
        <v>#VALUE!</v>
      </c>
      <c r="N60" s="66" t="e">
        <f t="shared" si="10"/>
        <v>#VALUE!</v>
      </c>
      <c r="O60" s="67" t="e">
        <f t="shared" si="7"/>
        <v>#VALUE!</v>
      </c>
      <c r="P60" s="66" t="e">
        <f t="shared" si="11"/>
        <v>#VALUE!</v>
      </c>
      <c r="Q60" s="67" t="e">
        <f t="shared" si="7"/>
        <v>#VALUE!</v>
      </c>
      <c r="R60" s="66" t="e">
        <f t="shared" si="12"/>
        <v>#VALUE!</v>
      </c>
      <c r="S60" s="23" t="str">
        <f t="shared" si="0"/>
        <v/>
      </c>
      <c r="U60" s="48" t="e" cm="1">
        <f t="array" ref="U60">INDEX(②入力シート!$51:$51,(③コピペ用!B60-1)*13+4)</f>
        <v>#VALUE!</v>
      </c>
      <c r="V60" s="49" t="e">
        <f t="shared" si="38"/>
        <v>#VALUE!</v>
      </c>
      <c r="W60" s="48" t="e" cm="1">
        <f t="array" ref="W60">INDEX(②入力シート!$51:$51,(③コピペ用!$B60-1)*13+6)</f>
        <v>#VALUE!</v>
      </c>
      <c r="X60" s="49" t="e">
        <f t="shared" si="1"/>
        <v>#VALUE!</v>
      </c>
      <c r="Y60" s="48" t="e" cm="1">
        <f t="array" ref="Y60">INDEX(②入力シート!$51:$51,(③コピペ用!$B60-1)*13+8)</f>
        <v>#VALUE!</v>
      </c>
      <c r="Z60" s="49" t="e">
        <f t="shared" si="13"/>
        <v>#VALUE!</v>
      </c>
      <c r="AA60" s="48" t="e" cm="1">
        <f t="array" ref="AA60">INDEX(②入力シート!$51:$51,(③コピペ用!$B60-1)*13+10)</f>
        <v>#VALUE!</v>
      </c>
      <c r="AB60" s="49" t="e">
        <f t="shared" si="2"/>
        <v>#VALUE!</v>
      </c>
      <c r="AC60" s="48" t="e" cm="1">
        <f t="array" ref="AC60">INDEX(②入力シート!$51:$51,(③コピペ用!$B60-1)*13+12)</f>
        <v>#VALUE!</v>
      </c>
      <c r="AD60" s="49" t="e">
        <f t="shared" si="3"/>
        <v>#VALUE!</v>
      </c>
      <c r="AE60" s="48" t="e" cm="1">
        <f t="array" ref="AE60">INDEX(②入力シート!$52:$52,(③コピペ用!$B60-1)*13+3)</f>
        <v>#VALUE!</v>
      </c>
      <c r="AF60" s="80" t="str">
        <f>IF(①出番表!A60="OP","OP","")</f>
        <v/>
      </c>
      <c r="AG60" s="48" t="e">
        <f t="shared" si="14"/>
        <v>#VALUE!</v>
      </c>
      <c r="AH60" s="49" t="str">
        <f t="shared" si="15"/>
        <v/>
      </c>
      <c r="AI60" s="48" t="e">
        <f t="shared" si="16"/>
        <v>#VALUE!</v>
      </c>
      <c r="AJ60" s="49" t="str">
        <f t="shared" si="17"/>
        <v/>
      </c>
      <c r="AK60" s="48" t="e">
        <f t="shared" si="18"/>
        <v>#VALUE!</v>
      </c>
      <c r="AL60" s="49" t="str">
        <f t="shared" si="19"/>
        <v/>
      </c>
      <c r="AM60" s="48" t="e">
        <f t="shared" si="20"/>
        <v>#VALUE!</v>
      </c>
      <c r="AN60" s="49" t="str">
        <f t="shared" si="21"/>
        <v/>
      </c>
      <c r="AO60" s="48" t="e">
        <f t="shared" si="22"/>
        <v>#VALUE!</v>
      </c>
      <c r="AP60" s="49" t="str">
        <f t="shared" si="23"/>
        <v/>
      </c>
      <c r="AQ60" s="80" t="e">
        <f t="shared" si="24"/>
        <v>#VALUE!</v>
      </c>
      <c r="AR60" s="30" t="str">
        <f t="shared" si="25"/>
        <v/>
      </c>
      <c r="AS60" s="34" t="str">
        <f t="shared" si="26"/>
        <v/>
      </c>
      <c r="AT60" s="36">
        <f t="shared" si="27"/>
        <v>0</v>
      </c>
      <c r="AU60" s="35">
        <f t="shared" si="29"/>
        <v>0</v>
      </c>
      <c r="AV60" s="30" t="e">
        <f t="shared" si="37"/>
        <v>#VALUE!</v>
      </c>
    </row>
    <row r="61" spans="1:48" ht="24" customHeight="1">
      <c r="A61" s="77" t="str">
        <f t="shared" si="5"/>
        <v/>
      </c>
      <c r="B61" s="65">
        <v>49</v>
      </c>
      <c r="C61" s="78" t="str" cm="1">
        <f t="array" ref="C61">INDEX(②入力シート!$4:$4,(③コピペ用!$B61-1)*13+2)</f>
        <v/>
      </c>
      <c r="D61" s="79" t="str">
        <f>IF(0=VLOOKUP($B61,①出番表!$B$13:$G$62,3,0),"",VLOOKUP($B61,①出番表!$B$13:$G$62,3,0))</f>
        <v/>
      </c>
      <c r="E61" s="78" t="str" cm="1">
        <f t="array" ref="E61">INDEX(②入力シート!$4:$4,(③コピペ用!$B61-1)*13+8)</f>
        <v/>
      </c>
      <c r="F61" s="79" t="str">
        <f>IF(0=VLOOKUP($B61,①出番表!$B$13:$G$62,5,0),"",VLOOKUP($B61,①出番表!$B$13:$G$62,5,0))</f>
        <v/>
      </c>
      <c r="G61" s="78" t="str" cm="1">
        <f t="array" ref="G61">INDEX(②入力シート!$5:$5,(③コピペ用!$B61-1)*13+2)</f>
        <v/>
      </c>
      <c r="H61" s="66" t="e">
        <f t="shared" si="30"/>
        <v>#VALUE!</v>
      </c>
      <c r="I61" s="67" t="e">
        <f t="shared" si="7"/>
        <v>#VALUE!</v>
      </c>
      <c r="J61" s="66" t="e">
        <f t="shared" si="8"/>
        <v>#VALUE!</v>
      </c>
      <c r="K61" s="67" t="e">
        <f t="shared" si="7"/>
        <v>#VALUE!</v>
      </c>
      <c r="L61" s="66" t="e">
        <f t="shared" si="9"/>
        <v>#VALUE!</v>
      </c>
      <c r="M61" s="67" t="e">
        <f t="shared" si="7"/>
        <v>#VALUE!</v>
      </c>
      <c r="N61" s="66" t="e">
        <f t="shared" si="10"/>
        <v>#VALUE!</v>
      </c>
      <c r="O61" s="67" t="e">
        <f t="shared" si="7"/>
        <v>#VALUE!</v>
      </c>
      <c r="P61" s="66" t="e">
        <f t="shared" si="11"/>
        <v>#VALUE!</v>
      </c>
      <c r="Q61" s="67" t="e">
        <f t="shared" si="7"/>
        <v>#VALUE!</v>
      </c>
      <c r="R61" s="66" t="e">
        <f t="shared" si="12"/>
        <v>#VALUE!</v>
      </c>
      <c r="S61" s="23" t="str">
        <f t="shared" si="0"/>
        <v/>
      </c>
      <c r="U61" s="48" t="e" cm="1">
        <f t="array" ref="U61">INDEX(②入力シート!$51:$51,(③コピペ用!B61-1)*13+4)</f>
        <v>#VALUE!</v>
      </c>
      <c r="V61" s="49" t="e">
        <f t="shared" si="38"/>
        <v>#VALUE!</v>
      </c>
      <c r="W61" s="48" t="e" cm="1">
        <f t="array" ref="W61">INDEX(②入力シート!$51:$51,(③コピペ用!$B61-1)*13+6)</f>
        <v>#VALUE!</v>
      </c>
      <c r="X61" s="49" t="e">
        <f t="shared" si="1"/>
        <v>#VALUE!</v>
      </c>
      <c r="Y61" s="48" t="e" cm="1">
        <f t="array" ref="Y61">INDEX(②入力シート!$51:$51,(③コピペ用!$B61-1)*13+8)</f>
        <v>#VALUE!</v>
      </c>
      <c r="Z61" s="49" t="e">
        <f t="shared" si="13"/>
        <v>#VALUE!</v>
      </c>
      <c r="AA61" s="48" t="e" cm="1">
        <f t="array" ref="AA61">INDEX(②入力シート!$51:$51,(③コピペ用!$B61-1)*13+10)</f>
        <v>#VALUE!</v>
      </c>
      <c r="AB61" s="49" t="e">
        <f t="shared" si="2"/>
        <v>#VALUE!</v>
      </c>
      <c r="AC61" s="48" t="e" cm="1">
        <f t="array" ref="AC61">INDEX(②入力シート!$51:$51,(③コピペ用!$B61-1)*13+12)</f>
        <v>#VALUE!</v>
      </c>
      <c r="AD61" s="49" t="e">
        <f t="shared" si="3"/>
        <v>#VALUE!</v>
      </c>
      <c r="AE61" s="48" t="e" cm="1">
        <f t="array" ref="AE61">INDEX(②入力シート!$52:$52,(③コピペ用!$B61-1)*13+3)</f>
        <v>#VALUE!</v>
      </c>
      <c r="AF61" s="80" t="str">
        <f>IF(①出番表!A61="OP","OP","")</f>
        <v/>
      </c>
      <c r="AG61" s="48" t="e">
        <f t="shared" si="14"/>
        <v>#VALUE!</v>
      </c>
      <c r="AH61" s="49" t="str">
        <f t="shared" si="15"/>
        <v/>
      </c>
      <c r="AI61" s="48" t="e">
        <f t="shared" si="16"/>
        <v>#VALUE!</v>
      </c>
      <c r="AJ61" s="49" t="str">
        <f t="shared" si="17"/>
        <v/>
      </c>
      <c r="AK61" s="48" t="e">
        <f t="shared" si="18"/>
        <v>#VALUE!</v>
      </c>
      <c r="AL61" s="49" t="str">
        <f t="shared" si="19"/>
        <v/>
      </c>
      <c r="AM61" s="48" t="e">
        <f t="shared" si="20"/>
        <v>#VALUE!</v>
      </c>
      <c r="AN61" s="49" t="str">
        <f t="shared" si="21"/>
        <v/>
      </c>
      <c r="AO61" s="48" t="e">
        <f t="shared" si="22"/>
        <v>#VALUE!</v>
      </c>
      <c r="AP61" s="49" t="str">
        <f t="shared" si="23"/>
        <v/>
      </c>
      <c r="AQ61" s="80" t="e">
        <f t="shared" si="24"/>
        <v>#VALUE!</v>
      </c>
      <c r="AR61" s="30" t="str">
        <f t="shared" si="25"/>
        <v/>
      </c>
      <c r="AS61" s="34" t="str">
        <f t="shared" si="26"/>
        <v/>
      </c>
      <c r="AT61" s="36">
        <f t="shared" si="27"/>
        <v>0</v>
      </c>
      <c r="AU61" s="35">
        <f t="shared" si="29"/>
        <v>0</v>
      </c>
      <c r="AV61" s="30" t="e">
        <f t="shared" si="37"/>
        <v>#VALUE!</v>
      </c>
    </row>
    <row r="62" spans="1:48" ht="24" customHeight="1">
      <c r="A62" s="77" t="str">
        <f t="shared" si="5"/>
        <v/>
      </c>
      <c r="B62" s="65">
        <v>50</v>
      </c>
      <c r="C62" s="78" t="str" cm="1">
        <f t="array" ref="C62">INDEX(②入力シート!$4:$4,(③コピペ用!$B62-1)*13+2)</f>
        <v/>
      </c>
      <c r="D62" s="79" t="str">
        <f>IF(0=VLOOKUP($B62,①出番表!$B$13:$G$62,3,0),"",VLOOKUP($B62,①出番表!$B$13:$G$62,3,0))</f>
        <v/>
      </c>
      <c r="E62" s="78" t="str" cm="1">
        <f t="array" ref="E62">INDEX(②入力シート!$4:$4,(③コピペ用!$B62-1)*13+8)</f>
        <v/>
      </c>
      <c r="F62" s="79" t="str">
        <f>IF(0=VLOOKUP($B62,①出番表!$B$13:$G$62,5,0),"",VLOOKUP($B62,①出番表!$B$13:$G$62,5,0))</f>
        <v/>
      </c>
      <c r="G62" s="78" t="str" cm="1">
        <f t="array" ref="G62">INDEX(②入力シート!$5:$5,(③コピペ用!$B62-1)*13+2)</f>
        <v/>
      </c>
      <c r="H62" s="66" t="e">
        <f t="shared" si="30"/>
        <v>#VALUE!</v>
      </c>
      <c r="I62" s="67" t="e">
        <f t="shared" si="7"/>
        <v>#VALUE!</v>
      </c>
      <c r="J62" s="66" t="e">
        <f t="shared" si="8"/>
        <v>#VALUE!</v>
      </c>
      <c r="K62" s="67" t="e">
        <f t="shared" si="7"/>
        <v>#VALUE!</v>
      </c>
      <c r="L62" s="66" t="e">
        <f t="shared" si="9"/>
        <v>#VALUE!</v>
      </c>
      <c r="M62" s="67" t="e">
        <f t="shared" si="7"/>
        <v>#VALUE!</v>
      </c>
      <c r="N62" s="66" t="e">
        <f t="shared" si="10"/>
        <v>#VALUE!</v>
      </c>
      <c r="O62" s="67" t="e">
        <f t="shared" si="7"/>
        <v>#VALUE!</v>
      </c>
      <c r="P62" s="66" t="e">
        <f t="shared" si="11"/>
        <v>#VALUE!</v>
      </c>
      <c r="Q62" s="67" t="e">
        <f t="shared" si="7"/>
        <v>#VALUE!</v>
      </c>
      <c r="R62" s="66" t="e">
        <f t="shared" si="12"/>
        <v>#VALUE!</v>
      </c>
      <c r="S62" s="23" t="str">
        <f t="shared" si="0"/>
        <v/>
      </c>
      <c r="U62" s="48" t="e" cm="1">
        <f t="array" ref="U62">INDEX(②入力シート!$51:$51,(③コピペ用!B62-1)*13+4)</f>
        <v>#VALUE!</v>
      </c>
      <c r="V62" s="49" t="e">
        <f t="shared" si="38"/>
        <v>#VALUE!</v>
      </c>
      <c r="W62" s="48" t="e" cm="1">
        <f t="array" ref="W62">INDEX(②入力シート!$51:$51,(③コピペ用!$B62-1)*13+6)</f>
        <v>#VALUE!</v>
      </c>
      <c r="X62" s="49" t="e">
        <f t="shared" si="1"/>
        <v>#VALUE!</v>
      </c>
      <c r="Y62" s="48" t="e" cm="1">
        <f t="array" ref="Y62">INDEX(②入力シート!$51:$51,(③コピペ用!$B62-1)*13+8)</f>
        <v>#VALUE!</v>
      </c>
      <c r="Z62" s="49" t="e">
        <f t="shared" si="13"/>
        <v>#VALUE!</v>
      </c>
      <c r="AA62" s="48" t="e" cm="1">
        <f t="array" ref="AA62">INDEX(②入力シート!$51:$51,(③コピペ用!$B62-1)*13+10)</f>
        <v>#VALUE!</v>
      </c>
      <c r="AB62" s="49" t="e">
        <f t="shared" si="2"/>
        <v>#VALUE!</v>
      </c>
      <c r="AC62" s="48" t="e" cm="1">
        <f t="array" ref="AC62">INDEX(②入力シート!$51:$51,(③コピペ用!$B62-1)*13+12)</f>
        <v>#VALUE!</v>
      </c>
      <c r="AD62" s="49" t="e">
        <f t="shared" si="3"/>
        <v>#VALUE!</v>
      </c>
      <c r="AE62" s="48" t="e" cm="1">
        <f t="array" ref="AE62">INDEX(②入力シート!$52:$52,(③コピペ用!$B62-1)*13+3)</f>
        <v>#VALUE!</v>
      </c>
      <c r="AF62" s="80" t="str">
        <f>IF(①出番表!A62="OP","OP","")</f>
        <v/>
      </c>
      <c r="AG62" s="48" t="e">
        <f t="shared" si="14"/>
        <v>#VALUE!</v>
      </c>
      <c r="AH62" s="49" t="str">
        <f t="shared" si="15"/>
        <v/>
      </c>
      <c r="AI62" s="48" t="e">
        <f t="shared" si="16"/>
        <v>#VALUE!</v>
      </c>
      <c r="AJ62" s="49" t="str">
        <f t="shared" si="17"/>
        <v/>
      </c>
      <c r="AK62" s="48" t="e">
        <f t="shared" si="18"/>
        <v>#VALUE!</v>
      </c>
      <c r="AL62" s="49" t="str">
        <f t="shared" si="19"/>
        <v/>
      </c>
      <c r="AM62" s="48" t="e">
        <f t="shared" si="20"/>
        <v>#VALUE!</v>
      </c>
      <c r="AN62" s="49" t="str">
        <f t="shared" si="21"/>
        <v/>
      </c>
      <c r="AO62" s="48" t="e">
        <f t="shared" si="22"/>
        <v>#VALUE!</v>
      </c>
      <c r="AP62" s="49" t="str">
        <f t="shared" si="23"/>
        <v/>
      </c>
      <c r="AQ62" s="80" t="e">
        <f t="shared" si="24"/>
        <v>#VALUE!</v>
      </c>
      <c r="AR62" s="30" t="str">
        <f t="shared" si="25"/>
        <v/>
      </c>
      <c r="AS62" s="34" t="str">
        <f t="shared" si="26"/>
        <v/>
      </c>
      <c r="AT62" s="36">
        <f t="shared" si="27"/>
        <v>0</v>
      </c>
      <c r="AU62" s="35">
        <f t="shared" si="29"/>
        <v>0</v>
      </c>
      <c r="AV62" s="30" t="e">
        <f t="shared" si="37"/>
        <v>#VALUE!</v>
      </c>
    </row>
  </sheetData>
  <sheetProtection sheet="1" objects="1" scenarios="1"/>
  <mergeCells count="10">
    <mergeCell ref="AV11:AV12"/>
    <mergeCell ref="AR11:AR12"/>
    <mergeCell ref="U11:AD11"/>
    <mergeCell ref="AS11:AS12"/>
    <mergeCell ref="AU11:AU12"/>
    <mergeCell ref="AT11:AT12"/>
    <mergeCell ref="AF11:AF12"/>
    <mergeCell ref="AQ11:AQ12"/>
    <mergeCell ref="AE11:AE12"/>
    <mergeCell ref="AG11:AP11"/>
  </mergeCells>
  <phoneticPr fontId="1"/>
  <printOptions horizontalCentered="1"/>
  <pageMargins left="0.39370078740157483" right="0.39370078740157483" top="0.59" bottom="0.39370078740157483" header="0" footer="0"/>
  <pageSetup paperSize="9" scale="51" fitToHeight="0" orientation="landscape"/>
  <headerFooter alignWithMargins="0"/>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37E59-A5F9-BC43-86DC-4A686FF89279}">
  <sheetPr>
    <pageSetUpPr fitToPage="1"/>
  </sheetPr>
  <dimension ref="A1:S62"/>
  <sheetViews>
    <sheetView showGridLines="0" view="pageBreakPreview" zoomScale="60" zoomScaleNormal="90" workbookViewId="0"/>
  </sheetViews>
  <sheetFormatPr baseColWidth="10" defaultColWidth="8.1640625" defaultRowHeight="18" customHeight="1"/>
  <cols>
    <col min="1" max="1" width="4.6640625" style="44" customWidth="1"/>
    <col min="2" max="2" width="5.6640625" style="44" customWidth="1"/>
    <col min="3" max="3" width="10.1640625" style="44" customWidth="1"/>
    <col min="4" max="4" width="6.6640625" style="44" customWidth="1"/>
    <col min="5" max="5" width="15.6640625" style="45" customWidth="1"/>
    <col min="6" max="6" width="10" style="44" customWidth="1"/>
    <col min="7" max="7" width="20.1640625" style="44" customWidth="1"/>
    <col min="8" max="8" width="7.1640625" style="44" customWidth="1"/>
    <col min="9" max="9" width="3.33203125" style="44" customWidth="1"/>
    <col min="10" max="10" width="7.1640625" style="44" customWidth="1"/>
    <col min="11" max="11" width="3.33203125" style="44" customWidth="1"/>
    <col min="12" max="12" width="7.1640625" style="44" customWidth="1"/>
    <col min="13" max="13" width="3.33203125" style="44" customWidth="1"/>
    <col min="14" max="14" width="7.1640625" style="44" customWidth="1"/>
    <col min="15" max="15" width="3.33203125" style="44" customWidth="1"/>
    <col min="16" max="16" width="7.1640625" style="44" customWidth="1"/>
    <col min="17" max="17" width="3.33203125" style="44" customWidth="1"/>
    <col min="18" max="18" width="8.33203125" style="44" customWidth="1"/>
    <col min="19" max="19" width="15.6640625" style="44" customWidth="1"/>
    <col min="20" max="16384" width="8.1640625" style="44"/>
  </cols>
  <sheetData>
    <row r="1" spans="1:19" s="5" customFormat="1" ht="21" customHeight="1">
      <c r="A1" s="1"/>
      <c r="B1" s="2"/>
      <c r="C1" s="2"/>
      <c r="D1" s="2"/>
      <c r="E1" s="2"/>
      <c r="F1" s="2"/>
      <c r="G1" s="2"/>
      <c r="H1" s="2"/>
      <c r="I1" s="2"/>
      <c r="J1" s="2"/>
      <c r="K1" s="2"/>
      <c r="L1" s="2"/>
      <c r="M1" s="2"/>
      <c r="N1" s="2"/>
      <c r="O1" s="2"/>
      <c r="P1" s="2"/>
      <c r="Q1" s="2"/>
      <c r="R1" s="2"/>
      <c r="S1" s="2"/>
    </row>
    <row r="2" spans="1:19" s="5" customFormat="1" ht="18" customHeight="1">
      <c r="A2" s="2"/>
      <c r="B2" s="3" t="s">
        <v>14</v>
      </c>
      <c r="C2" s="37" t="s">
        <v>102</v>
      </c>
      <c r="D2" s="2"/>
      <c r="E2" s="3" t="s">
        <v>15</v>
      </c>
      <c r="F2" s="74" t="s">
        <v>102</v>
      </c>
      <c r="G2" s="4"/>
      <c r="H2" s="2"/>
      <c r="I2" s="2"/>
      <c r="J2" s="3" t="s">
        <v>16</v>
      </c>
      <c r="K2" s="3"/>
      <c r="L2" s="6"/>
      <c r="M2" s="4"/>
      <c r="N2" s="4"/>
      <c r="O2" s="4"/>
      <c r="P2" s="4"/>
      <c r="Q2" s="4"/>
      <c r="R2" s="4"/>
      <c r="S2" s="4"/>
    </row>
    <row r="3" spans="1:19" s="5" customFormat="1" ht="24" customHeight="1">
      <c r="A3" s="1"/>
      <c r="B3" s="3" t="s">
        <v>17</v>
      </c>
      <c r="C3" s="7" t="s">
        <v>102</v>
      </c>
      <c r="D3" s="4"/>
      <c r="E3" s="4"/>
      <c r="F3" s="39"/>
      <c r="G3" s="2"/>
      <c r="H3" s="2"/>
      <c r="I3" s="2"/>
      <c r="J3" s="2"/>
      <c r="K3" s="2"/>
      <c r="L3" s="2"/>
      <c r="M3" s="2"/>
      <c r="N3" s="2"/>
      <c r="O3" s="2"/>
      <c r="P3" s="3" t="s">
        <v>18</v>
      </c>
      <c r="Q3" s="2"/>
      <c r="R3" s="6"/>
      <c r="S3" s="4"/>
    </row>
    <row r="4" spans="1:19" s="5" customFormat="1" ht="24" customHeight="1">
      <c r="A4" s="2"/>
      <c r="B4" s="3" t="s">
        <v>19</v>
      </c>
      <c r="C4" s="8" t="s">
        <v>102</v>
      </c>
      <c r="D4" s="2" t="s">
        <v>20</v>
      </c>
      <c r="E4" s="3" t="s">
        <v>21</v>
      </c>
      <c r="F4" s="9" t="s">
        <v>102</v>
      </c>
      <c r="G4" s="4"/>
      <c r="H4" s="4"/>
      <c r="I4" s="4"/>
      <c r="J4" s="10"/>
      <c r="K4" s="6"/>
      <c r="L4" s="4"/>
      <c r="M4" s="4"/>
      <c r="N4" s="2"/>
      <c r="O4" s="2"/>
      <c r="P4" s="2"/>
      <c r="Q4" s="2"/>
      <c r="R4" s="2"/>
      <c r="S4" s="2"/>
    </row>
    <row r="5" spans="1:19" s="5" customFormat="1" ht="18" customHeight="1">
      <c r="A5" s="2"/>
      <c r="B5" s="3" t="s">
        <v>22</v>
      </c>
      <c r="C5" s="10" t="s">
        <v>102</v>
      </c>
      <c r="D5" s="2"/>
      <c r="E5" s="3" t="s">
        <v>23</v>
      </c>
      <c r="F5" s="38"/>
      <c r="G5" s="10"/>
      <c r="H5" s="40"/>
      <c r="I5" s="2"/>
      <c r="J5" s="11"/>
      <c r="K5" s="2"/>
      <c r="L5" s="3"/>
      <c r="M5" s="2"/>
      <c r="N5" s="2"/>
      <c r="O5" s="2"/>
      <c r="P5" s="2"/>
      <c r="Q5" s="2"/>
      <c r="R5" s="2"/>
      <c r="S5" s="2"/>
    </row>
    <row r="6" spans="1:19" s="5" customFormat="1" ht="24" customHeight="1">
      <c r="A6" s="3" t="s">
        <v>24</v>
      </c>
      <c r="B6" s="12" t="s">
        <v>25</v>
      </c>
      <c r="C6" s="10" t="s">
        <v>102</v>
      </c>
      <c r="D6" s="41" t="s">
        <v>26</v>
      </c>
      <c r="E6" s="42" t="s">
        <v>102</v>
      </c>
      <c r="F6" s="2"/>
      <c r="G6" s="43"/>
      <c r="H6" s="2"/>
      <c r="I6" s="2"/>
      <c r="J6" s="2"/>
      <c r="K6" s="2"/>
      <c r="L6" s="3"/>
      <c r="M6" s="2"/>
      <c r="N6" s="2"/>
      <c r="O6" s="2"/>
      <c r="P6" s="2"/>
      <c r="Q6" s="2"/>
      <c r="R6" s="2"/>
      <c r="S6" s="2"/>
    </row>
    <row r="7" spans="1:19" s="5" customFormat="1" ht="18" customHeight="1">
      <c r="A7" s="3" t="s">
        <v>27</v>
      </c>
      <c r="B7" s="12" t="s">
        <v>25</v>
      </c>
      <c r="C7" s="10" t="s">
        <v>102</v>
      </c>
      <c r="D7" s="41" t="s">
        <v>26</v>
      </c>
      <c r="E7" s="42" t="s">
        <v>102</v>
      </c>
      <c r="F7" s="2"/>
      <c r="G7" s="43"/>
      <c r="H7" s="2"/>
      <c r="I7" s="2"/>
      <c r="J7" s="2"/>
      <c r="K7" s="2"/>
      <c r="L7" s="3"/>
      <c r="M7" s="2"/>
      <c r="N7" s="2"/>
      <c r="O7" s="2"/>
      <c r="P7" s="2"/>
      <c r="Q7" s="2"/>
      <c r="R7" s="2"/>
      <c r="S7" s="2"/>
    </row>
    <row r="8" spans="1:19" s="5" customFormat="1" ht="18" customHeight="1">
      <c r="A8" s="3" t="s">
        <v>28</v>
      </c>
      <c r="B8" s="12" t="s">
        <v>25</v>
      </c>
      <c r="C8" s="10" t="s">
        <v>102</v>
      </c>
      <c r="D8" s="41" t="s">
        <v>26</v>
      </c>
      <c r="E8" s="42"/>
      <c r="F8" s="2"/>
      <c r="G8" s="43"/>
      <c r="H8" s="2"/>
      <c r="I8" s="2"/>
      <c r="J8" s="2"/>
      <c r="K8" s="2"/>
      <c r="L8" s="3"/>
      <c r="M8" s="2"/>
      <c r="N8" s="2"/>
      <c r="O8" s="2"/>
      <c r="P8" s="2"/>
      <c r="Q8" s="2"/>
      <c r="R8" s="2"/>
      <c r="S8" s="2"/>
    </row>
    <row r="9" spans="1:19" s="5" customFormat="1" ht="18" customHeight="1">
      <c r="A9" s="3" t="s">
        <v>29</v>
      </c>
      <c r="B9" s="12" t="s">
        <v>25</v>
      </c>
      <c r="C9" s="10" t="s">
        <v>102</v>
      </c>
      <c r="D9" s="41" t="s">
        <v>26</v>
      </c>
      <c r="E9" s="42" t="s">
        <v>102</v>
      </c>
      <c r="F9" s="2"/>
      <c r="G9" s="43"/>
      <c r="H9" s="2"/>
      <c r="I9" s="2"/>
      <c r="J9" s="2"/>
      <c r="K9" s="2"/>
      <c r="L9" s="3"/>
      <c r="M9" s="2"/>
      <c r="N9" s="2"/>
      <c r="O9" s="2"/>
      <c r="P9" s="2"/>
      <c r="Q9" s="2"/>
      <c r="R9" s="2"/>
      <c r="S9" s="2"/>
    </row>
    <row r="10" spans="1:19" s="5" customFormat="1" ht="18" customHeight="1">
      <c r="A10" s="3" t="s">
        <v>30</v>
      </c>
      <c r="B10" s="12" t="s">
        <v>25</v>
      </c>
      <c r="C10" s="10" t="s">
        <v>102</v>
      </c>
      <c r="D10" s="41" t="s">
        <v>26</v>
      </c>
      <c r="E10" s="42" t="s">
        <v>102</v>
      </c>
      <c r="F10" s="2"/>
      <c r="G10" s="43"/>
      <c r="H10" s="2"/>
      <c r="I10" s="2"/>
      <c r="J10" s="2"/>
      <c r="K10" s="2"/>
      <c r="L10" s="3"/>
      <c r="M10" s="2"/>
      <c r="N10" s="2"/>
      <c r="O10" s="2"/>
      <c r="P10" s="2"/>
      <c r="Q10" s="2"/>
      <c r="R10" s="2"/>
      <c r="S10" s="2"/>
    </row>
    <row r="11" spans="1:19" s="46" customFormat="1" ht="21" customHeight="1">
      <c r="A11" s="13"/>
      <c r="B11" s="13"/>
      <c r="C11" s="13"/>
      <c r="D11" s="13"/>
      <c r="E11" s="13"/>
      <c r="F11" s="13"/>
      <c r="G11" s="14"/>
      <c r="H11" s="59"/>
      <c r="I11" s="60"/>
      <c r="J11" s="60"/>
      <c r="K11" s="60"/>
      <c r="L11" s="51" t="s">
        <v>31</v>
      </c>
      <c r="M11" s="60"/>
      <c r="N11" s="60"/>
      <c r="O11" s="60"/>
      <c r="P11" s="60"/>
      <c r="Q11" s="61"/>
      <c r="R11" s="15" t="s">
        <v>32</v>
      </c>
      <c r="S11" s="16" t="s">
        <v>33</v>
      </c>
    </row>
    <row r="12" spans="1:19" s="47" customFormat="1" ht="24" customHeight="1">
      <c r="A12" s="62" t="s">
        <v>34</v>
      </c>
      <c r="B12" s="18" t="s">
        <v>13</v>
      </c>
      <c r="C12" s="18" t="s">
        <v>35</v>
      </c>
      <c r="D12" s="18" t="s">
        <v>25</v>
      </c>
      <c r="E12" s="18" t="s">
        <v>36</v>
      </c>
      <c r="F12" s="18" t="s">
        <v>37</v>
      </c>
      <c r="G12" s="18" t="s">
        <v>38</v>
      </c>
      <c r="H12" s="19" t="s">
        <v>39</v>
      </c>
      <c r="I12" s="20"/>
      <c r="J12" s="19" t="s">
        <v>40</v>
      </c>
      <c r="K12" s="20"/>
      <c r="L12" s="19" t="s">
        <v>41</v>
      </c>
      <c r="M12" s="20"/>
      <c r="N12" s="19" t="s">
        <v>42</v>
      </c>
      <c r="O12" s="20"/>
      <c r="P12" s="19" t="s">
        <v>43</v>
      </c>
      <c r="Q12" s="20"/>
      <c r="R12" s="21" t="s">
        <v>44</v>
      </c>
      <c r="S12" s="21"/>
    </row>
    <row r="13" spans="1:19" ht="24" customHeight="1">
      <c r="A13" s="265" t="s">
        <v>102</v>
      </c>
      <c r="B13" s="266"/>
      <c r="C13" s="31"/>
      <c r="D13" s="266"/>
      <c r="E13" s="31"/>
      <c r="F13" s="266"/>
      <c r="G13" s="32"/>
      <c r="H13" s="29"/>
      <c r="I13" s="33"/>
      <c r="J13" s="29"/>
      <c r="K13" s="33"/>
      <c r="L13" s="29"/>
      <c r="M13" s="33"/>
      <c r="N13" s="29"/>
      <c r="O13" s="33"/>
      <c r="P13" s="29"/>
      <c r="Q13" s="33"/>
      <c r="R13" s="26"/>
      <c r="S13" s="267"/>
    </row>
    <row r="14" spans="1:19" ht="24" customHeight="1">
      <c r="A14" s="265" t="s">
        <v>102</v>
      </c>
      <c r="B14" s="266"/>
      <c r="C14" s="31"/>
      <c r="D14" s="266"/>
      <c r="E14" s="31"/>
      <c r="F14" s="266"/>
      <c r="G14" s="32"/>
      <c r="H14" s="29"/>
      <c r="I14" s="33"/>
      <c r="J14" s="29"/>
      <c r="K14" s="33"/>
      <c r="L14" s="29"/>
      <c r="M14" s="33"/>
      <c r="N14" s="29"/>
      <c r="O14" s="33"/>
      <c r="P14" s="29"/>
      <c r="Q14" s="33"/>
      <c r="R14" s="26"/>
      <c r="S14" s="267"/>
    </row>
    <row r="15" spans="1:19" ht="24" customHeight="1">
      <c r="A15" s="265" t="s">
        <v>102</v>
      </c>
      <c r="B15" s="266"/>
      <c r="C15" s="31"/>
      <c r="D15" s="266"/>
      <c r="E15" s="31"/>
      <c r="F15" s="266"/>
      <c r="G15" s="32"/>
      <c r="H15" s="29"/>
      <c r="I15" s="33"/>
      <c r="J15" s="29"/>
      <c r="K15" s="33"/>
      <c r="L15" s="29"/>
      <c r="M15" s="33"/>
      <c r="N15" s="29"/>
      <c r="O15" s="33"/>
      <c r="P15" s="29"/>
      <c r="Q15" s="33"/>
      <c r="R15" s="26"/>
      <c r="S15" s="267"/>
    </row>
    <row r="16" spans="1:19" ht="24" customHeight="1">
      <c r="A16" s="265"/>
      <c r="B16" s="266"/>
      <c r="C16" s="31"/>
      <c r="D16" s="266"/>
      <c r="E16" s="31"/>
      <c r="F16" s="266"/>
      <c r="G16" s="32"/>
      <c r="H16" s="29"/>
      <c r="I16" s="33"/>
      <c r="J16" s="29"/>
      <c r="K16" s="33"/>
      <c r="L16" s="29"/>
      <c r="M16" s="33"/>
      <c r="N16" s="29"/>
      <c r="O16" s="33"/>
      <c r="P16" s="29"/>
      <c r="Q16" s="33"/>
      <c r="R16" s="26"/>
      <c r="S16" s="267"/>
    </row>
    <row r="17" spans="1:19" ht="24" customHeight="1">
      <c r="A17" s="265"/>
      <c r="B17" s="266"/>
      <c r="C17" s="31"/>
      <c r="D17" s="266"/>
      <c r="E17" s="31"/>
      <c r="F17" s="266"/>
      <c r="G17" s="32"/>
      <c r="H17" s="29"/>
      <c r="I17" s="33"/>
      <c r="J17" s="29"/>
      <c r="K17" s="33"/>
      <c r="L17" s="29"/>
      <c r="M17" s="33"/>
      <c r="N17" s="29"/>
      <c r="O17" s="33"/>
      <c r="P17" s="29"/>
      <c r="Q17" s="33"/>
      <c r="R17" s="26"/>
      <c r="S17" s="267"/>
    </row>
    <row r="18" spans="1:19" ht="24" customHeight="1">
      <c r="A18" s="265"/>
      <c r="B18" s="266"/>
      <c r="C18" s="31"/>
      <c r="D18" s="266"/>
      <c r="E18" s="31"/>
      <c r="F18" s="266"/>
      <c r="G18" s="32"/>
      <c r="H18" s="29"/>
      <c r="I18" s="33"/>
      <c r="J18" s="29"/>
      <c r="K18" s="33"/>
      <c r="L18" s="29"/>
      <c r="M18" s="33"/>
      <c r="N18" s="29"/>
      <c r="O18" s="33"/>
      <c r="P18" s="29"/>
      <c r="Q18" s="33"/>
      <c r="R18" s="26"/>
      <c r="S18" s="267"/>
    </row>
    <row r="19" spans="1:19" ht="24" customHeight="1">
      <c r="A19" s="265"/>
      <c r="B19" s="266"/>
      <c r="C19" s="31"/>
      <c r="D19" s="266"/>
      <c r="E19" s="31"/>
      <c r="F19" s="266"/>
      <c r="G19" s="32"/>
      <c r="H19" s="29"/>
      <c r="I19" s="33"/>
      <c r="J19" s="29"/>
      <c r="K19" s="33"/>
      <c r="L19" s="29"/>
      <c r="M19" s="33"/>
      <c r="N19" s="29"/>
      <c r="O19" s="33"/>
      <c r="P19" s="29"/>
      <c r="Q19" s="33"/>
      <c r="R19" s="26"/>
      <c r="S19" s="267"/>
    </row>
    <row r="20" spans="1:19" ht="24" customHeight="1">
      <c r="A20" s="265"/>
      <c r="B20" s="266"/>
      <c r="C20" s="31"/>
      <c r="D20" s="266"/>
      <c r="E20" s="31"/>
      <c r="F20" s="266"/>
      <c r="G20" s="32"/>
      <c r="H20" s="29"/>
      <c r="I20" s="33"/>
      <c r="J20" s="29"/>
      <c r="K20" s="33"/>
      <c r="L20" s="29"/>
      <c r="M20" s="33"/>
      <c r="N20" s="29"/>
      <c r="O20" s="33"/>
      <c r="P20" s="29"/>
      <c r="Q20" s="33"/>
      <c r="R20" s="26"/>
      <c r="S20" s="267"/>
    </row>
    <row r="21" spans="1:19" ht="24" customHeight="1">
      <c r="A21" s="265"/>
      <c r="B21" s="266"/>
      <c r="C21" s="31"/>
      <c r="D21" s="266"/>
      <c r="E21" s="31"/>
      <c r="F21" s="266"/>
      <c r="G21" s="32"/>
      <c r="H21" s="29"/>
      <c r="I21" s="33"/>
      <c r="J21" s="29"/>
      <c r="K21" s="33"/>
      <c r="L21" s="29"/>
      <c r="M21" s="33"/>
      <c r="N21" s="29"/>
      <c r="O21" s="33"/>
      <c r="P21" s="29"/>
      <c r="Q21" s="33"/>
      <c r="R21" s="26"/>
      <c r="S21" s="267"/>
    </row>
    <row r="22" spans="1:19" ht="24" customHeight="1">
      <c r="A22" s="265"/>
      <c r="B22" s="266"/>
      <c r="C22" s="31"/>
      <c r="D22" s="266"/>
      <c r="E22" s="31"/>
      <c r="F22" s="266"/>
      <c r="G22" s="32"/>
      <c r="H22" s="29"/>
      <c r="I22" s="33"/>
      <c r="J22" s="29"/>
      <c r="K22" s="33"/>
      <c r="L22" s="29"/>
      <c r="M22" s="33"/>
      <c r="N22" s="29"/>
      <c r="O22" s="33"/>
      <c r="P22" s="29"/>
      <c r="Q22" s="33"/>
      <c r="R22" s="26"/>
      <c r="S22" s="267"/>
    </row>
    <row r="23" spans="1:19" ht="24" customHeight="1">
      <c r="A23" s="265"/>
      <c r="B23" s="266"/>
      <c r="C23" s="31"/>
      <c r="D23" s="266"/>
      <c r="E23" s="31"/>
      <c r="F23" s="266"/>
      <c r="G23" s="32"/>
      <c r="H23" s="29"/>
      <c r="I23" s="33"/>
      <c r="J23" s="29"/>
      <c r="K23" s="33"/>
      <c r="L23" s="29"/>
      <c r="M23" s="33"/>
      <c r="N23" s="29"/>
      <c r="O23" s="33"/>
      <c r="P23" s="29"/>
      <c r="Q23" s="33"/>
      <c r="R23" s="26"/>
      <c r="S23" s="267"/>
    </row>
    <row r="24" spans="1:19" ht="24" customHeight="1">
      <c r="A24" s="265"/>
      <c r="B24" s="266"/>
      <c r="C24" s="31"/>
      <c r="D24" s="266"/>
      <c r="E24" s="31"/>
      <c r="F24" s="266"/>
      <c r="G24" s="32"/>
      <c r="H24" s="29"/>
      <c r="I24" s="33"/>
      <c r="J24" s="29"/>
      <c r="K24" s="33"/>
      <c r="L24" s="29"/>
      <c r="M24" s="33"/>
      <c r="N24" s="29"/>
      <c r="O24" s="33"/>
      <c r="P24" s="29"/>
      <c r="Q24" s="33"/>
      <c r="R24" s="26"/>
      <c r="S24" s="267"/>
    </row>
    <row r="25" spans="1:19" ht="24" customHeight="1">
      <c r="A25" s="265"/>
      <c r="B25" s="266"/>
      <c r="C25" s="31"/>
      <c r="D25" s="266"/>
      <c r="E25" s="31"/>
      <c r="F25" s="266"/>
      <c r="G25" s="32"/>
      <c r="H25" s="29"/>
      <c r="I25" s="33"/>
      <c r="J25" s="29"/>
      <c r="K25" s="33"/>
      <c r="L25" s="29"/>
      <c r="M25" s="33"/>
      <c r="N25" s="29"/>
      <c r="O25" s="33"/>
      <c r="P25" s="29"/>
      <c r="Q25" s="33"/>
      <c r="R25" s="26"/>
      <c r="S25" s="267"/>
    </row>
    <row r="26" spans="1:19" ht="24" customHeight="1">
      <c r="A26" s="265"/>
      <c r="B26" s="266"/>
      <c r="C26" s="31"/>
      <c r="D26" s="266"/>
      <c r="E26" s="31"/>
      <c r="F26" s="266"/>
      <c r="G26" s="32"/>
      <c r="H26" s="29"/>
      <c r="I26" s="33"/>
      <c r="J26" s="29"/>
      <c r="K26" s="33"/>
      <c r="L26" s="29"/>
      <c r="M26" s="33"/>
      <c r="N26" s="29"/>
      <c r="O26" s="33"/>
      <c r="P26" s="29"/>
      <c r="Q26" s="33"/>
      <c r="R26" s="26"/>
      <c r="S26" s="267"/>
    </row>
    <row r="27" spans="1:19" ht="24" customHeight="1">
      <c r="A27" s="265"/>
      <c r="B27" s="266"/>
      <c r="C27" s="31"/>
      <c r="D27" s="266"/>
      <c r="E27" s="31"/>
      <c r="F27" s="266"/>
      <c r="G27" s="32"/>
      <c r="H27" s="29"/>
      <c r="I27" s="33"/>
      <c r="J27" s="29"/>
      <c r="K27" s="33"/>
      <c r="L27" s="29"/>
      <c r="M27" s="33"/>
      <c r="N27" s="29"/>
      <c r="O27" s="33"/>
      <c r="P27" s="29"/>
      <c r="Q27" s="33"/>
      <c r="R27" s="26"/>
      <c r="S27" s="267"/>
    </row>
    <row r="28" spans="1:19" ht="24" customHeight="1">
      <c r="A28" s="265"/>
      <c r="B28" s="266"/>
      <c r="C28" s="31"/>
      <c r="D28" s="266"/>
      <c r="E28" s="31"/>
      <c r="F28" s="266"/>
      <c r="G28" s="32"/>
      <c r="H28" s="29"/>
      <c r="I28" s="33"/>
      <c r="J28" s="29"/>
      <c r="K28" s="33"/>
      <c r="L28" s="29"/>
      <c r="M28" s="33"/>
      <c r="N28" s="29"/>
      <c r="O28" s="33"/>
      <c r="P28" s="29"/>
      <c r="Q28" s="33"/>
      <c r="R28" s="26"/>
      <c r="S28" s="267"/>
    </row>
    <row r="29" spans="1:19" ht="24" customHeight="1">
      <c r="A29" s="265"/>
      <c r="B29" s="266"/>
      <c r="C29" s="31"/>
      <c r="D29" s="266"/>
      <c r="E29" s="31"/>
      <c r="F29" s="266"/>
      <c r="G29" s="32"/>
      <c r="H29" s="29"/>
      <c r="I29" s="33"/>
      <c r="J29" s="29"/>
      <c r="K29" s="33"/>
      <c r="L29" s="29"/>
      <c r="M29" s="33"/>
      <c r="N29" s="29"/>
      <c r="O29" s="33"/>
      <c r="P29" s="29"/>
      <c r="Q29" s="33"/>
      <c r="R29" s="26"/>
      <c r="S29" s="267"/>
    </row>
    <row r="30" spans="1:19" ht="24" customHeight="1">
      <c r="A30" s="265"/>
      <c r="B30" s="266"/>
      <c r="C30" s="31"/>
      <c r="D30" s="266"/>
      <c r="E30" s="31"/>
      <c r="F30" s="266"/>
      <c r="G30" s="32"/>
      <c r="H30" s="29"/>
      <c r="I30" s="33"/>
      <c r="J30" s="29"/>
      <c r="K30" s="33"/>
      <c r="L30" s="29"/>
      <c r="M30" s="33"/>
      <c r="N30" s="29"/>
      <c r="O30" s="33"/>
      <c r="P30" s="29"/>
      <c r="Q30" s="33"/>
      <c r="R30" s="26"/>
      <c r="S30" s="267"/>
    </row>
    <row r="31" spans="1:19" ht="24" customHeight="1">
      <c r="A31" s="265"/>
      <c r="B31" s="266"/>
      <c r="C31" s="31"/>
      <c r="D31" s="266"/>
      <c r="E31" s="31"/>
      <c r="F31" s="266"/>
      <c r="G31" s="32"/>
      <c r="H31" s="29"/>
      <c r="I31" s="33"/>
      <c r="J31" s="29"/>
      <c r="K31" s="33"/>
      <c r="L31" s="29"/>
      <c r="M31" s="33"/>
      <c r="N31" s="29"/>
      <c r="O31" s="33"/>
      <c r="P31" s="29"/>
      <c r="Q31" s="33"/>
      <c r="R31" s="26"/>
      <c r="S31" s="267"/>
    </row>
    <row r="32" spans="1:19" ht="24" customHeight="1">
      <c r="A32" s="265"/>
      <c r="B32" s="266"/>
      <c r="C32" s="31"/>
      <c r="D32" s="266"/>
      <c r="E32" s="31"/>
      <c r="F32" s="266"/>
      <c r="G32" s="32"/>
      <c r="H32" s="29"/>
      <c r="I32" s="33"/>
      <c r="J32" s="29"/>
      <c r="K32" s="33"/>
      <c r="L32" s="29"/>
      <c r="M32" s="33"/>
      <c r="N32" s="29"/>
      <c r="O32" s="33"/>
      <c r="P32" s="29"/>
      <c r="Q32" s="33"/>
      <c r="R32" s="26"/>
      <c r="S32" s="267"/>
    </row>
    <row r="33" spans="1:19" ht="24" customHeight="1">
      <c r="A33" s="265"/>
      <c r="B33" s="266"/>
      <c r="C33" s="31"/>
      <c r="D33" s="266"/>
      <c r="E33" s="31"/>
      <c r="F33" s="266"/>
      <c r="G33" s="32"/>
      <c r="H33" s="29"/>
      <c r="I33" s="33"/>
      <c r="J33" s="29"/>
      <c r="K33" s="33"/>
      <c r="L33" s="29"/>
      <c r="M33" s="33"/>
      <c r="N33" s="29"/>
      <c r="O33" s="33"/>
      <c r="P33" s="29"/>
      <c r="Q33" s="33"/>
      <c r="R33" s="26"/>
      <c r="S33" s="267"/>
    </row>
    <row r="34" spans="1:19" ht="24" customHeight="1">
      <c r="A34" s="265"/>
      <c r="B34" s="266"/>
      <c r="C34" s="31"/>
      <c r="D34" s="266"/>
      <c r="E34" s="31"/>
      <c r="F34" s="266"/>
      <c r="G34" s="32"/>
      <c r="H34" s="29"/>
      <c r="I34" s="33"/>
      <c r="J34" s="29"/>
      <c r="K34" s="33"/>
      <c r="L34" s="29"/>
      <c r="M34" s="33"/>
      <c r="N34" s="29"/>
      <c r="O34" s="33"/>
      <c r="P34" s="29"/>
      <c r="Q34" s="33"/>
      <c r="R34" s="26"/>
      <c r="S34" s="267"/>
    </row>
    <row r="35" spans="1:19" ht="24" customHeight="1">
      <c r="A35" s="265"/>
      <c r="B35" s="266"/>
      <c r="C35" s="31"/>
      <c r="D35" s="266"/>
      <c r="E35" s="31"/>
      <c r="F35" s="266"/>
      <c r="G35" s="32"/>
      <c r="H35" s="29"/>
      <c r="I35" s="33"/>
      <c r="J35" s="29"/>
      <c r="K35" s="33"/>
      <c r="L35" s="29"/>
      <c r="M35" s="33"/>
      <c r="N35" s="29"/>
      <c r="O35" s="33"/>
      <c r="P35" s="29"/>
      <c r="Q35" s="33"/>
      <c r="R35" s="26"/>
      <c r="S35" s="267"/>
    </row>
    <row r="36" spans="1:19" ht="24" customHeight="1">
      <c r="A36" s="265"/>
      <c r="B36" s="266"/>
      <c r="C36" s="31"/>
      <c r="D36" s="266"/>
      <c r="E36" s="31"/>
      <c r="F36" s="266"/>
      <c r="G36" s="32"/>
      <c r="H36" s="29"/>
      <c r="I36" s="33"/>
      <c r="J36" s="29"/>
      <c r="K36" s="33"/>
      <c r="L36" s="29"/>
      <c r="M36" s="33"/>
      <c r="N36" s="29"/>
      <c r="O36" s="33"/>
      <c r="P36" s="29"/>
      <c r="Q36" s="33"/>
      <c r="R36" s="26"/>
      <c r="S36" s="267"/>
    </row>
    <row r="37" spans="1:19" ht="24" customHeight="1">
      <c r="A37" s="265"/>
      <c r="B37" s="266"/>
      <c r="C37" s="31"/>
      <c r="D37" s="266"/>
      <c r="E37" s="31"/>
      <c r="F37" s="266"/>
      <c r="G37" s="32"/>
      <c r="H37" s="29"/>
      <c r="I37" s="33"/>
      <c r="J37" s="29"/>
      <c r="K37" s="33"/>
      <c r="L37" s="29"/>
      <c r="M37" s="33"/>
      <c r="N37" s="29"/>
      <c r="O37" s="33"/>
      <c r="P37" s="29"/>
      <c r="Q37" s="33"/>
      <c r="R37" s="26"/>
      <c r="S37" s="267"/>
    </row>
    <row r="38" spans="1:19" ht="24" customHeight="1">
      <c r="A38" s="265"/>
      <c r="B38" s="266"/>
      <c r="C38" s="31"/>
      <c r="D38" s="266"/>
      <c r="E38" s="31"/>
      <c r="F38" s="266"/>
      <c r="G38" s="32"/>
      <c r="H38" s="29"/>
      <c r="I38" s="33"/>
      <c r="J38" s="29"/>
      <c r="K38" s="33"/>
      <c r="L38" s="29"/>
      <c r="M38" s="33"/>
      <c r="N38" s="29"/>
      <c r="O38" s="33"/>
      <c r="P38" s="29"/>
      <c r="Q38" s="33"/>
      <c r="R38" s="26"/>
      <c r="S38" s="267"/>
    </row>
    <row r="39" spans="1:19" ht="24" customHeight="1">
      <c r="A39" s="265"/>
      <c r="B39" s="266"/>
      <c r="C39" s="31"/>
      <c r="D39" s="266"/>
      <c r="E39" s="31"/>
      <c r="F39" s="266"/>
      <c r="G39" s="32"/>
      <c r="H39" s="29"/>
      <c r="I39" s="33"/>
      <c r="J39" s="29"/>
      <c r="K39" s="33"/>
      <c r="L39" s="29"/>
      <c r="M39" s="33"/>
      <c r="N39" s="29"/>
      <c r="O39" s="33"/>
      <c r="P39" s="29"/>
      <c r="Q39" s="33"/>
      <c r="R39" s="26"/>
      <c r="S39" s="267"/>
    </row>
    <row r="40" spans="1:19" ht="24" customHeight="1">
      <c r="A40" s="265"/>
      <c r="B40" s="266"/>
      <c r="C40" s="31"/>
      <c r="D40" s="266"/>
      <c r="E40" s="31"/>
      <c r="F40" s="266"/>
      <c r="G40" s="32"/>
      <c r="H40" s="29"/>
      <c r="I40" s="33"/>
      <c r="J40" s="29"/>
      <c r="K40" s="33"/>
      <c r="L40" s="29"/>
      <c r="M40" s="33"/>
      <c r="N40" s="29"/>
      <c r="O40" s="33"/>
      <c r="P40" s="29"/>
      <c r="Q40" s="33"/>
      <c r="R40" s="26"/>
      <c r="S40" s="267"/>
    </row>
    <row r="41" spans="1:19" ht="24" customHeight="1">
      <c r="A41" s="265"/>
      <c r="B41" s="266"/>
      <c r="C41" s="31"/>
      <c r="D41" s="266"/>
      <c r="E41" s="31"/>
      <c r="F41" s="266"/>
      <c r="G41" s="32"/>
      <c r="H41" s="29"/>
      <c r="I41" s="33"/>
      <c r="J41" s="29"/>
      <c r="K41" s="33"/>
      <c r="L41" s="29"/>
      <c r="M41" s="33"/>
      <c r="N41" s="29"/>
      <c r="O41" s="33"/>
      <c r="P41" s="29"/>
      <c r="Q41" s="33"/>
      <c r="R41" s="26"/>
      <c r="S41" s="267"/>
    </row>
    <row r="42" spans="1:19" ht="24" customHeight="1">
      <c r="A42" s="265"/>
      <c r="B42" s="266"/>
      <c r="C42" s="31"/>
      <c r="D42" s="266"/>
      <c r="E42" s="31"/>
      <c r="F42" s="266"/>
      <c r="G42" s="32"/>
      <c r="H42" s="29"/>
      <c r="I42" s="33"/>
      <c r="J42" s="29"/>
      <c r="K42" s="33"/>
      <c r="L42" s="29"/>
      <c r="M42" s="33"/>
      <c r="N42" s="29"/>
      <c r="O42" s="33"/>
      <c r="P42" s="29"/>
      <c r="Q42" s="33"/>
      <c r="R42" s="26"/>
      <c r="S42" s="267"/>
    </row>
    <row r="43" spans="1:19" ht="24" customHeight="1">
      <c r="A43" s="265"/>
      <c r="B43" s="266"/>
      <c r="C43" s="31"/>
      <c r="D43" s="266"/>
      <c r="E43" s="31"/>
      <c r="F43" s="266"/>
      <c r="G43" s="32"/>
      <c r="H43" s="29"/>
      <c r="I43" s="33"/>
      <c r="J43" s="29"/>
      <c r="K43" s="33"/>
      <c r="L43" s="29"/>
      <c r="M43" s="33"/>
      <c r="N43" s="29"/>
      <c r="O43" s="33"/>
      <c r="P43" s="29"/>
      <c r="Q43" s="33"/>
      <c r="R43" s="26"/>
      <c r="S43" s="267"/>
    </row>
    <row r="44" spans="1:19" ht="24" customHeight="1">
      <c r="A44" s="265"/>
      <c r="B44" s="266"/>
      <c r="C44" s="31"/>
      <c r="D44" s="266"/>
      <c r="E44" s="31"/>
      <c r="F44" s="266"/>
      <c r="G44" s="32"/>
      <c r="H44" s="29"/>
      <c r="I44" s="33"/>
      <c r="J44" s="29"/>
      <c r="K44" s="33"/>
      <c r="L44" s="29"/>
      <c r="M44" s="33"/>
      <c r="N44" s="29"/>
      <c r="O44" s="33"/>
      <c r="P44" s="29"/>
      <c r="Q44" s="33"/>
      <c r="R44" s="26"/>
      <c r="S44" s="267"/>
    </row>
    <row r="45" spans="1:19" ht="24" customHeight="1">
      <c r="A45" s="265"/>
      <c r="B45" s="266"/>
      <c r="C45" s="31"/>
      <c r="D45" s="266"/>
      <c r="E45" s="31"/>
      <c r="F45" s="266"/>
      <c r="G45" s="32"/>
      <c r="H45" s="29"/>
      <c r="I45" s="33"/>
      <c r="J45" s="29"/>
      <c r="K45" s="33"/>
      <c r="L45" s="29"/>
      <c r="M45" s="33"/>
      <c r="N45" s="29"/>
      <c r="O45" s="33"/>
      <c r="P45" s="29"/>
      <c r="Q45" s="33"/>
      <c r="R45" s="26"/>
      <c r="S45" s="267"/>
    </row>
    <row r="46" spans="1:19" ht="24" customHeight="1">
      <c r="A46" s="265"/>
      <c r="B46" s="266"/>
      <c r="C46" s="31"/>
      <c r="D46" s="266"/>
      <c r="E46" s="31"/>
      <c r="F46" s="266"/>
      <c r="G46" s="32"/>
      <c r="H46" s="29"/>
      <c r="I46" s="33"/>
      <c r="J46" s="29"/>
      <c r="K46" s="33"/>
      <c r="L46" s="29"/>
      <c r="M46" s="33"/>
      <c r="N46" s="29"/>
      <c r="O46" s="33"/>
      <c r="P46" s="29"/>
      <c r="Q46" s="33"/>
      <c r="R46" s="26"/>
      <c r="S46" s="267"/>
    </row>
    <row r="47" spans="1:19" ht="24" customHeight="1">
      <c r="A47" s="265"/>
      <c r="B47" s="266"/>
      <c r="C47" s="31"/>
      <c r="D47" s="266"/>
      <c r="E47" s="31"/>
      <c r="F47" s="266"/>
      <c r="G47" s="32"/>
      <c r="H47" s="29"/>
      <c r="I47" s="33"/>
      <c r="J47" s="29"/>
      <c r="K47" s="33"/>
      <c r="L47" s="29"/>
      <c r="M47" s="33"/>
      <c r="N47" s="29"/>
      <c r="O47" s="33"/>
      <c r="P47" s="29"/>
      <c r="Q47" s="33"/>
      <c r="R47" s="26"/>
      <c r="S47" s="267"/>
    </row>
    <row r="48" spans="1:19" ht="24" customHeight="1">
      <c r="A48" s="265"/>
      <c r="B48" s="266"/>
      <c r="C48" s="31"/>
      <c r="D48" s="266"/>
      <c r="E48" s="31"/>
      <c r="F48" s="266"/>
      <c r="G48" s="32"/>
      <c r="H48" s="29"/>
      <c r="I48" s="33"/>
      <c r="J48" s="29"/>
      <c r="K48" s="33"/>
      <c r="L48" s="29"/>
      <c r="M48" s="33"/>
      <c r="N48" s="29"/>
      <c r="O48" s="33"/>
      <c r="P48" s="29"/>
      <c r="Q48" s="33"/>
      <c r="R48" s="26"/>
      <c r="S48" s="267"/>
    </row>
    <row r="49" spans="1:19" ht="24" customHeight="1">
      <c r="A49" s="265"/>
      <c r="B49" s="266"/>
      <c r="C49" s="31"/>
      <c r="D49" s="266"/>
      <c r="E49" s="31"/>
      <c r="F49" s="266"/>
      <c r="G49" s="32"/>
      <c r="H49" s="29"/>
      <c r="I49" s="33"/>
      <c r="J49" s="29"/>
      <c r="K49" s="33"/>
      <c r="L49" s="29"/>
      <c r="M49" s="33"/>
      <c r="N49" s="29"/>
      <c r="O49" s="33"/>
      <c r="P49" s="29"/>
      <c r="Q49" s="33"/>
      <c r="R49" s="26"/>
      <c r="S49" s="267"/>
    </row>
    <row r="50" spans="1:19" ht="24" customHeight="1">
      <c r="A50" s="265"/>
      <c r="B50" s="266"/>
      <c r="C50" s="31"/>
      <c r="D50" s="266"/>
      <c r="E50" s="31"/>
      <c r="F50" s="266"/>
      <c r="G50" s="32"/>
      <c r="H50" s="29"/>
      <c r="I50" s="33"/>
      <c r="J50" s="29"/>
      <c r="K50" s="33"/>
      <c r="L50" s="29"/>
      <c r="M50" s="33"/>
      <c r="N50" s="29"/>
      <c r="O50" s="33"/>
      <c r="P50" s="29"/>
      <c r="Q50" s="33"/>
      <c r="R50" s="26"/>
      <c r="S50" s="267"/>
    </row>
    <row r="51" spans="1:19" ht="24" customHeight="1">
      <c r="A51" s="265"/>
      <c r="B51" s="266"/>
      <c r="C51" s="31"/>
      <c r="D51" s="266"/>
      <c r="E51" s="31"/>
      <c r="F51" s="266"/>
      <c r="G51" s="32"/>
      <c r="H51" s="29"/>
      <c r="I51" s="33"/>
      <c r="J51" s="29"/>
      <c r="K51" s="33"/>
      <c r="L51" s="29"/>
      <c r="M51" s="33"/>
      <c r="N51" s="29"/>
      <c r="O51" s="33"/>
      <c r="P51" s="29"/>
      <c r="Q51" s="33"/>
      <c r="R51" s="26"/>
      <c r="S51" s="267"/>
    </row>
    <row r="52" spans="1:19" ht="24" customHeight="1">
      <c r="A52" s="265"/>
      <c r="B52" s="266"/>
      <c r="C52" s="31"/>
      <c r="D52" s="266"/>
      <c r="E52" s="31"/>
      <c r="F52" s="266"/>
      <c r="G52" s="32"/>
      <c r="H52" s="29"/>
      <c r="I52" s="33"/>
      <c r="J52" s="29"/>
      <c r="K52" s="33"/>
      <c r="L52" s="29"/>
      <c r="M52" s="33"/>
      <c r="N52" s="29"/>
      <c r="O52" s="33"/>
      <c r="P52" s="29"/>
      <c r="Q52" s="33"/>
      <c r="R52" s="26"/>
      <c r="S52" s="267"/>
    </row>
    <row r="53" spans="1:19" ht="24" customHeight="1">
      <c r="A53" s="265"/>
      <c r="B53" s="266"/>
      <c r="C53" s="31"/>
      <c r="D53" s="266"/>
      <c r="E53" s="31"/>
      <c r="F53" s="266"/>
      <c r="G53" s="32"/>
      <c r="H53" s="29"/>
      <c r="I53" s="33"/>
      <c r="J53" s="29"/>
      <c r="K53" s="33"/>
      <c r="L53" s="29"/>
      <c r="M53" s="33"/>
      <c r="N53" s="29"/>
      <c r="O53" s="33"/>
      <c r="P53" s="29"/>
      <c r="Q53" s="33"/>
      <c r="R53" s="26"/>
      <c r="S53" s="267"/>
    </row>
    <row r="54" spans="1:19" ht="24" customHeight="1">
      <c r="A54" s="265"/>
      <c r="B54" s="266"/>
      <c r="C54" s="31"/>
      <c r="D54" s="266"/>
      <c r="E54" s="31"/>
      <c r="F54" s="266"/>
      <c r="G54" s="32"/>
      <c r="H54" s="29"/>
      <c r="I54" s="33"/>
      <c r="J54" s="29"/>
      <c r="K54" s="33"/>
      <c r="L54" s="29"/>
      <c r="M54" s="33"/>
      <c r="N54" s="29"/>
      <c r="O54" s="33"/>
      <c r="P54" s="29"/>
      <c r="Q54" s="33"/>
      <c r="R54" s="26"/>
      <c r="S54" s="267"/>
    </row>
    <row r="55" spans="1:19" ht="24" customHeight="1">
      <c r="A55" s="265"/>
      <c r="B55" s="266"/>
      <c r="C55" s="31"/>
      <c r="D55" s="266"/>
      <c r="E55" s="31"/>
      <c r="F55" s="266"/>
      <c r="G55" s="32"/>
      <c r="H55" s="29"/>
      <c r="I55" s="33"/>
      <c r="J55" s="29"/>
      <c r="K55" s="33"/>
      <c r="L55" s="29"/>
      <c r="M55" s="33"/>
      <c r="N55" s="29"/>
      <c r="O55" s="33"/>
      <c r="P55" s="29"/>
      <c r="Q55" s="33"/>
      <c r="R55" s="26"/>
      <c r="S55" s="267"/>
    </row>
    <row r="56" spans="1:19" ht="24" customHeight="1">
      <c r="A56" s="265"/>
      <c r="B56" s="266"/>
      <c r="C56" s="31"/>
      <c r="D56" s="266"/>
      <c r="E56" s="31"/>
      <c r="F56" s="266"/>
      <c r="G56" s="32"/>
      <c r="H56" s="29"/>
      <c r="I56" s="33"/>
      <c r="J56" s="29"/>
      <c r="K56" s="33"/>
      <c r="L56" s="29"/>
      <c r="M56" s="33"/>
      <c r="N56" s="29"/>
      <c r="O56" s="33"/>
      <c r="P56" s="29"/>
      <c r="Q56" s="33"/>
      <c r="R56" s="26"/>
      <c r="S56" s="267"/>
    </row>
    <row r="57" spans="1:19" ht="24" customHeight="1">
      <c r="A57" s="265"/>
      <c r="B57" s="266"/>
      <c r="C57" s="31"/>
      <c r="D57" s="266"/>
      <c r="E57" s="31"/>
      <c r="F57" s="266"/>
      <c r="G57" s="32"/>
      <c r="H57" s="29"/>
      <c r="I57" s="33"/>
      <c r="J57" s="29"/>
      <c r="K57" s="33"/>
      <c r="L57" s="29"/>
      <c r="M57" s="33"/>
      <c r="N57" s="29"/>
      <c r="O57" s="33"/>
      <c r="P57" s="29"/>
      <c r="Q57" s="33"/>
      <c r="R57" s="26"/>
      <c r="S57" s="267"/>
    </row>
    <row r="58" spans="1:19" ht="24" customHeight="1">
      <c r="A58" s="265"/>
      <c r="B58" s="266"/>
      <c r="C58" s="31"/>
      <c r="D58" s="266"/>
      <c r="E58" s="31"/>
      <c r="F58" s="266"/>
      <c r="G58" s="32"/>
      <c r="H58" s="29"/>
      <c r="I58" s="33"/>
      <c r="J58" s="29"/>
      <c r="K58" s="33"/>
      <c r="L58" s="29"/>
      <c r="M58" s="33"/>
      <c r="N58" s="29"/>
      <c r="O58" s="33"/>
      <c r="P58" s="29"/>
      <c r="Q58" s="33"/>
      <c r="R58" s="26"/>
      <c r="S58" s="267"/>
    </row>
    <row r="59" spans="1:19" ht="24" customHeight="1">
      <c r="A59" s="265"/>
      <c r="B59" s="266"/>
      <c r="C59" s="31"/>
      <c r="D59" s="266"/>
      <c r="E59" s="31"/>
      <c r="F59" s="266"/>
      <c r="G59" s="32"/>
      <c r="H59" s="29"/>
      <c r="I59" s="33"/>
      <c r="J59" s="29"/>
      <c r="K59" s="33"/>
      <c r="L59" s="29"/>
      <c r="M59" s="33"/>
      <c r="N59" s="29"/>
      <c r="O59" s="33"/>
      <c r="P59" s="29"/>
      <c r="Q59" s="33"/>
      <c r="R59" s="26"/>
      <c r="S59" s="267"/>
    </row>
    <row r="60" spans="1:19" ht="24" customHeight="1">
      <c r="A60" s="265"/>
      <c r="B60" s="266"/>
      <c r="C60" s="31"/>
      <c r="D60" s="266"/>
      <c r="E60" s="31"/>
      <c r="F60" s="266"/>
      <c r="G60" s="32"/>
      <c r="H60" s="29"/>
      <c r="I60" s="33"/>
      <c r="J60" s="29"/>
      <c r="K60" s="33"/>
      <c r="L60" s="29"/>
      <c r="M60" s="33"/>
      <c r="N60" s="29"/>
      <c r="O60" s="33"/>
      <c r="P60" s="29"/>
      <c r="Q60" s="33"/>
      <c r="R60" s="26"/>
      <c r="S60" s="267"/>
    </row>
    <row r="61" spans="1:19" ht="24" customHeight="1">
      <c r="A61" s="265"/>
      <c r="B61" s="266"/>
      <c r="C61" s="31"/>
      <c r="D61" s="266"/>
      <c r="E61" s="31"/>
      <c r="F61" s="266"/>
      <c r="G61" s="32"/>
      <c r="H61" s="29"/>
      <c r="I61" s="33"/>
      <c r="J61" s="29"/>
      <c r="K61" s="33"/>
      <c r="L61" s="29"/>
      <c r="M61" s="33"/>
      <c r="N61" s="29"/>
      <c r="O61" s="33"/>
      <c r="P61" s="29"/>
      <c r="Q61" s="33"/>
      <c r="R61" s="26"/>
      <c r="S61" s="267"/>
    </row>
    <row r="62" spans="1:19" ht="24" customHeight="1">
      <c r="A62" s="265"/>
      <c r="B62" s="266"/>
      <c r="C62" s="31"/>
      <c r="D62" s="266"/>
      <c r="E62" s="31"/>
      <c r="F62" s="266"/>
      <c r="G62" s="32"/>
      <c r="H62" s="29"/>
      <c r="I62" s="33"/>
      <c r="J62" s="29"/>
      <c r="K62" s="33"/>
      <c r="L62" s="29"/>
      <c r="M62" s="33"/>
      <c r="N62" s="29"/>
      <c r="O62" s="33"/>
      <c r="P62" s="29"/>
      <c r="Q62" s="33"/>
      <c r="R62" s="26"/>
      <c r="S62" s="267"/>
    </row>
  </sheetData>
  <sheetProtection sort="0"/>
  <sortState xmlns:xlrd2="http://schemas.microsoft.com/office/spreadsheetml/2017/richdata2" ref="A13:S62">
    <sortCondition ref="A13:A62"/>
    <sortCondition ref="R13:R62" customList="EL,R,WD,NS"/>
  </sortState>
  <phoneticPr fontId="1"/>
  <printOptions horizontalCentered="1"/>
  <pageMargins left="0.39370078740157483" right="0.39370078740157483" top="0.59" bottom="0.39370078740157483" header="0" footer="0"/>
  <pageSetup paperSize="9" scale="87" fitToHeight="0" orientation="landscape"/>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0FDCF-917D-2E49-8C9B-6675CF800DF7}">
  <sheetPr>
    <pageSetUpPr fitToPage="1"/>
  </sheetPr>
  <dimension ref="A1:MK53"/>
  <sheetViews>
    <sheetView showGridLines="0" view="pageBreakPreview" zoomScale="90" zoomScaleNormal="89" zoomScaleSheetLayoutView="90" workbookViewId="0"/>
  </sheetViews>
  <sheetFormatPr baseColWidth="10" defaultRowHeight="18"/>
  <cols>
    <col min="1" max="1" width="8.6640625" customWidth="1"/>
    <col min="2" max="6" width="9.83203125" bestFit="1" customWidth="1"/>
    <col min="7" max="7" width="3.1640625" customWidth="1"/>
    <col min="8" max="8" width="8.6640625" customWidth="1"/>
    <col min="9" max="13" width="9.83203125" bestFit="1" customWidth="1"/>
    <col min="14" max="14" width="3.1640625" customWidth="1"/>
    <col min="15" max="15" width="8.6640625" customWidth="1"/>
    <col min="16" max="20" width="9.83203125" bestFit="1" customWidth="1"/>
    <col min="21" max="21" width="3.1640625" customWidth="1"/>
    <col min="22" max="22" width="8.6640625" customWidth="1"/>
    <col min="23" max="27" width="9.83203125" bestFit="1" customWidth="1"/>
    <col min="28" max="28" width="3.1640625" customWidth="1"/>
    <col min="29" max="29" width="8.6640625" customWidth="1"/>
    <col min="30" max="34" width="9.83203125" bestFit="1" customWidth="1"/>
    <col min="35" max="35" width="3.1640625" customWidth="1"/>
    <col min="36" max="36" width="8.6640625" customWidth="1"/>
    <col min="37" max="41" width="9.83203125" bestFit="1" customWidth="1"/>
    <col min="42" max="42" width="3.1640625" customWidth="1"/>
    <col min="43" max="43" width="8.6640625" customWidth="1"/>
    <col min="44" max="48" width="9.83203125" bestFit="1" customWidth="1"/>
    <col min="49" max="49" width="3.1640625" customWidth="1"/>
    <col min="50" max="50" width="8.6640625" customWidth="1"/>
    <col min="51" max="55" width="9.83203125" bestFit="1" customWidth="1"/>
    <col min="56" max="56" width="3.1640625" customWidth="1"/>
    <col min="57" max="57" width="8.6640625" customWidth="1"/>
    <col min="58" max="62" width="9.83203125" bestFit="1" customWidth="1"/>
    <col min="63" max="63" width="3.1640625" customWidth="1"/>
    <col min="64" max="64" width="8.6640625" customWidth="1"/>
    <col min="65" max="69" width="9.83203125" bestFit="1" customWidth="1"/>
    <col min="70" max="70" width="3.1640625" customWidth="1"/>
    <col min="71" max="71" width="8.6640625" customWidth="1"/>
    <col min="72" max="76" width="9.83203125" bestFit="1" customWidth="1"/>
    <col min="77" max="77" width="3.1640625" customWidth="1"/>
    <col min="78" max="78" width="8.6640625" customWidth="1"/>
    <col min="79" max="83" width="9.83203125" bestFit="1" customWidth="1"/>
    <col min="84" max="84" width="3.1640625" customWidth="1"/>
    <col min="85" max="85" width="8.6640625" customWidth="1"/>
    <col min="86" max="90" width="9.83203125" bestFit="1" customWidth="1"/>
    <col min="91" max="91" width="3.1640625" customWidth="1"/>
    <col min="92" max="92" width="8.6640625" customWidth="1"/>
    <col min="93" max="97" width="9.83203125" bestFit="1" customWidth="1"/>
    <col min="98" max="98" width="3.1640625" customWidth="1"/>
    <col min="99" max="99" width="8.6640625" customWidth="1"/>
    <col min="100" max="104" width="9.83203125" bestFit="1" customWidth="1"/>
    <col min="105" max="105" width="3.1640625" customWidth="1"/>
    <col min="106" max="106" width="8.6640625" customWidth="1"/>
    <col min="107" max="111" width="9.83203125" bestFit="1" customWidth="1"/>
    <col min="112" max="112" width="3.1640625" customWidth="1"/>
    <col min="113" max="113" width="8.6640625" customWidth="1"/>
    <col min="114" max="118" width="9.83203125" bestFit="1" customWidth="1"/>
    <col min="119" max="119" width="3.1640625" customWidth="1"/>
    <col min="120" max="120" width="8.6640625" customWidth="1"/>
    <col min="121" max="125" width="9.83203125" bestFit="1" customWidth="1"/>
    <col min="126" max="126" width="3.1640625" customWidth="1"/>
    <col min="127" max="127" width="8.6640625" customWidth="1"/>
    <col min="128" max="132" width="9.83203125" bestFit="1" customWidth="1"/>
    <col min="133" max="133" width="3.1640625" customWidth="1"/>
    <col min="134" max="134" width="8.6640625" customWidth="1"/>
    <col min="135" max="139" width="9.83203125" bestFit="1" customWidth="1"/>
    <col min="140" max="140" width="3.1640625" customWidth="1"/>
    <col min="141" max="141" width="8.6640625" customWidth="1"/>
    <col min="142" max="146" width="9.83203125" bestFit="1" customWidth="1"/>
    <col min="147" max="147" width="3.1640625" customWidth="1"/>
    <col min="148" max="148" width="8.6640625" customWidth="1"/>
    <col min="149" max="153" width="9.83203125" bestFit="1" customWidth="1"/>
    <col min="154" max="154" width="3.1640625" customWidth="1"/>
    <col min="155" max="155" width="8.6640625" customWidth="1"/>
    <col min="156" max="160" width="9.83203125" bestFit="1" customWidth="1"/>
    <col min="161" max="161" width="3.1640625" customWidth="1"/>
    <col min="162" max="162" width="8.6640625" customWidth="1"/>
    <col min="163" max="167" width="9.83203125" bestFit="1" customWidth="1"/>
    <col min="168" max="168" width="3.1640625" customWidth="1"/>
    <col min="169" max="169" width="8.6640625" customWidth="1"/>
    <col min="170" max="174" width="9.83203125" bestFit="1" customWidth="1"/>
    <col min="175" max="175" width="3.1640625" customWidth="1"/>
    <col min="176" max="176" width="8.6640625" customWidth="1"/>
    <col min="177" max="181" width="9.83203125" bestFit="1" customWidth="1"/>
    <col min="182" max="182" width="3.1640625" customWidth="1"/>
    <col min="183" max="183" width="8.6640625" customWidth="1"/>
    <col min="184" max="188" width="9.83203125" bestFit="1" customWidth="1"/>
    <col min="189" max="189" width="3.1640625" customWidth="1"/>
    <col min="190" max="190" width="8.6640625" customWidth="1"/>
    <col min="191" max="195" width="9.83203125" bestFit="1" customWidth="1"/>
    <col min="196" max="196" width="3.1640625" customWidth="1"/>
    <col min="197" max="197" width="8.6640625" customWidth="1"/>
    <col min="198" max="202" width="9.83203125" bestFit="1" customWidth="1"/>
    <col min="203" max="203" width="3.1640625" customWidth="1"/>
    <col min="204" max="204" width="8.6640625" customWidth="1"/>
    <col min="205" max="209" width="9.83203125" bestFit="1" customWidth="1"/>
    <col min="210" max="210" width="3.1640625" customWidth="1"/>
    <col min="211" max="211" width="8.6640625" customWidth="1"/>
    <col min="212" max="216" width="9.83203125" bestFit="1" customWidth="1"/>
    <col min="217" max="217" width="3.1640625" customWidth="1"/>
    <col min="218" max="218" width="8.6640625" customWidth="1"/>
    <col min="219" max="223" width="9.83203125" bestFit="1" customWidth="1"/>
    <col min="224" max="224" width="3.1640625" customWidth="1"/>
    <col min="225" max="225" width="8.6640625" customWidth="1"/>
    <col min="226" max="230" width="9.83203125" bestFit="1" customWidth="1"/>
    <col min="231" max="231" width="3.1640625" customWidth="1"/>
    <col min="232" max="232" width="8.6640625" customWidth="1"/>
    <col min="233" max="237" width="9.83203125" bestFit="1" customWidth="1"/>
    <col min="238" max="238" width="3.1640625" customWidth="1"/>
    <col min="239" max="239" width="8.6640625" customWidth="1"/>
    <col min="240" max="244" width="9.83203125" bestFit="1" customWidth="1"/>
    <col min="245" max="245" width="3.1640625" customWidth="1"/>
    <col min="246" max="246" width="8.6640625" customWidth="1"/>
    <col min="247" max="251" width="9.83203125" bestFit="1" customWidth="1"/>
    <col min="252" max="252" width="3.1640625" customWidth="1"/>
    <col min="253" max="253" width="8.6640625" customWidth="1"/>
    <col min="254" max="258" width="9.83203125" bestFit="1" customWidth="1"/>
    <col min="259" max="259" width="3.1640625" customWidth="1"/>
    <col min="260" max="260" width="8.6640625" customWidth="1"/>
    <col min="261" max="265" width="9.83203125" bestFit="1" customWidth="1"/>
    <col min="266" max="266" width="3.1640625" customWidth="1"/>
    <col min="267" max="267" width="8.6640625" customWidth="1"/>
    <col min="268" max="272" width="9.83203125" bestFit="1" customWidth="1"/>
    <col min="273" max="273" width="3.1640625" customWidth="1"/>
    <col min="274" max="274" width="8.6640625" customWidth="1"/>
    <col min="275" max="279" width="9.83203125" bestFit="1" customWidth="1"/>
    <col min="280" max="280" width="3.1640625" customWidth="1"/>
    <col min="281" max="281" width="8.6640625" customWidth="1"/>
    <col min="282" max="286" width="9.83203125" bestFit="1" customWidth="1"/>
    <col min="287" max="287" width="3.1640625" customWidth="1"/>
    <col min="288" max="288" width="8.6640625" customWidth="1"/>
    <col min="289" max="293" width="9.83203125" bestFit="1" customWidth="1"/>
    <col min="294" max="294" width="3.1640625" customWidth="1"/>
    <col min="295" max="295" width="8.6640625" customWidth="1"/>
    <col min="296" max="300" width="9.83203125" bestFit="1" customWidth="1"/>
    <col min="301" max="301" width="3.1640625" customWidth="1"/>
    <col min="302" max="302" width="8.6640625" customWidth="1"/>
    <col min="303" max="307" width="9.83203125" bestFit="1" customWidth="1"/>
    <col min="308" max="308" width="3.1640625" customWidth="1"/>
    <col min="309" max="309" width="8.6640625" customWidth="1"/>
    <col min="310" max="314" width="9.83203125" bestFit="1" customWidth="1"/>
    <col min="315" max="315" width="3.1640625" customWidth="1"/>
    <col min="316" max="316" width="8.6640625" customWidth="1"/>
    <col min="317" max="321" width="9.83203125" bestFit="1" customWidth="1"/>
    <col min="322" max="322" width="3.1640625" customWidth="1"/>
    <col min="323" max="323" width="8.6640625" customWidth="1"/>
    <col min="324" max="328" width="9.83203125" bestFit="1" customWidth="1"/>
    <col min="329" max="329" width="3.1640625" customWidth="1"/>
    <col min="330" max="330" width="8.6640625" customWidth="1"/>
    <col min="331" max="335" width="9.83203125" bestFit="1" customWidth="1"/>
    <col min="336" max="336" width="3.1640625" customWidth="1"/>
    <col min="337" max="337" width="8.6640625" customWidth="1"/>
    <col min="338" max="342" width="9.83203125" bestFit="1" customWidth="1"/>
    <col min="343" max="343" width="3.1640625" customWidth="1"/>
    <col min="344" max="344" width="8.6640625" customWidth="1"/>
    <col min="345" max="349" width="9.83203125" bestFit="1" customWidth="1"/>
  </cols>
  <sheetData>
    <row r="1" spans="1:349" s="84" customFormat="1" ht="20">
      <c r="A1" s="153" t="s">
        <v>52</v>
      </c>
      <c r="B1" s="140" t="str">
        <f>IF(①出番表!F4=0,"",①出番表!F4)</f>
        <v/>
      </c>
      <c r="C1" s="138"/>
      <c r="D1" s="138"/>
      <c r="E1" s="138"/>
      <c r="F1" s="139"/>
      <c r="H1" s="153" t="s">
        <v>101</v>
      </c>
      <c r="I1" s="140" t="str">
        <f>IF(①出番表!F2=0,"",①出番表!F2)</f>
        <v/>
      </c>
      <c r="J1" s="138"/>
      <c r="K1" s="138"/>
      <c r="L1" s="138"/>
      <c r="M1" s="139"/>
    </row>
    <row r="2" spans="1:349" s="84" customFormat="1" ht="16">
      <c r="A2" s="137"/>
      <c r="B2" s="137"/>
      <c r="C2" s="101"/>
      <c r="D2" s="101"/>
      <c r="E2" s="101"/>
      <c r="H2" s="137"/>
      <c r="I2" s="137"/>
      <c r="J2" s="101"/>
      <c r="K2" s="101"/>
      <c r="L2" s="101"/>
      <c r="O2" s="137"/>
      <c r="P2" s="137"/>
      <c r="Q2" s="101"/>
      <c r="R2" s="101"/>
      <c r="S2" s="101"/>
      <c r="V2" s="137"/>
      <c r="W2" s="137"/>
      <c r="X2" s="101"/>
      <c r="Y2" s="101"/>
      <c r="Z2" s="101"/>
      <c r="AC2" s="137"/>
      <c r="AD2" s="137"/>
      <c r="AE2" s="101"/>
      <c r="AF2" s="101"/>
      <c r="AG2" s="101"/>
      <c r="AJ2" s="137"/>
      <c r="AK2" s="137"/>
      <c r="AL2" s="101"/>
      <c r="AM2" s="101"/>
      <c r="AN2" s="101"/>
      <c r="AQ2" s="137"/>
      <c r="AR2" s="137"/>
      <c r="AS2" s="101"/>
      <c r="AT2" s="101"/>
      <c r="AU2" s="101"/>
      <c r="AX2" s="137"/>
      <c r="AY2" s="137"/>
      <c r="AZ2" s="101"/>
      <c r="BA2" s="101"/>
      <c r="BB2" s="101"/>
      <c r="BE2" s="137"/>
      <c r="BF2" s="137"/>
      <c r="BG2" s="101"/>
      <c r="BH2" s="101"/>
      <c r="BI2" s="101"/>
      <c r="BL2" s="137"/>
      <c r="BM2" s="137"/>
      <c r="BN2" s="101"/>
      <c r="BO2" s="101"/>
      <c r="BP2" s="101"/>
      <c r="BS2" s="137"/>
      <c r="BT2" s="137"/>
      <c r="BU2" s="101"/>
      <c r="BV2" s="101"/>
      <c r="BW2" s="101"/>
      <c r="BZ2" s="137"/>
      <c r="CA2" s="137"/>
      <c r="CB2" s="101"/>
      <c r="CC2" s="101"/>
      <c r="CD2" s="101"/>
      <c r="CG2" s="137"/>
      <c r="CH2" s="137"/>
      <c r="CI2" s="101"/>
      <c r="CJ2" s="101"/>
      <c r="CK2" s="101"/>
      <c r="CN2" s="137"/>
      <c r="CO2" s="137"/>
      <c r="CP2" s="101"/>
      <c r="CQ2" s="101"/>
      <c r="CR2" s="101"/>
      <c r="CU2" s="137"/>
      <c r="CV2" s="137"/>
      <c r="CW2" s="101"/>
      <c r="CX2" s="101"/>
      <c r="CY2" s="101"/>
      <c r="DB2" s="137"/>
      <c r="DC2" s="137"/>
      <c r="DD2" s="101"/>
      <c r="DE2" s="101"/>
      <c r="DF2" s="101"/>
      <c r="DI2" s="137"/>
      <c r="DJ2" s="137"/>
      <c r="DK2" s="101"/>
      <c r="DL2" s="101"/>
      <c r="DM2" s="101"/>
      <c r="DP2" s="137"/>
      <c r="DQ2" s="137"/>
      <c r="DR2" s="101"/>
      <c r="DS2" s="101"/>
      <c r="DT2" s="101"/>
      <c r="DW2" s="137"/>
      <c r="DX2" s="137"/>
      <c r="DY2" s="101"/>
      <c r="DZ2" s="101"/>
      <c r="EA2" s="101"/>
      <c r="ED2" s="137"/>
      <c r="EE2" s="137"/>
      <c r="EF2" s="101"/>
      <c r="EG2" s="101"/>
      <c r="EH2" s="101"/>
      <c r="EK2" s="137"/>
      <c r="EL2" s="137"/>
      <c r="EM2" s="101"/>
      <c r="EN2" s="101"/>
      <c r="EO2" s="101"/>
      <c r="ER2" s="137"/>
      <c r="ES2" s="137"/>
      <c r="ET2" s="101"/>
      <c r="EU2" s="101"/>
      <c r="EV2" s="101"/>
      <c r="EY2" s="137"/>
      <c r="EZ2" s="137"/>
      <c r="FA2" s="101"/>
      <c r="FB2" s="101"/>
      <c r="FC2" s="101"/>
      <c r="FF2" s="137"/>
      <c r="FG2" s="137"/>
      <c r="FH2" s="101"/>
      <c r="FI2" s="101"/>
      <c r="FJ2" s="101"/>
      <c r="FM2" s="137"/>
      <c r="FN2" s="137"/>
      <c r="FO2" s="101"/>
      <c r="FP2" s="101"/>
      <c r="FQ2" s="101"/>
      <c r="FT2" s="137"/>
      <c r="FU2" s="137"/>
      <c r="FV2" s="101"/>
      <c r="FW2" s="101"/>
      <c r="FX2" s="101"/>
      <c r="GA2" s="137"/>
      <c r="GB2" s="137"/>
      <c r="GC2" s="101"/>
      <c r="GD2" s="101"/>
      <c r="GE2" s="101"/>
      <c r="GH2" s="137"/>
      <c r="GI2" s="137"/>
      <c r="GJ2" s="101"/>
      <c r="GK2" s="101"/>
      <c r="GL2" s="101"/>
      <c r="GO2" s="137"/>
      <c r="GP2" s="137"/>
      <c r="GQ2" s="101"/>
      <c r="GR2" s="101"/>
      <c r="GS2" s="101"/>
      <c r="GV2" s="137"/>
      <c r="GW2" s="137"/>
      <c r="GX2" s="101"/>
      <c r="GY2" s="101"/>
      <c r="GZ2" s="101"/>
      <c r="HC2" s="137"/>
      <c r="HD2" s="137"/>
      <c r="HE2" s="101"/>
      <c r="HF2" s="101"/>
      <c r="HG2" s="101"/>
      <c r="HJ2" s="137"/>
      <c r="HK2" s="137"/>
      <c r="HL2" s="101"/>
      <c r="HM2" s="101"/>
      <c r="HN2" s="101"/>
      <c r="HQ2" s="137"/>
      <c r="HR2" s="137"/>
      <c r="HS2" s="101"/>
      <c r="HT2" s="101"/>
      <c r="HU2" s="101"/>
      <c r="HX2" s="137"/>
      <c r="HY2" s="137"/>
      <c r="HZ2" s="101"/>
      <c r="IA2" s="101"/>
      <c r="IB2" s="101"/>
      <c r="IE2" s="137"/>
      <c r="IF2" s="137"/>
      <c r="IG2" s="101"/>
      <c r="IH2" s="101"/>
      <c r="II2" s="101"/>
      <c r="IL2" s="137"/>
      <c r="IM2" s="137"/>
      <c r="IN2" s="101"/>
      <c r="IO2" s="101"/>
      <c r="IP2" s="101"/>
      <c r="IS2" s="137"/>
      <c r="IT2" s="137"/>
      <c r="IU2" s="101"/>
      <c r="IV2" s="101"/>
      <c r="IW2" s="101"/>
      <c r="IZ2" s="137"/>
      <c r="JA2" s="137"/>
      <c r="JB2" s="101"/>
      <c r="JC2" s="101"/>
      <c r="JD2" s="101"/>
      <c r="JG2" s="137"/>
      <c r="JH2" s="137"/>
      <c r="JI2" s="101"/>
      <c r="JJ2" s="101"/>
      <c r="JK2" s="101"/>
      <c r="JN2" s="137"/>
      <c r="JO2" s="137"/>
      <c r="JP2" s="101"/>
      <c r="JQ2" s="101"/>
      <c r="JR2" s="101"/>
      <c r="JU2" s="137"/>
      <c r="JV2" s="137"/>
      <c r="JW2" s="101"/>
      <c r="JX2" s="101"/>
      <c r="JY2" s="101"/>
      <c r="KB2" s="137"/>
      <c r="KC2" s="137"/>
      <c r="KD2" s="101"/>
      <c r="KE2" s="101"/>
      <c r="KF2" s="101"/>
      <c r="KI2" s="137"/>
      <c r="KJ2" s="137"/>
      <c r="KK2" s="101"/>
      <c r="KL2" s="101"/>
      <c r="KM2" s="101"/>
      <c r="KP2" s="137"/>
      <c r="KQ2" s="137"/>
      <c r="KR2" s="101"/>
      <c r="KS2" s="101"/>
      <c r="KT2" s="101"/>
      <c r="KW2" s="137"/>
      <c r="KX2" s="137"/>
      <c r="KY2" s="101"/>
      <c r="KZ2" s="101"/>
      <c r="LA2" s="101"/>
      <c r="LD2" s="137"/>
      <c r="LE2" s="137"/>
      <c r="LF2" s="101"/>
      <c r="LG2" s="101"/>
      <c r="LH2" s="101"/>
      <c r="LK2" s="137"/>
      <c r="LL2" s="137"/>
      <c r="LM2" s="101"/>
      <c r="LN2" s="101"/>
      <c r="LO2" s="101"/>
      <c r="LR2" s="137"/>
      <c r="LS2" s="137"/>
      <c r="LT2" s="101"/>
      <c r="LU2" s="101"/>
      <c r="LV2" s="101"/>
      <c r="LY2" s="137"/>
      <c r="LZ2" s="137"/>
      <c r="MA2" s="101"/>
      <c r="MB2" s="101"/>
      <c r="MC2" s="101"/>
      <c r="MF2" s="137"/>
      <c r="MG2" s="137"/>
      <c r="MH2" s="101"/>
      <c r="MI2" s="101"/>
      <c r="MJ2" s="101"/>
    </row>
    <row r="3" spans="1:349" s="102" customFormat="1" ht="16">
      <c r="A3" s="154" t="s">
        <v>13</v>
      </c>
      <c r="B3" s="155">
        <v>1</v>
      </c>
      <c r="C3" s="162"/>
      <c r="D3" s="163"/>
      <c r="E3" s="163"/>
      <c r="F3" s="164"/>
      <c r="H3" s="154" t="s">
        <v>13</v>
      </c>
      <c r="I3" s="155">
        <f>B3+1</f>
        <v>2</v>
      </c>
      <c r="J3" s="162"/>
      <c r="K3" s="163"/>
      <c r="L3" s="163"/>
      <c r="M3" s="164"/>
      <c r="O3" s="154" t="s">
        <v>13</v>
      </c>
      <c r="P3" s="155">
        <f>I3+1</f>
        <v>3</v>
      </c>
      <c r="Q3" s="162"/>
      <c r="R3" s="163"/>
      <c r="S3" s="163"/>
      <c r="T3" s="164"/>
      <c r="V3" s="154" t="s">
        <v>13</v>
      </c>
      <c r="W3" s="155">
        <f>P3+1</f>
        <v>4</v>
      </c>
      <c r="X3" s="162"/>
      <c r="Y3" s="163"/>
      <c r="Z3" s="163"/>
      <c r="AA3" s="164"/>
      <c r="AC3" s="154" t="s">
        <v>13</v>
      </c>
      <c r="AD3" s="155">
        <f>W3+1</f>
        <v>5</v>
      </c>
      <c r="AE3" s="162"/>
      <c r="AF3" s="163"/>
      <c r="AG3" s="163"/>
      <c r="AH3" s="164"/>
      <c r="AJ3" s="154" t="s">
        <v>13</v>
      </c>
      <c r="AK3" s="155">
        <f>AD3+1</f>
        <v>6</v>
      </c>
      <c r="AL3" s="162"/>
      <c r="AM3" s="163"/>
      <c r="AN3" s="163"/>
      <c r="AO3" s="164"/>
      <c r="AQ3" s="154" t="s">
        <v>13</v>
      </c>
      <c r="AR3" s="155">
        <f>AK3+1</f>
        <v>7</v>
      </c>
      <c r="AS3" s="162"/>
      <c r="AT3" s="163"/>
      <c r="AU3" s="163"/>
      <c r="AV3" s="164"/>
      <c r="AX3" s="154" t="s">
        <v>13</v>
      </c>
      <c r="AY3" s="155">
        <f>AR3+1</f>
        <v>8</v>
      </c>
      <c r="AZ3" s="162"/>
      <c r="BA3" s="163"/>
      <c r="BB3" s="163"/>
      <c r="BC3" s="164"/>
      <c r="BE3" s="154" t="s">
        <v>13</v>
      </c>
      <c r="BF3" s="155">
        <f>AY3+1</f>
        <v>9</v>
      </c>
      <c r="BG3" s="162"/>
      <c r="BH3" s="163"/>
      <c r="BI3" s="163"/>
      <c r="BJ3" s="164"/>
      <c r="BL3" s="154" t="s">
        <v>13</v>
      </c>
      <c r="BM3" s="155">
        <f>BF3+1</f>
        <v>10</v>
      </c>
      <c r="BN3" s="162"/>
      <c r="BO3" s="163"/>
      <c r="BP3" s="163"/>
      <c r="BQ3" s="164"/>
      <c r="BS3" s="154" t="s">
        <v>13</v>
      </c>
      <c r="BT3" s="155">
        <f>BM3+1</f>
        <v>11</v>
      </c>
      <c r="BU3" s="162"/>
      <c r="BV3" s="163"/>
      <c r="BW3" s="163"/>
      <c r="BX3" s="164"/>
      <c r="BZ3" s="154" t="s">
        <v>13</v>
      </c>
      <c r="CA3" s="155">
        <f>BT3+1</f>
        <v>12</v>
      </c>
      <c r="CB3" s="162"/>
      <c r="CC3" s="163"/>
      <c r="CD3" s="163"/>
      <c r="CE3" s="164"/>
      <c r="CG3" s="154" t="s">
        <v>13</v>
      </c>
      <c r="CH3" s="155">
        <f>CA3+1</f>
        <v>13</v>
      </c>
      <c r="CI3" s="162"/>
      <c r="CJ3" s="163"/>
      <c r="CK3" s="163"/>
      <c r="CL3" s="164"/>
      <c r="CN3" s="154" t="s">
        <v>13</v>
      </c>
      <c r="CO3" s="155">
        <f>CH3+1</f>
        <v>14</v>
      </c>
      <c r="CP3" s="162"/>
      <c r="CQ3" s="163"/>
      <c r="CR3" s="163"/>
      <c r="CS3" s="164"/>
      <c r="CU3" s="154" t="s">
        <v>13</v>
      </c>
      <c r="CV3" s="155">
        <f>CO3+1</f>
        <v>15</v>
      </c>
      <c r="CW3" s="162"/>
      <c r="CX3" s="163"/>
      <c r="CY3" s="163"/>
      <c r="CZ3" s="164"/>
      <c r="DB3" s="154" t="s">
        <v>13</v>
      </c>
      <c r="DC3" s="155">
        <f>CV3+1</f>
        <v>16</v>
      </c>
      <c r="DD3" s="162"/>
      <c r="DE3" s="163"/>
      <c r="DF3" s="163"/>
      <c r="DG3" s="164"/>
      <c r="DI3" s="154" t="s">
        <v>13</v>
      </c>
      <c r="DJ3" s="155">
        <f>DC3+1</f>
        <v>17</v>
      </c>
      <c r="DK3" s="162"/>
      <c r="DL3" s="163"/>
      <c r="DM3" s="163"/>
      <c r="DN3" s="164"/>
      <c r="DP3" s="154" t="s">
        <v>13</v>
      </c>
      <c r="DQ3" s="155">
        <f>DJ3+1</f>
        <v>18</v>
      </c>
      <c r="DR3" s="162"/>
      <c r="DS3" s="163"/>
      <c r="DT3" s="163"/>
      <c r="DU3" s="164"/>
      <c r="DW3" s="154" t="s">
        <v>13</v>
      </c>
      <c r="DX3" s="155">
        <f>DQ3+1</f>
        <v>19</v>
      </c>
      <c r="DY3" s="162"/>
      <c r="DZ3" s="163"/>
      <c r="EA3" s="163"/>
      <c r="EB3" s="164"/>
      <c r="ED3" s="154" t="s">
        <v>13</v>
      </c>
      <c r="EE3" s="155">
        <f>DX3+1</f>
        <v>20</v>
      </c>
      <c r="EF3" s="162"/>
      <c r="EG3" s="163"/>
      <c r="EH3" s="163"/>
      <c r="EI3" s="164"/>
      <c r="EK3" s="154" t="s">
        <v>13</v>
      </c>
      <c r="EL3" s="155">
        <f>EE3+1</f>
        <v>21</v>
      </c>
      <c r="EM3" s="162"/>
      <c r="EN3" s="163"/>
      <c r="EO3" s="163"/>
      <c r="EP3" s="164"/>
      <c r="ER3" s="154" t="s">
        <v>13</v>
      </c>
      <c r="ES3" s="155">
        <f>EL3+1</f>
        <v>22</v>
      </c>
      <c r="ET3" s="162"/>
      <c r="EU3" s="163"/>
      <c r="EV3" s="163"/>
      <c r="EW3" s="164"/>
      <c r="EY3" s="154" t="s">
        <v>13</v>
      </c>
      <c r="EZ3" s="155">
        <f>ES3+1</f>
        <v>23</v>
      </c>
      <c r="FA3" s="162"/>
      <c r="FB3" s="163"/>
      <c r="FC3" s="163"/>
      <c r="FD3" s="164"/>
      <c r="FF3" s="154" t="s">
        <v>13</v>
      </c>
      <c r="FG3" s="155">
        <f>EZ3+1</f>
        <v>24</v>
      </c>
      <c r="FH3" s="162"/>
      <c r="FI3" s="163"/>
      <c r="FJ3" s="163"/>
      <c r="FK3" s="164"/>
      <c r="FM3" s="154" t="s">
        <v>13</v>
      </c>
      <c r="FN3" s="155">
        <f>FG3+1</f>
        <v>25</v>
      </c>
      <c r="FO3" s="162"/>
      <c r="FP3" s="163"/>
      <c r="FQ3" s="163"/>
      <c r="FR3" s="164"/>
      <c r="FT3" s="154" t="s">
        <v>13</v>
      </c>
      <c r="FU3" s="155">
        <f>FN3+1</f>
        <v>26</v>
      </c>
      <c r="FV3" s="162"/>
      <c r="FW3" s="163"/>
      <c r="FX3" s="163"/>
      <c r="FY3" s="164"/>
      <c r="GA3" s="154" t="s">
        <v>13</v>
      </c>
      <c r="GB3" s="155">
        <f>FU3+1</f>
        <v>27</v>
      </c>
      <c r="GC3" s="162"/>
      <c r="GD3" s="163"/>
      <c r="GE3" s="163"/>
      <c r="GF3" s="164"/>
      <c r="GH3" s="154" t="s">
        <v>13</v>
      </c>
      <c r="GI3" s="155">
        <f>GB3+1</f>
        <v>28</v>
      </c>
      <c r="GJ3" s="162"/>
      <c r="GK3" s="163"/>
      <c r="GL3" s="163"/>
      <c r="GM3" s="164"/>
      <c r="GO3" s="154" t="s">
        <v>13</v>
      </c>
      <c r="GP3" s="155">
        <f>GI3+1</f>
        <v>29</v>
      </c>
      <c r="GQ3" s="162"/>
      <c r="GR3" s="163"/>
      <c r="GS3" s="163"/>
      <c r="GT3" s="164"/>
      <c r="GV3" s="154" t="s">
        <v>13</v>
      </c>
      <c r="GW3" s="155">
        <f>GP3+1</f>
        <v>30</v>
      </c>
      <c r="GX3" s="162"/>
      <c r="GY3" s="163"/>
      <c r="GZ3" s="163"/>
      <c r="HA3" s="164"/>
      <c r="HC3" s="154" t="s">
        <v>13</v>
      </c>
      <c r="HD3" s="155">
        <f>GW3+1</f>
        <v>31</v>
      </c>
      <c r="HE3" s="162"/>
      <c r="HF3" s="163"/>
      <c r="HG3" s="163"/>
      <c r="HH3" s="164"/>
      <c r="HJ3" s="154" t="s">
        <v>13</v>
      </c>
      <c r="HK3" s="155">
        <f>HD3+1</f>
        <v>32</v>
      </c>
      <c r="HL3" s="162"/>
      <c r="HM3" s="163"/>
      <c r="HN3" s="163"/>
      <c r="HO3" s="164"/>
      <c r="HQ3" s="154" t="s">
        <v>13</v>
      </c>
      <c r="HR3" s="155">
        <f>HK3+1</f>
        <v>33</v>
      </c>
      <c r="HS3" s="162"/>
      <c r="HT3" s="163"/>
      <c r="HU3" s="163"/>
      <c r="HV3" s="164"/>
      <c r="HX3" s="154" t="s">
        <v>13</v>
      </c>
      <c r="HY3" s="155">
        <f>HR3+1</f>
        <v>34</v>
      </c>
      <c r="HZ3" s="162"/>
      <c r="IA3" s="163"/>
      <c r="IB3" s="163"/>
      <c r="IC3" s="164"/>
      <c r="IE3" s="154" t="s">
        <v>13</v>
      </c>
      <c r="IF3" s="155">
        <f>HY3+1</f>
        <v>35</v>
      </c>
      <c r="IG3" s="162"/>
      <c r="IH3" s="163"/>
      <c r="II3" s="163"/>
      <c r="IJ3" s="164"/>
      <c r="IL3" s="154" t="s">
        <v>13</v>
      </c>
      <c r="IM3" s="155">
        <f>IF3+1</f>
        <v>36</v>
      </c>
      <c r="IN3" s="162"/>
      <c r="IO3" s="163"/>
      <c r="IP3" s="163"/>
      <c r="IQ3" s="164"/>
      <c r="IS3" s="154" t="s">
        <v>13</v>
      </c>
      <c r="IT3" s="155">
        <f>IM3+1</f>
        <v>37</v>
      </c>
      <c r="IU3" s="162"/>
      <c r="IV3" s="163"/>
      <c r="IW3" s="163"/>
      <c r="IX3" s="164"/>
      <c r="IZ3" s="154" t="s">
        <v>13</v>
      </c>
      <c r="JA3" s="155">
        <f>IT3+1</f>
        <v>38</v>
      </c>
      <c r="JB3" s="162"/>
      <c r="JC3" s="163"/>
      <c r="JD3" s="163"/>
      <c r="JE3" s="164"/>
      <c r="JG3" s="154" t="s">
        <v>13</v>
      </c>
      <c r="JH3" s="155">
        <f>JA3+1</f>
        <v>39</v>
      </c>
      <c r="JI3" s="162"/>
      <c r="JJ3" s="163"/>
      <c r="JK3" s="163"/>
      <c r="JL3" s="164"/>
      <c r="JN3" s="154" t="s">
        <v>13</v>
      </c>
      <c r="JO3" s="155">
        <f>JH3+1</f>
        <v>40</v>
      </c>
      <c r="JP3" s="162"/>
      <c r="JQ3" s="163"/>
      <c r="JR3" s="163"/>
      <c r="JS3" s="164"/>
      <c r="JU3" s="154" t="s">
        <v>13</v>
      </c>
      <c r="JV3" s="155">
        <f>JO3+1</f>
        <v>41</v>
      </c>
      <c r="JW3" s="162"/>
      <c r="JX3" s="163"/>
      <c r="JY3" s="163"/>
      <c r="JZ3" s="164"/>
      <c r="KB3" s="154" t="s">
        <v>13</v>
      </c>
      <c r="KC3" s="155">
        <f>JV3+1</f>
        <v>42</v>
      </c>
      <c r="KD3" s="162"/>
      <c r="KE3" s="163"/>
      <c r="KF3" s="163"/>
      <c r="KG3" s="164"/>
      <c r="KI3" s="154" t="s">
        <v>13</v>
      </c>
      <c r="KJ3" s="155">
        <f>KC3+1</f>
        <v>43</v>
      </c>
      <c r="KK3" s="162"/>
      <c r="KL3" s="163"/>
      <c r="KM3" s="163"/>
      <c r="KN3" s="164"/>
      <c r="KP3" s="154" t="s">
        <v>13</v>
      </c>
      <c r="KQ3" s="155">
        <f>KJ3+1</f>
        <v>44</v>
      </c>
      <c r="KR3" s="162"/>
      <c r="KS3" s="163"/>
      <c r="KT3" s="163"/>
      <c r="KU3" s="164"/>
      <c r="KW3" s="154" t="s">
        <v>13</v>
      </c>
      <c r="KX3" s="155">
        <f>KQ3+1</f>
        <v>45</v>
      </c>
      <c r="KY3" s="162"/>
      <c r="KZ3" s="163"/>
      <c r="LA3" s="163"/>
      <c r="LB3" s="164"/>
      <c r="LD3" s="154" t="s">
        <v>13</v>
      </c>
      <c r="LE3" s="155">
        <f>KX3+1</f>
        <v>46</v>
      </c>
      <c r="LF3" s="162"/>
      <c r="LG3" s="163"/>
      <c r="LH3" s="163"/>
      <c r="LI3" s="164"/>
      <c r="LK3" s="154" t="s">
        <v>13</v>
      </c>
      <c r="LL3" s="155">
        <f>LE3+1</f>
        <v>47</v>
      </c>
      <c r="LM3" s="162"/>
      <c r="LN3" s="163"/>
      <c r="LO3" s="163"/>
      <c r="LP3" s="164"/>
      <c r="LR3" s="154" t="s">
        <v>13</v>
      </c>
      <c r="LS3" s="155">
        <f>LL3+1</f>
        <v>48</v>
      </c>
      <c r="LT3" s="162"/>
      <c r="LU3" s="163"/>
      <c r="LV3" s="163"/>
      <c r="LW3" s="164"/>
      <c r="LY3" s="154" t="s">
        <v>13</v>
      </c>
      <c r="LZ3" s="155">
        <f>LS3+1</f>
        <v>49</v>
      </c>
      <c r="MA3" s="162"/>
      <c r="MB3" s="163"/>
      <c r="MC3" s="163"/>
      <c r="MD3" s="164"/>
      <c r="MF3" s="154" t="s">
        <v>13</v>
      </c>
      <c r="MG3" s="155">
        <f>LZ3+1</f>
        <v>50</v>
      </c>
      <c r="MH3" s="162"/>
      <c r="MI3" s="163"/>
      <c r="MJ3" s="163"/>
      <c r="MK3" s="164"/>
    </row>
    <row r="4" spans="1:349" s="102" customFormat="1" ht="16">
      <c r="A4" s="155" t="s">
        <v>99</v>
      </c>
      <c r="B4" s="157" t="str" cm="1">
        <f t="array" ref="B4">INDEX(②入力シート!$4:$4,(B3-1)*13+2)</f>
        <v/>
      </c>
      <c r="C4" s="160"/>
      <c r="D4" s="160"/>
      <c r="E4" s="160"/>
      <c r="F4" s="161"/>
      <c r="H4" s="155" t="s">
        <v>99</v>
      </c>
      <c r="I4" s="157" t="str" cm="1">
        <f t="array" ref="I4">INDEX(②入力シート!$4:$4,(I3-1)*13+2)</f>
        <v/>
      </c>
      <c r="J4" s="160"/>
      <c r="K4" s="160"/>
      <c r="L4" s="160"/>
      <c r="M4" s="161"/>
      <c r="O4" s="155" t="s">
        <v>99</v>
      </c>
      <c r="P4" s="157" t="str" cm="1">
        <f t="array" ref="P4">INDEX(②入力シート!$4:$4,(P3-1)*13+2)</f>
        <v/>
      </c>
      <c r="Q4" s="160"/>
      <c r="R4" s="160"/>
      <c r="S4" s="160"/>
      <c r="T4" s="161"/>
      <c r="V4" s="155" t="s">
        <v>99</v>
      </c>
      <c r="W4" s="157" t="str" cm="1">
        <f t="array" ref="W4">INDEX(②入力シート!$4:$4,(W3-1)*13+2)</f>
        <v/>
      </c>
      <c r="X4" s="160"/>
      <c r="Y4" s="160"/>
      <c r="Z4" s="160"/>
      <c r="AA4" s="161"/>
      <c r="AC4" s="155" t="s">
        <v>99</v>
      </c>
      <c r="AD4" s="157" t="str" cm="1">
        <f t="array" ref="AD4">INDEX(②入力シート!$4:$4,(AD3-1)*13+2)</f>
        <v/>
      </c>
      <c r="AE4" s="160"/>
      <c r="AF4" s="160"/>
      <c r="AG4" s="160"/>
      <c r="AH4" s="161"/>
      <c r="AJ4" s="155" t="s">
        <v>99</v>
      </c>
      <c r="AK4" s="157" t="str" cm="1">
        <f t="array" ref="AK4">INDEX(②入力シート!$4:$4,(AK3-1)*13+2)</f>
        <v/>
      </c>
      <c r="AL4" s="160"/>
      <c r="AM4" s="160"/>
      <c r="AN4" s="160"/>
      <c r="AO4" s="161"/>
      <c r="AQ4" s="155" t="s">
        <v>99</v>
      </c>
      <c r="AR4" s="157" t="str" cm="1">
        <f t="array" ref="AR4">INDEX(②入力シート!$4:$4,(AR3-1)*13+2)</f>
        <v/>
      </c>
      <c r="AS4" s="160"/>
      <c r="AT4" s="160"/>
      <c r="AU4" s="160"/>
      <c r="AV4" s="161"/>
      <c r="AX4" s="155" t="s">
        <v>99</v>
      </c>
      <c r="AY4" s="157" t="str" cm="1">
        <f t="array" ref="AY4">INDEX(②入力シート!$4:$4,(AY3-1)*13+2)</f>
        <v/>
      </c>
      <c r="AZ4" s="160"/>
      <c r="BA4" s="160"/>
      <c r="BB4" s="160"/>
      <c r="BC4" s="161"/>
      <c r="BE4" s="155" t="s">
        <v>99</v>
      </c>
      <c r="BF4" s="157" t="str" cm="1">
        <f t="array" ref="BF4">INDEX(②入力シート!$4:$4,(BF3-1)*13+2)</f>
        <v/>
      </c>
      <c r="BG4" s="160"/>
      <c r="BH4" s="160"/>
      <c r="BI4" s="160"/>
      <c r="BJ4" s="161"/>
      <c r="BL4" s="155" t="s">
        <v>99</v>
      </c>
      <c r="BM4" s="157" t="str" cm="1">
        <f t="array" ref="BM4">INDEX(②入力シート!$4:$4,(BM3-1)*13+2)</f>
        <v/>
      </c>
      <c r="BN4" s="160"/>
      <c r="BO4" s="160"/>
      <c r="BP4" s="160"/>
      <c r="BQ4" s="161"/>
      <c r="BS4" s="155" t="s">
        <v>99</v>
      </c>
      <c r="BT4" s="157" t="str" cm="1">
        <f t="array" ref="BT4">INDEX(②入力シート!$4:$4,(BT3-1)*13+2)</f>
        <v/>
      </c>
      <c r="BU4" s="160"/>
      <c r="BV4" s="160"/>
      <c r="BW4" s="160"/>
      <c r="BX4" s="161"/>
      <c r="BZ4" s="155" t="s">
        <v>99</v>
      </c>
      <c r="CA4" s="157" t="str" cm="1">
        <f t="array" ref="CA4">INDEX(②入力シート!$4:$4,(CA3-1)*13+2)</f>
        <v/>
      </c>
      <c r="CB4" s="160"/>
      <c r="CC4" s="160"/>
      <c r="CD4" s="160"/>
      <c r="CE4" s="161"/>
      <c r="CG4" s="155" t="s">
        <v>99</v>
      </c>
      <c r="CH4" s="157" t="str" cm="1">
        <f t="array" ref="CH4">INDEX(②入力シート!$4:$4,(CH3-1)*13+2)</f>
        <v/>
      </c>
      <c r="CI4" s="160"/>
      <c r="CJ4" s="160"/>
      <c r="CK4" s="160"/>
      <c r="CL4" s="161"/>
      <c r="CN4" s="155" t="s">
        <v>99</v>
      </c>
      <c r="CO4" s="157" t="str" cm="1">
        <f t="array" ref="CO4">INDEX(②入力シート!$4:$4,(CO3-1)*13+2)</f>
        <v/>
      </c>
      <c r="CP4" s="160"/>
      <c r="CQ4" s="160"/>
      <c r="CR4" s="160"/>
      <c r="CS4" s="161"/>
      <c r="CU4" s="155" t="s">
        <v>99</v>
      </c>
      <c r="CV4" s="157" t="str" cm="1">
        <f t="array" ref="CV4">INDEX(②入力シート!$4:$4,(CV3-1)*13+2)</f>
        <v/>
      </c>
      <c r="CW4" s="160"/>
      <c r="CX4" s="160"/>
      <c r="CY4" s="160"/>
      <c r="CZ4" s="161"/>
      <c r="DB4" s="155" t="s">
        <v>99</v>
      </c>
      <c r="DC4" s="157" t="str" cm="1">
        <f t="array" ref="DC4">INDEX(②入力シート!$4:$4,(DC3-1)*13+2)</f>
        <v/>
      </c>
      <c r="DD4" s="160"/>
      <c r="DE4" s="160"/>
      <c r="DF4" s="160"/>
      <c r="DG4" s="161"/>
      <c r="DI4" s="155" t="s">
        <v>99</v>
      </c>
      <c r="DJ4" s="157" t="str" cm="1">
        <f t="array" ref="DJ4">INDEX(②入力シート!$4:$4,(DJ3-1)*13+2)</f>
        <v/>
      </c>
      <c r="DK4" s="160"/>
      <c r="DL4" s="160"/>
      <c r="DM4" s="160"/>
      <c r="DN4" s="161"/>
      <c r="DP4" s="155" t="s">
        <v>99</v>
      </c>
      <c r="DQ4" s="157" t="str" cm="1">
        <f t="array" ref="DQ4">INDEX(②入力シート!$4:$4,(DQ3-1)*13+2)</f>
        <v/>
      </c>
      <c r="DR4" s="160"/>
      <c r="DS4" s="160"/>
      <c r="DT4" s="160"/>
      <c r="DU4" s="161"/>
      <c r="DW4" s="155" t="s">
        <v>99</v>
      </c>
      <c r="DX4" s="157" t="str" cm="1">
        <f t="array" ref="DX4">INDEX(②入力シート!$4:$4,(DX3-1)*13+2)</f>
        <v/>
      </c>
      <c r="DY4" s="160"/>
      <c r="DZ4" s="160"/>
      <c r="EA4" s="160"/>
      <c r="EB4" s="161"/>
      <c r="ED4" s="155" t="s">
        <v>99</v>
      </c>
      <c r="EE4" s="157" t="str" cm="1">
        <f t="array" ref="EE4">INDEX(②入力シート!$4:$4,(EE3-1)*13+2)</f>
        <v/>
      </c>
      <c r="EF4" s="160"/>
      <c r="EG4" s="160"/>
      <c r="EH4" s="160"/>
      <c r="EI4" s="161"/>
      <c r="EK4" s="155" t="s">
        <v>99</v>
      </c>
      <c r="EL4" s="157" t="str" cm="1">
        <f t="array" ref="EL4">INDEX(②入力シート!$4:$4,(EL3-1)*13+2)</f>
        <v/>
      </c>
      <c r="EM4" s="160"/>
      <c r="EN4" s="160"/>
      <c r="EO4" s="160"/>
      <c r="EP4" s="161"/>
      <c r="ER4" s="155" t="s">
        <v>99</v>
      </c>
      <c r="ES4" s="157" t="str" cm="1">
        <f t="array" ref="ES4">INDEX(②入力シート!$4:$4,(ES3-1)*13+2)</f>
        <v/>
      </c>
      <c r="ET4" s="160"/>
      <c r="EU4" s="160"/>
      <c r="EV4" s="160"/>
      <c r="EW4" s="161"/>
      <c r="EY4" s="155" t="s">
        <v>99</v>
      </c>
      <c r="EZ4" s="157" t="str" cm="1">
        <f t="array" ref="EZ4">INDEX(②入力シート!$4:$4,(EZ3-1)*13+2)</f>
        <v/>
      </c>
      <c r="FA4" s="160"/>
      <c r="FB4" s="160"/>
      <c r="FC4" s="160"/>
      <c r="FD4" s="161"/>
      <c r="FF4" s="155" t="s">
        <v>99</v>
      </c>
      <c r="FG4" s="157" t="str" cm="1">
        <f t="array" ref="FG4">INDEX(②入力シート!$4:$4,(FG3-1)*13+2)</f>
        <v/>
      </c>
      <c r="FH4" s="160"/>
      <c r="FI4" s="160"/>
      <c r="FJ4" s="160"/>
      <c r="FK4" s="161"/>
      <c r="FM4" s="155" t="s">
        <v>99</v>
      </c>
      <c r="FN4" s="157" t="str" cm="1">
        <f t="array" ref="FN4">INDEX(②入力シート!$4:$4,(FN3-1)*13+2)</f>
        <v/>
      </c>
      <c r="FO4" s="160"/>
      <c r="FP4" s="160"/>
      <c r="FQ4" s="160"/>
      <c r="FR4" s="161"/>
      <c r="FT4" s="155" t="s">
        <v>99</v>
      </c>
      <c r="FU4" s="157" t="str" cm="1">
        <f t="array" ref="FU4">INDEX(②入力シート!$4:$4,(FU3-1)*13+2)</f>
        <v/>
      </c>
      <c r="FV4" s="160"/>
      <c r="FW4" s="160"/>
      <c r="FX4" s="160"/>
      <c r="FY4" s="161"/>
      <c r="GA4" s="155" t="s">
        <v>99</v>
      </c>
      <c r="GB4" s="157" t="str" cm="1">
        <f t="array" ref="GB4">INDEX(②入力シート!$4:$4,(GB3-1)*13+2)</f>
        <v/>
      </c>
      <c r="GC4" s="160"/>
      <c r="GD4" s="160"/>
      <c r="GE4" s="160"/>
      <c r="GF4" s="161"/>
      <c r="GH4" s="155" t="s">
        <v>99</v>
      </c>
      <c r="GI4" s="157" t="str" cm="1">
        <f t="array" ref="GI4">INDEX(②入力シート!$4:$4,(GI3-1)*13+2)</f>
        <v/>
      </c>
      <c r="GJ4" s="160"/>
      <c r="GK4" s="160"/>
      <c r="GL4" s="160"/>
      <c r="GM4" s="161"/>
      <c r="GO4" s="155" t="s">
        <v>99</v>
      </c>
      <c r="GP4" s="157" t="str" cm="1">
        <f t="array" ref="GP4">INDEX(②入力シート!$4:$4,(GP3-1)*13+2)</f>
        <v/>
      </c>
      <c r="GQ4" s="160"/>
      <c r="GR4" s="160"/>
      <c r="GS4" s="160"/>
      <c r="GT4" s="161"/>
      <c r="GV4" s="155" t="s">
        <v>99</v>
      </c>
      <c r="GW4" s="157" t="str" cm="1">
        <f t="array" ref="GW4">INDEX(②入力シート!$4:$4,(GW3-1)*13+2)</f>
        <v/>
      </c>
      <c r="GX4" s="160"/>
      <c r="GY4" s="160"/>
      <c r="GZ4" s="160"/>
      <c r="HA4" s="161"/>
      <c r="HC4" s="155" t="s">
        <v>99</v>
      </c>
      <c r="HD4" s="157" t="str" cm="1">
        <f t="array" ref="HD4">INDEX(②入力シート!$4:$4,(HD3-1)*13+2)</f>
        <v/>
      </c>
      <c r="HE4" s="160"/>
      <c r="HF4" s="160"/>
      <c r="HG4" s="160"/>
      <c r="HH4" s="161"/>
      <c r="HJ4" s="155" t="s">
        <v>99</v>
      </c>
      <c r="HK4" s="157" t="str" cm="1">
        <f t="array" ref="HK4">INDEX(②入力シート!$4:$4,(HK3-1)*13+2)</f>
        <v/>
      </c>
      <c r="HL4" s="160"/>
      <c r="HM4" s="160"/>
      <c r="HN4" s="160"/>
      <c r="HO4" s="161"/>
      <c r="HQ4" s="155" t="s">
        <v>99</v>
      </c>
      <c r="HR4" s="157" t="str" cm="1">
        <f t="array" ref="HR4">INDEX(②入力シート!$4:$4,(HR3-1)*13+2)</f>
        <v/>
      </c>
      <c r="HS4" s="160"/>
      <c r="HT4" s="160"/>
      <c r="HU4" s="160"/>
      <c r="HV4" s="161"/>
      <c r="HX4" s="155" t="s">
        <v>99</v>
      </c>
      <c r="HY4" s="157" t="str" cm="1">
        <f t="array" ref="HY4">INDEX(②入力シート!$4:$4,(HY3-1)*13+2)</f>
        <v/>
      </c>
      <c r="HZ4" s="160"/>
      <c r="IA4" s="160"/>
      <c r="IB4" s="160"/>
      <c r="IC4" s="161"/>
      <c r="IE4" s="155" t="s">
        <v>99</v>
      </c>
      <c r="IF4" s="157" t="str" cm="1">
        <f t="array" ref="IF4">INDEX(②入力シート!$4:$4,(IF3-1)*13+2)</f>
        <v/>
      </c>
      <c r="IG4" s="160"/>
      <c r="IH4" s="160"/>
      <c r="II4" s="160"/>
      <c r="IJ4" s="161"/>
      <c r="IL4" s="155" t="s">
        <v>99</v>
      </c>
      <c r="IM4" s="157" t="str" cm="1">
        <f t="array" ref="IM4">INDEX(②入力シート!$4:$4,(IM3-1)*13+2)</f>
        <v/>
      </c>
      <c r="IN4" s="160"/>
      <c r="IO4" s="160"/>
      <c r="IP4" s="160"/>
      <c r="IQ4" s="161"/>
      <c r="IS4" s="155" t="s">
        <v>99</v>
      </c>
      <c r="IT4" s="157" t="str" cm="1">
        <f t="array" ref="IT4">INDEX(②入力シート!$4:$4,(IT3-1)*13+2)</f>
        <v/>
      </c>
      <c r="IU4" s="160"/>
      <c r="IV4" s="160"/>
      <c r="IW4" s="160"/>
      <c r="IX4" s="161"/>
      <c r="IZ4" s="155" t="s">
        <v>99</v>
      </c>
      <c r="JA4" s="157" t="str" cm="1">
        <f t="array" ref="JA4">INDEX(②入力シート!$4:$4,(JA3-1)*13+2)</f>
        <v/>
      </c>
      <c r="JB4" s="160"/>
      <c r="JC4" s="160"/>
      <c r="JD4" s="160"/>
      <c r="JE4" s="161"/>
      <c r="JG4" s="155" t="s">
        <v>99</v>
      </c>
      <c r="JH4" s="157" t="str" cm="1">
        <f t="array" ref="JH4">INDEX(②入力シート!$4:$4,(JH3-1)*13+2)</f>
        <v/>
      </c>
      <c r="JI4" s="160"/>
      <c r="JJ4" s="160"/>
      <c r="JK4" s="160"/>
      <c r="JL4" s="161"/>
      <c r="JN4" s="155" t="s">
        <v>99</v>
      </c>
      <c r="JO4" s="157" t="str" cm="1">
        <f t="array" ref="JO4">INDEX(②入力シート!$4:$4,(JO3-1)*13+2)</f>
        <v/>
      </c>
      <c r="JP4" s="160"/>
      <c r="JQ4" s="160"/>
      <c r="JR4" s="160"/>
      <c r="JS4" s="161"/>
      <c r="JU4" s="155" t="s">
        <v>99</v>
      </c>
      <c r="JV4" s="157" t="str" cm="1">
        <f t="array" ref="JV4">INDEX(②入力シート!$4:$4,(JV3-1)*13+2)</f>
        <v/>
      </c>
      <c r="JW4" s="160"/>
      <c r="JX4" s="160"/>
      <c r="JY4" s="160"/>
      <c r="JZ4" s="161"/>
      <c r="KB4" s="155" t="s">
        <v>99</v>
      </c>
      <c r="KC4" s="157" t="str" cm="1">
        <f t="array" ref="KC4">INDEX(②入力シート!$4:$4,(KC3-1)*13+2)</f>
        <v/>
      </c>
      <c r="KD4" s="160"/>
      <c r="KE4" s="160"/>
      <c r="KF4" s="160"/>
      <c r="KG4" s="161"/>
      <c r="KI4" s="155" t="s">
        <v>99</v>
      </c>
      <c r="KJ4" s="157" t="str" cm="1">
        <f t="array" ref="KJ4">INDEX(②入力シート!$4:$4,(KJ3-1)*13+2)</f>
        <v/>
      </c>
      <c r="KK4" s="160"/>
      <c r="KL4" s="160"/>
      <c r="KM4" s="160"/>
      <c r="KN4" s="161"/>
      <c r="KP4" s="155" t="s">
        <v>99</v>
      </c>
      <c r="KQ4" s="157" t="str" cm="1">
        <f t="array" ref="KQ4">INDEX(②入力シート!$4:$4,(KQ3-1)*13+2)</f>
        <v/>
      </c>
      <c r="KR4" s="160"/>
      <c r="KS4" s="160"/>
      <c r="KT4" s="160"/>
      <c r="KU4" s="161"/>
      <c r="KW4" s="155" t="s">
        <v>99</v>
      </c>
      <c r="KX4" s="157" t="str" cm="1">
        <f t="array" ref="KX4">INDEX(②入力シート!$4:$4,(KX3-1)*13+2)</f>
        <v/>
      </c>
      <c r="KY4" s="160"/>
      <c r="KZ4" s="160"/>
      <c r="LA4" s="160"/>
      <c r="LB4" s="161"/>
      <c r="LD4" s="155" t="s">
        <v>99</v>
      </c>
      <c r="LE4" s="157" t="str" cm="1">
        <f t="array" ref="LE4">INDEX(②入力シート!$4:$4,(LE3-1)*13+2)</f>
        <v/>
      </c>
      <c r="LF4" s="160"/>
      <c r="LG4" s="160"/>
      <c r="LH4" s="160"/>
      <c r="LI4" s="161"/>
      <c r="LK4" s="155" t="s">
        <v>99</v>
      </c>
      <c r="LL4" s="157" t="str" cm="1">
        <f t="array" ref="LL4">INDEX(②入力シート!$4:$4,(LL3-1)*13+2)</f>
        <v/>
      </c>
      <c r="LM4" s="160"/>
      <c r="LN4" s="160"/>
      <c r="LO4" s="160"/>
      <c r="LP4" s="161"/>
      <c r="LR4" s="155" t="s">
        <v>99</v>
      </c>
      <c r="LS4" s="157" t="str" cm="1">
        <f t="array" ref="LS4">INDEX(②入力シート!$4:$4,(LS3-1)*13+2)</f>
        <v/>
      </c>
      <c r="LT4" s="160"/>
      <c r="LU4" s="160"/>
      <c r="LV4" s="160"/>
      <c r="LW4" s="161"/>
      <c r="LY4" s="155" t="s">
        <v>99</v>
      </c>
      <c r="LZ4" s="157" t="str" cm="1">
        <f t="array" ref="LZ4">INDEX(②入力シート!$4:$4,(LZ3-1)*13+2)</f>
        <v/>
      </c>
      <c r="MA4" s="160"/>
      <c r="MB4" s="160"/>
      <c r="MC4" s="160"/>
      <c r="MD4" s="161"/>
      <c r="MF4" s="155" t="s">
        <v>99</v>
      </c>
      <c r="MG4" s="157" t="str" cm="1">
        <f t="array" ref="MG4">INDEX(②入力シート!$4:$4,(MG3-1)*13+2)</f>
        <v/>
      </c>
      <c r="MH4" s="160"/>
      <c r="MI4" s="160"/>
      <c r="MJ4" s="160"/>
      <c r="MK4" s="161"/>
    </row>
    <row r="5" spans="1:349" s="102" customFormat="1" ht="16">
      <c r="A5" s="156" t="s">
        <v>103</v>
      </c>
      <c r="B5" s="157" t="str" cm="1">
        <f t="array" ref="B5">INDEX(②入力シート!$4:$4,(B3-1)*13+8)</f>
        <v/>
      </c>
      <c r="C5" s="159"/>
      <c r="D5" s="159"/>
      <c r="E5" s="160"/>
      <c r="F5" s="158"/>
      <c r="H5" s="156" t="s">
        <v>103</v>
      </c>
      <c r="I5" s="157" t="str" cm="1">
        <f t="array" ref="I5">INDEX(②入力シート!$4:$4,(I3-1)*13+8)</f>
        <v/>
      </c>
      <c r="J5" s="159"/>
      <c r="K5" s="159"/>
      <c r="L5" s="160"/>
      <c r="M5" s="158"/>
      <c r="O5" s="156" t="s">
        <v>103</v>
      </c>
      <c r="P5" s="157" t="str" cm="1">
        <f t="array" ref="P5">INDEX(②入力シート!$4:$4,(P3-1)*13+8)</f>
        <v/>
      </c>
      <c r="Q5" s="159"/>
      <c r="R5" s="159"/>
      <c r="S5" s="160"/>
      <c r="T5" s="158"/>
      <c r="V5" s="156" t="s">
        <v>103</v>
      </c>
      <c r="W5" s="157" t="str" cm="1">
        <f t="array" ref="W5">INDEX(②入力シート!$4:$4,(W3-1)*13+8)</f>
        <v/>
      </c>
      <c r="X5" s="159"/>
      <c r="Y5" s="159"/>
      <c r="Z5" s="160"/>
      <c r="AA5" s="158"/>
      <c r="AC5" s="156" t="s">
        <v>103</v>
      </c>
      <c r="AD5" s="157" t="str" cm="1">
        <f t="array" ref="AD5">INDEX(②入力シート!$4:$4,(AD3-1)*13+8)</f>
        <v/>
      </c>
      <c r="AE5" s="159"/>
      <c r="AF5" s="159"/>
      <c r="AG5" s="160"/>
      <c r="AH5" s="158"/>
      <c r="AJ5" s="156" t="s">
        <v>103</v>
      </c>
      <c r="AK5" s="157" t="str" cm="1">
        <f t="array" ref="AK5">INDEX(②入力シート!$4:$4,(AK3-1)*13+8)</f>
        <v/>
      </c>
      <c r="AL5" s="159"/>
      <c r="AM5" s="159"/>
      <c r="AN5" s="160"/>
      <c r="AO5" s="158"/>
      <c r="AQ5" s="156" t="s">
        <v>103</v>
      </c>
      <c r="AR5" s="157" t="str" cm="1">
        <f t="array" ref="AR5">INDEX(②入力シート!$4:$4,(AR3-1)*13+8)</f>
        <v/>
      </c>
      <c r="AS5" s="159"/>
      <c r="AT5" s="159"/>
      <c r="AU5" s="160"/>
      <c r="AV5" s="158"/>
      <c r="AX5" s="156" t="s">
        <v>103</v>
      </c>
      <c r="AY5" s="157" t="str" cm="1">
        <f t="array" ref="AY5">INDEX(②入力シート!$4:$4,(AY3-1)*13+8)</f>
        <v/>
      </c>
      <c r="AZ5" s="159"/>
      <c r="BA5" s="159"/>
      <c r="BB5" s="160"/>
      <c r="BC5" s="158"/>
      <c r="BE5" s="156" t="s">
        <v>103</v>
      </c>
      <c r="BF5" s="157" t="str" cm="1">
        <f t="array" ref="BF5">INDEX(②入力シート!$4:$4,(BF3-1)*13+8)</f>
        <v/>
      </c>
      <c r="BG5" s="159"/>
      <c r="BH5" s="159"/>
      <c r="BI5" s="160"/>
      <c r="BJ5" s="158"/>
      <c r="BL5" s="156" t="s">
        <v>103</v>
      </c>
      <c r="BM5" s="157" t="str" cm="1">
        <f t="array" ref="BM5">INDEX(②入力シート!$4:$4,(BM3-1)*13+8)</f>
        <v/>
      </c>
      <c r="BN5" s="159"/>
      <c r="BO5" s="159"/>
      <c r="BP5" s="160"/>
      <c r="BQ5" s="158"/>
      <c r="BS5" s="156" t="s">
        <v>103</v>
      </c>
      <c r="BT5" s="157" t="str" cm="1">
        <f t="array" ref="BT5">INDEX(②入力シート!$4:$4,(BT3-1)*13+8)</f>
        <v/>
      </c>
      <c r="BU5" s="159"/>
      <c r="BV5" s="159"/>
      <c r="BW5" s="160"/>
      <c r="BX5" s="158"/>
      <c r="BZ5" s="156" t="s">
        <v>103</v>
      </c>
      <c r="CA5" s="157" t="str" cm="1">
        <f t="array" ref="CA5">INDEX(②入力シート!$4:$4,(CA3-1)*13+8)</f>
        <v/>
      </c>
      <c r="CB5" s="159"/>
      <c r="CC5" s="159"/>
      <c r="CD5" s="160"/>
      <c r="CE5" s="158"/>
      <c r="CG5" s="156" t="s">
        <v>103</v>
      </c>
      <c r="CH5" s="157" t="str" cm="1">
        <f t="array" ref="CH5">INDEX(②入力シート!$4:$4,(CH3-1)*13+8)</f>
        <v/>
      </c>
      <c r="CI5" s="159"/>
      <c r="CJ5" s="159"/>
      <c r="CK5" s="160"/>
      <c r="CL5" s="158"/>
      <c r="CN5" s="156" t="s">
        <v>103</v>
      </c>
      <c r="CO5" s="157" t="str" cm="1">
        <f t="array" ref="CO5">INDEX(②入力シート!$4:$4,(CO3-1)*13+8)</f>
        <v/>
      </c>
      <c r="CP5" s="159"/>
      <c r="CQ5" s="159"/>
      <c r="CR5" s="160"/>
      <c r="CS5" s="158"/>
      <c r="CU5" s="156" t="s">
        <v>103</v>
      </c>
      <c r="CV5" s="157" t="str" cm="1">
        <f t="array" ref="CV5">INDEX(②入力シート!$4:$4,(CV3-1)*13+8)</f>
        <v/>
      </c>
      <c r="CW5" s="159"/>
      <c r="CX5" s="159"/>
      <c r="CY5" s="160"/>
      <c r="CZ5" s="158"/>
      <c r="DB5" s="156" t="s">
        <v>103</v>
      </c>
      <c r="DC5" s="157" t="str" cm="1">
        <f t="array" ref="DC5">INDEX(②入力シート!$4:$4,(DC3-1)*13+8)</f>
        <v/>
      </c>
      <c r="DD5" s="159"/>
      <c r="DE5" s="159"/>
      <c r="DF5" s="160"/>
      <c r="DG5" s="158"/>
      <c r="DI5" s="156" t="s">
        <v>103</v>
      </c>
      <c r="DJ5" s="157" t="str" cm="1">
        <f t="array" ref="DJ5">INDEX(②入力シート!$4:$4,(DJ3-1)*13+8)</f>
        <v/>
      </c>
      <c r="DK5" s="159"/>
      <c r="DL5" s="159"/>
      <c r="DM5" s="160"/>
      <c r="DN5" s="158"/>
      <c r="DP5" s="156" t="s">
        <v>103</v>
      </c>
      <c r="DQ5" s="157" t="str" cm="1">
        <f t="array" ref="DQ5">INDEX(②入力シート!$4:$4,(DQ3-1)*13+8)</f>
        <v/>
      </c>
      <c r="DR5" s="159"/>
      <c r="DS5" s="159"/>
      <c r="DT5" s="160"/>
      <c r="DU5" s="158"/>
      <c r="DW5" s="156" t="s">
        <v>103</v>
      </c>
      <c r="DX5" s="157" t="str" cm="1">
        <f t="array" ref="DX5">INDEX(②入力シート!$4:$4,(DX3-1)*13+8)</f>
        <v/>
      </c>
      <c r="DY5" s="159"/>
      <c r="DZ5" s="159"/>
      <c r="EA5" s="160"/>
      <c r="EB5" s="158"/>
      <c r="ED5" s="156" t="s">
        <v>103</v>
      </c>
      <c r="EE5" s="157" t="str" cm="1">
        <f t="array" ref="EE5">INDEX(②入力シート!$4:$4,(EE3-1)*13+8)</f>
        <v/>
      </c>
      <c r="EF5" s="159"/>
      <c r="EG5" s="159"/>
      <c r="EH5" s="160"/>
      <c r="EI5" s="158"/>
      <c r="EK5" s="156" t="s">
        <v>103</v>
      </c>
      <c r="EL5" s="157" t="str" cm="1">
        <f t="array" ref="EL5">INDEX(②入力シート!$4:$4,(EL3-1)*13+8)</f>
        <v/>
      </c>
      <c r="EM5" s="159"/>
      <c r="EN5" s="159"/>
      <c r="EO5" s="160"/>
      <c r="EP5" s="158"/>
      <c r="ER5" s="156" t="s">
        <v>103</v>
      </c>
      <c r="ES5" s="157" t="str" cm="1">
        <f t="array" ref="ES5">INDEX(②入力シート!$4:$4,(ES3-1)*13+8)</f>
        <v/>
      </c>
      <c r="ET5" s="159"/>
      <c r="EU5" s="159"/>
      <c r="EV5" s="160"/>
      <c r="EW5" s="158"/>
      <c r="EY5" s="156" t="s">
        <v>103</v>
      </c>
      <c r="EZ5" s="157" t="str" cm="1">
        <f t="array" ref="EZ5">INDEX(②入力シート!$4:$4,(EZ3-1)*13+8)</f>
        <v/>
      </c>
      <c r="FA5" s="159"/>
      <c r="FB5" s="159"/>
      <c r="FC5" s="160"/>
      <c r="FD5" s="158"/>
      <c r="FF5" s="156" t="s">
        <v>103</v>
      </c>
      <c r="FG5" s="157" t="str" cm="1">
        <f t="array" ref="FG5">INDEX(②入力シート!$4:$4,(FG3-1)*13+8)</f>
        <v/>
      </c>
      <c r="FH5" s="159"/>
      <c r="FI5" s="159"/>
      <c r="FJ5" s="160"/>
      <c r="FK5" s="158"/>
      <c r="FM5" s="156" t="s">
        <v>103</v>
      </c>
      <c r="FN5" s="157" t="str" cm="1">
        <f t="array" ref="FN5">INDEX(②入力シート!$4:$4,(FN3-1)*13+8)</f>
        <v/>
      </c>
      <c r="FO5" s="159"/>
      <c r="FP5" s="159"/>
      <c r="FQ5" s="160"/>
      <c r="FR5" s="158"/>
      <c r="FT5" s="156" t="s">
        <v>103</v>
      </c>
      <c r="FU5" s="157" t="str" cm="1">
        <f t="array" ref="FU5">INDEX(②入力シート!$4:$4,(FU3-1)*13+8)</f>
        <v/>
      </c>
      <c r="FV5" s="159"/>
      <c r="FW5" s="159"/>
      <c r="FX5" s="160"/>
      <c r="FY5" s="158"/>
      <c r="GA5" s="156" t="s">
        <v>103</v>
      </c>
      <c r="GB5" s="157" t="str" cm="1">
        <f t="array" ref="GB5">INDEX(②入力シート!$4:$4,(GB3-1)*13+8)</f>
        <v/>
      </c>
      <c r="GC5" s="159"/>
      <c r="GD5" s="159"/>
      <c r="GE5" s="160"/>
      <c r="GF5" s="158"/>
      <c r="GH5" s="156" t="s">
        <v>103</v>
      </c>
      <c r="GI5" s="157" t="str" cm="1">
        <f t="array" ref="GI5">INDEX(②入力シート!$4:$4,(GI3-1)*13+8)</f>
        <v/>
      </c>
      <c r="GJ5" s="159"/>
      <c r="GK5" s="159"/>
      <c r="GL5" s="160"/>
      <c r="GM5" s="158"/>
      <c r="GO5" s="156" t="s">
        <v>103</v>
      </c>
      <c r="GP5" s="157" t="str" cm="1">
        <f t="array" ref="GP5">INDEX(②入力シート!$4:$4,(GP3-1)*13+8)</f>
        <v/>
      </c>
      <c r="GQ5" s="159"/>
      <c r="GR5" s="159"/>
      <c r="GS5" s="160"/>
      <c r="GT5" s="158"/>
      <c r="GV5" s="156" t="s">
        <v>103</v>
      </c>
      <c r="GW5" s="157" t="str" cm="1">
        <f t="array" ref="GW5">INDEX(②入力シート!$4:$4,(GW3-1)*13+8)</f>
        <v/>
      </c>
      <c r="GX5" s="159"/>
      <c r="GY5" s="159"/>
      <c r="GZ5" s="160"/>
      <c r="HA5" s="158"/>
      <c r="HC5" s="156" t="s">
        <v>103</v>
      </c>
      <c r="HD5" s="157" t="str" cm="1">
        <f t="array" ref="HD5">INDEX(②入力シート!$4:$4,(HD3-1)*13+8)</f>
        <v/>
      </c>
      <c r="HE5" s="159"/>
      <c r="HF5" s="159"/>
      <c r="HG5" s="160"/>
      <c r="HH5" s="158"/>
      <c r="HJ5" s="156" t="s">
        <v>103</v>
      </c>
      <c r="HK5" s="157" t="str" cm="1">
        <f t="array" ref="HK5">INDEX(②入力シート!$4:$4,(HK3-1)*13+8)</f>
        <v/>
      </c>
      <c r="HL5" s="159"/>
      <c r="HM5" s="159"/>
      <c r="HN5" s="160"/>
      <c r="HO5" s="158"/>
      <c r="HQ5" s="156" t="s">
        <v>103</v>
      </c>
      <c r="HR5" s="157" t="str" cm="1">
        <f t="array" ref="HR5">INDEX(②入力シート!$4:$4,(HR3-1)*13+8)</f>
        <v/>
      </c>
      <c r="HS5" s="159"/>
      <c r="HT5" s="159"/>
      <c r="HU5" s="160"/>
      <c r="HV5" s="158"/>
      <c r="HX5" s="156" t="s">
        <v>103</v>
      </c>
      <c r="HY5" s="157" t="str" cm="1">
        <f t="array" ref="HY5">INDEX(②入力シート!$4:$4,(HY3-1)*13+8)</f>
        <v/>
      </c>
      <c r="HZ5" s="159"/>
      <c r="IA5" s="159"/>
      <c r="IB5" s="160"/>
      <c r="IC5" s="158"/>
      <c r="IE5" s="156" t="s">
        <v>103</v>
      </c>
      <c r="IF5" s="157" t="str" cm="1">
        <f t="array" ref="IF5">INDEX(②入力シート!$4:$4,(IF3-1)*13+8)</f>
        <v/>
      </c>
      <c r="IG5" s="159"/>
      <c r="IH5" s="159"/>
      <c r="II5" s="160"/>
      <c r="IJ5" s="158"/>
      <c r="IL5" s="156" t="s">
        <v>103</v>
      </c>
      <c r="IM5" s="157" t="str" cm="1">
        <f t="array" ref="IM5">INDEX(②入力シート!$4:$4,(IM3-1)*13+8)</f>
        <v/>
      </c>
      <c r="IN5" s="159"/>
      <c r="IO5" s="159"/>
      <c r="IP5" s="160"/>
      <c r="IQ5" s="158"/>
      <c r="IS5" s="156" t="s">
        <v>103</v>
      </c>
      <c r="IT5" s="157" t="str" cm="1">
        <f t="array" ref="IT5">INDEX(②入力シート!$4:$4,(IT3-1)*13+8)</f>
        <v/>
      </c>
      <c r="IU5" s="159"/>
      <c r="IV5" s="159"/>
      <c r="IW5" s="160"/>
      <c r="IX5" s="158"/>
      <c r="IZ5" s="156" t="s">
        <v>103</v>
      </c>
      <c r="JA5" s="157" t="str" cm="1">
        <f t="array" ref="JA5">INDEX(②入力シート!$4:$4,(JA3-1)*13+8)</f>
        <v/>
      </c>
      <c r="JB5" s="159"/>
      <c r="JC5" s="159"/>
      <c r="JD5" s="160"/>
      <c r="JE5" s="158"/>
      <c r="JG5" s="156" t="s">
        <v>103</v>
      </c>
      <c r="JH5" s="157" t="str" cm="1">
        <f t="array" ref="JH5">INDEX(②入力シート!$4:$4,(JH3-1)*13+8)</f>
        <v/>
      </c>
      <c r="JI5" s="159"/>
      <c r="JJ5" s="159"/>
      <c r="JK5" s="160"/>
      <c r="JL5" s="158"/>
      <c r="JN5" s="156" t="s">
        <v>103</v>
      </c>
      <c r="JO5" s="157" t="str" cm="1">
        <f t="array" ref="JO5">INDEX(②入力シート!$4:$4,(JO3-1)*13+8)</f>
        <v/>
      </c>
      <c r="JP5" s="159"/>
      <c r="JQ5" s="159"/>
      <c r="JR5" s="160"/>
      <c r="JS5" s="158"/>
      <c r="JU5" s="156" t="s">
        <v>103</v>
      </c>
      <c r="JV5" s="157" t="str" cm="1">
        <f t="array" ref="JV5">INDEX(②入力シート!$4:$4,(JV3-1)*13+8)</f>
        <v/>
      </c>
      <c r="JW5" s="159"/>
      <c r="JX5" s="159"/>
      <c r="JY5" s="160"/>
      <c r="JZ5" s="158"/>
      <c r="KB5" s="156" t="s">
        <v>103</v>
      </c>
      <c r="KC5" s="157" t="str" cm="1">
        <f t="array" ref="KC5">INDEX(②入力シート!$4:$4,(KC3-1)*13+8)</f>
        <v/>
      </c>
      <c r="KD5" s="159"/>
      <c r="KE5" s="159"/>
      <c r="KF5" s="160"/>
      <c r="KG5" s="158"/>
      <c r="KI5" s="156" t="s">
        <v>103</v>
      </c>
      <c r="KJ5" s="157" t="str" cm="1">
        <f t="array" ref="KJ5">INDEX(②入力シート!$4:$4,(KJ3-1)*13+8)</f>
        <v/>
      </c>
      <c r="KK5" s="159"/>
      <c r="KL5" s="159"/>
      <c r="KM5" s="160"/>
      <c r="KN5" s="158"/>
      <c r="KP5" s="156" t="s">
        <v>103</v>
      </c>
      <c r="KQ5" s="157" t="str" cm="1">
        <f t="array" ref="KQ5">INDEX(②入力シート!$4:$4,(KQ3-1)*13+8)</f>
        <v/>
      </c>
      <c r="KR5" s="159"/>
      <c r="KS5" s="159"/>
      <c r="KT5" s="160"/>
      <c r="KU5" s="158"/>
      <c r="KW5" s="156" t="s">
        <v>103</v>
      </c>
      <c r="KX5" s="157" t="str" cm="1">
        <f t="array" ref="KX5">INDEX(②入力シート!$4:$4,(KX3-1)*13+8)</f>
        <v/>
      </c>
      <c r="KY5" s="159"/>
      <c r="KZ5" s="159"/>
      <c r="LA5" s="160"/>
      <c r="LB5" s="158"/>
      <c r="LD5" s="156" t="s">
        <v>103</v>
      </c>
      <c r="LE5" s="157" t="str" cm="1">
        <f t="array" ref="LE5">INDEX(②入力シート!$4:$4,(LE3-1)*13+8)</f>
        <v/>
      </c>
      <c r="LF5" s="159"/>
      <c r="LG5" s="159"/>
      <c r="LH5" s="160"/>
      <c r="LI5" s="158"/>
      <c r="LK5" s="156" t="s">
        <v>103</v>
      </c>
      <c r="LL5" s="157" t="str" cm="1">
        <f t="array" ref="LL5">INDEX(②入力シート!$4:$4,(LL3-1)*13+8)</f>
        <v/>
      </c>
      <c r="LM5" s="159"/>
      <c r="LN5" s="159"/>
      <c r="LO5" s="160"/>
      <c r="LP5" s="158"/>
      <c r="LR5" s="156" t="s">
        <v>103</v>
      </c>
      <c r="LS5" s="157" t="str" cm="1">
        <f t="array" ref="LS5">INDEX(②入力シート!$4:$4,(LS3-1)*13+8)</f>
        <v/>
      </c>
      <c r="LT5" s="159"/>
      <c r="LU5" s="159"/>
      <c r="LV5" s="160"/>
      <c r="LW5" s="158"/>
      <c r="LY5" s="156" t="s">
        <v>103</v>
      </c>
      <c r="LZ5" s="157" t="str" cm="1">
        <f t="array" ref="LZ5">INDEX(②入力シート!$4:$4,(LZ3-1)*13+8)</f>
        <v/>
      </c>
      <c r="MA5" s="159"/>
      <c r="MB5" s="159"/>
      <c r="MC5" s="160"/>
      <c r="MD5" s="158"/>
      <c r="MF5" s="156" t="s">
        <v>103</v>
      </c>
      <c r="MG5" s="157" t="str" cm="1">
        <f t="array" ref="MG5">INDEX(②入力シート!$4:$4,(MG3-1)*13+8)</f>
        <v/>
      </c>
      <c r="MH5" s="159"/>
      <c r="MI5" s="159"/>
      <c r="MJ5" s="160"/>
      <c r="MK5" s="158"/>
    </row>
    <row r="6" spans="1:349" s="102" customFormat="1" ht="17" thickBot="1">
      <c r="A6" s="165" t="s">
        <v>83</v>
      </c>
      <c r="B6" s="168" t="str" cm="1">
        <f t="array" ref="B6">INDEX(②入力シート!$5:$5,(B3-1)*13+2)</f>
        <v/>
      </c>
      <c r="C6" s="169"/>
      <c r="D6" s="170"/>
      <c r="E6" s="170"/>
      <c r="F6" s="171"/>
      <c r="H6" s="165" t="s">
        <v>83</v>
      </c>
      <c r="I6" s="168" t="str" cm="1">
        <f t="array" ref="I6">INDEX(②入力シート!$5:$5,(I3-1)*13+2)</f>
        <v/>
      </c>
      <c r="J6" s="169"/>
      <c r="K6" s="170"/>
      <c r="L6" s="170"/>
      <c r="M6" s="171"/>
      <c r="O6" s="165" t="s">
        <v>83</v>
      </c>
      <c r="P6" s="168" t="str" cm="1">
        <f t="array" ref="P6">INDEX(②入力シート!$5:$5,(P3-1)*13+2)</f>
        <v/>
      </c>
      <c r="Q6" s="169"/>
      <c r="R6" s="170"/>
      <c r="S6" s="170"/>
      <c r="T6" s="171"/>
      <c r="V6" s="165" t="s">
        <v>83</v>
      </c>
      <c r="W6" s="168" t="str" cm="1">
        <f t="array" ref="W6">INDEX(②入力シート!$5:$5,(W3-1)*13+2)</f>
        <v/>
      </c>
      <c r="X6" s="169"/>
      <c r="Y6" s="170"/>
      <c r="Z6" s="170"/>
      <c r="AA6" s="171"/>
      <c r="AC6" s="165" t="s">
        <v>83</v>
      </c>
      <c r="AD6" s="168" t="str" cm="1">
        <f t="array" ref="AD6">INDEX(②入力シート!$5:$5,(AD3-1)*13+2)</f>
        <v/>
      </c>
      <c r="AE6" s="169"/>
      <c r="AF6" s="170"/>
      <c r="AG6" s="170"/>
      <c r="AH6" s="171"/>
      <c r="AJ6" s="165" t="s">
        <v>83</v>
      </c>
      <c r="AK6" s="168" t="str" cm="1">
        <f t="array" ref="AK6">INDEX(②入力シート!$5:$5,(AK3-1)*13+2)</f>
        <v/>
      </c>
      <c r="AL6" s="169"/>
      <c r="AM6" s="170"/>
      <c r="AN6" s="170"/>
      <c r="AO6" s="171"/>
      <c r="AQ6" s="165" t="s">
        <v>83</v>
      </c>
      <c r="AR6" s="168" t="str" cm="1">
        <f t="array" ref="AR6">INDEX(②入力シート!$5:$5,(AR3-1)*13+2)</f>
        <v/>
      </c>
      <c r="AS6" s="169"/>
      <c r="AT6" s="170"/>
      <c r="AU6" s="170"/>
      <c r="AV6" s="171"/>
      <c r="AX6" s="165" t="s">
        <v>83</v>
      </c>
      <c r="AY6" s="168" t="str" cm="1">
        <f t="array" ref="AY6">INDEX(②入力シート!$5:$5,(AY3-1)*13+2)</f>
        <v/>
      </c>
      <c r="AZ6" s="169"/>
      <c r="BA6" s="170"/>
      <c r="BB6" s="170"/>
      <c r="BC6" s="171"/>
      <c r="BE6" s="165" t="s">
        <v>83</v>
      </c>
      <c r="BF6" s="168" t="str" cm="1">
        <f t="array" ref="BF6">INDEX(②入力シート!$5:$5,(BF3-1)*13+2)</f>
        <v/>
      </c>
      <c r="BG6" s="169"/>
      <c r="BH6" s="170"/>
      <c r="BI6" s="170"/>
      <c r="BJ6" s="171"/>
      <c r="BL6" s="165" t="s">
        <v>83</v>
      </c>
      <c r="BM6" s="168" t="str" cm="1">
        <f t="array" ref="BM6">INDEX(②入力シート!$5:$5,(BM3-1)*13+2)</f>
        <v/>
      </c>
      <c r="BN6" s="169"/>
      <c r="BO6" s="170"/>
      <c r="BP6" s="170"/>
      <c r="BQ6" s="171"/>
      <c r="BS6" s="165" t="s">
        <v>83</v>
      </c>
      <c r="BT6" s="168" t="str" cm="1">
        <f t="array" ref="BT6">INDEX(②入力シート!$5:$5,(BT3-1)*13+2)</f>
        <v/>
      </c>
      <c r="BU6" s="169"/>
      <c r="BV6" s="170"/>
      <c r="BW6" s="170"/>
      <c r="BX6" s="171"/>
      <c r="BZ6" s="165" t="s">
        <v>83</v>
      </c>
      <c r="CA6" s="168" t="str" cm="1">
        <f t="array" ref="CA6">INDEX(②入力シート!$5:$5,(CA3-1)*13+2)</f>
        <v/>
      </c>
      <c r="CB6" s="169"/>
      <c r="CC6" s="170"/>
      <c r="CD6" s="170"/>
      <c r="CE6" s="171"/>
      <c r="CG6" s="165" t="s">
        <v>83</v>
      </c>
      <c r="CH6" s="168" t="str" cm="1">
        <f t="array" ref="CH6">INDEX(②入力シート!$5:$5,(CH3-1)*13+2)</f>
        <v/>
      </c>
      <c r="CI6" s="169"/>
      <c r="CJ6" s="170"/>
      <c r="CK6" s="170"/>
      <c r="CL6" s="171"/>
      <c r="CN6" s="165" t="s">
        <v>83</v>
      </c>
      <c r="CO6" s="168" t="str" cm="1">
        <f t="array" ref="CO6">INDEX(②入力シート!$5:$5,(CO3-1)*13+2)</f>
        <v/>
      </c>
      <c r="CP6" s="169"/>
      <c r="CQ6" s="170"/>
      <c r="CR6" s="170"/>
      <c r="CS6" s="171"/>
      <c r="CU6" s="165" t="s">
        <v>83</v>
      </c>
      <c r="CV6" s="168" t="str" cm="1">
        <f t="array" ref="CV6">INDEX(②入力シート!$5:$5,(CV3-1)*13+2)</f>
        <v/>
      </c>
      <c r="CW6" s="169"/>
      <c r="CX6" s="170"/>
      <c r="CY6" s="170"/>
      <c r="CZ6" s="171"/>
      <c r="DB6" s="165" t="s">
        <v>83</v>
      </c>
      <c r="DC6" s="168" t="str" cm="1">
        <f t="array" ref="DC6">INDEX(②入力シート!$5:$5,(DC3-1)*13+2)</f>
        <v/>
      </c>
      <c r="DD6" s="169"/>
      <c r="DE6" s="170"/>
      <c r="DF6" s="170"/>
      <c r="DG6" s="171"/>
      <c r="DI6" s="165" t="s">
        <v>83</v>
      </c>
      <c r="DJ6" s="168" t="str" cm="1">
        <f t="array" ref="DJ6">INDEX(②入力シート!$5:$5,(DJ3-1)*13+2)</f>
        <v/>
      </c>
      <c r="DK6" s="169"/>
      <c r="DL6" s="170"/>
      <c r="DM6" s="170"/>
      <c r="DN6" s="171"/>
      <c r="DP6" s="165" t="s">
        <v>83</v>
      </c>
      <c r="DQ6" s="168" t="str" cm="1">
        <f t="array" ref="DQ6">INDEX(②入力シート!$5:$5,(DQ3-1)*13+2)</f>
        <v/>
      </c>
      <c r="DR6" s="169"/>
      <c r="DS6" s="170"/>
      <c r="DT6" s="170"/>
      <c r="DU6" s="171"/>
      <c r="DW6" s="165" t="s">
        <v>83</v>
      </c>
      <c r="DX6" s="168" t="str" cm="1">
        <f t="array" ref="DX6">INDEX(②入力シート!$5:$5,(DX3-1)*13+2)</f>
        <v/>
      </c>
      <c r="DY6" s="169"/>
      <c r="DZ6" s="170"/>
      <c r="EA6" s="170"/>
      <c r="EB6" s="171"/>
      <c r="ED6" s="165" t="s">
        <v>83</v>
      </c>
      <c r="EE6" s="168" t="str" cm="1">
        <f t="array" ref="EE6">INDEX(②入力シート!$5:$5,(EE3-1)*13+2)</f>
        <v/>
      </c>
      <c r="EF6" s="169"/>
      <c r="EG6" s="170"/>
      <c r="EH6" s="170"/>
      <c r="EI6" s="171"/>
      <c r="EK6" s="165" t="s">
        <v>83</v>
      </c>
      <c r="EL6" s="168" t="str" cm="1">
        <f t="array" ref="EL6">INDEX(②入力シート!$5:$5,(EL3-1)*13+2)</f>
        <v/>
      </c>
      <c r="EM6" s="169"/>
      <c r="EN6" s="170"/>
      <c r="EO6" s="170"/>
      <c r="EP6" s="171"/>
      <c r="ER6" s="165" t="s">
        <v>83</v>
      </c>
      <c r="ES6" s="168" t="str" cm="1">
        <f t="array" ref="ES6">INDEX(②入力シート!$5:$5,(ES3-1)*13+2)</f>
        <v/>
      </c>
      <c r="ET6" s="169"/>
      <c r="EU6" s="170"/>
      <c r="EV6" s="170"/>
      <c r="EW6" s="171"/>
      <c r="EY6" s="165" t="s">
        <v>83</v>
      </c>
      <c r="EZ6" s="168" t="str" cm="1">
        <f t="array" ref="EZ6">INDEX(②入力シート!$5:$5,(EZ3-1)*13+2)</f>
        <v/>
      </c>
      <c r="FA6" s="169"/>
      <c r="FB6" s="170"/>
      <c r="FC6" s="170"/>
      <c r="FD6" s="171"/>
      <c r="FF6" s="165" t="s">
        <v>83</v>
      </c>
      <c r="FG6" s="168" t="str" cm="1">
        <f t="array" ref="FG6">INDEX(②入力シート!$5:$5,(FG3-1)*13+2)</f>
        <v/>
      </c>
      <c r="FH6" s="169"/>
      <c r="FI6" s="170"/>
      <c r="FJ6" s="170"/>
      <c r="FK6" s="171"/>
      <c r="FM6" s="165" t="s">
        <v>83</v>
      </c>
      <c r="FN6" s="168" t="str" cm="1">
        <f t="array" ref="FN6">INDEX(②入力シート!$5:$5,(FN3-1)*13+2)</f>
        <v/>
      </c>
      <c r="FO6" s="169"/>
      <c r="FP6" s="170"/>
      <c r="FQ6" s="170"/>
      <c r="FR6" s="171"/>
      <c r="FT6" s="165" t="s">
        <v>83</v>
      </c>
      <c r="FU6" s="168" t="str" cm="1">
        <f t="array" ref="FU6">INDEX(②入力シート!$5:$5,(FU3-1)*13+2)</f>
        <v/>
      </c>
      <c r="FV6" s="169"/>
      <c r="FW6" s="170"/>
      <c r="FX6" s="170"/>
      <c r="FY6" s="171"/>
      <c r="GA6" s="165" t="s">
        <v>83</v>
      </c>
      <c r="GB6" s="168" t="str" cm="1">
        <f t="array" ref="GB6">INDEX(②入力シート!$5:$5,(GB3-1)*13+2)</f>
        <v/>
      </c>
      <c r="GC6" s="169"/>
      <c r="GD6" s="170"/>
      <c r="GE6" s="170"/>
      <c r="GF6" s="171"/>
      <c r="GH6" s="165" t="s">
        <v>83</v>
      </c>
      <c r="GI6" s="168" t="str" cm="1">
        <f t="array" ref="GI6">INDEX(②入力シート!$5:$5,(GI3-1)*13+2)</f>
        <v/>
      </c>
      <c r="GJ6" s="169"/>
      <c r="GK6" s="170"/>
      <c r="GL6" s="170"/>
      <c r="GM6" s="171"/>
      <c r="GO6" s="165" t="s">
        <v>83</v>
      </c>
      <c r="GP6" s="168" t="str" cm="1">
        <f t="array" ref="GP6">INDEX(②入力シート!$5:$5,(GP3-1)*13+2)</f>
        <v/>
      </c>
      <c r="GQ6" s="169"/>
      <c r="GR6" s="170"/>
      <c r="GS6" s="170"/>
      <c r="GT6" s="171"/>
      <c r="GV6" s="165" t="s">
        <v>83</v>
      </c>
      <c r="GW6" s="168" t="str" cm="1">
        <f t="array" ref="GW6">INDEX(②入力シート!$5:$5,(GW3-1)*13+2)</f>
        <v/>
      </c>
      <c r="GX6" s="169"/>
      <c r="GY6" s="170"/>
      <c r="GZ6" s="170"/>
      <c r="HA6" s="171"/>
      <c r="HC6" s="165" t="s">
        <v>83</v>
      </c>
      <c r="HD6" s="168" t="str" cm="1">
        <f t="array" ref="HD6">INDEX(②入力シート!$5:$5,(HD3-1)*13+2)</f>
        <v/>
      </c>
      <c r="HE6" s="169"/>
      <c r="HF6" s="170"/>
      <c r="HG6" s="170"/>
      <c r="HH6" s="171"/>
      <c r="HJ6" s="165" t="s">
        <v>83</v>
      </c>
      <c r="HK6" s="168" t="str" cm="1">
        <f t="array" ref="HK6">INDEX(②入力シート!$5:$5,(HK3-1)*13+2)</f>
        <v/>
      </c>
      <c r="HL6" s="169"/>
      <c r="HM6" s="170"/>
      <c r="HN6" s="170"/>
      <c r="HO6" s="171"/>
      <c r="HQ6" s="165" t="s">
        <v>83</v>
      </c>
      <c r="HR6" s="168" t="str" cm="1">
        <f t="array" ref="HR6">INDEX(②入力シート!$5:$5,(HR3-1)*13+2)</f>
        <v/>
      </c>
      <c r="HS6" s="169"/>
      <c r="HT6" s="170"/>
      <c r="HU6" s="170"/>
      <c r="HV6" s="171"/>
      <c r="HX6" s="165" t="s">
        <v>83</v>
      </c>
      <c r="HY6" s="168" t="str" cm="1">
        <f t="array" ref="HY6">INDEX(②入力シート!$5:$5,(HY3-1)*13+2)</f>
        <v/>
      </c>
      <c r="HZ6" s="169"/>
      <c r="IA6" s="170"/>
      <c r="IB6" s="170"/>
      <c r="IC6" s="171"/>
      <c r="IE6" s="165" t="s">
        <v>83</v>
      </c>
      <c r="IF6" s="168" t="str" cm="1">
        <f t="array" ref="IF6">INDEX(②入力シート!$5:$5,(IF3-1)*13+2)</f>
        <v/>
      </c>
      <c r="IG6" s="169"/>
      <c r="IH6" s="170"/>
      <c r="II6" s="170"/>
      <c r="IJ6" s="171"/>
      <c r="IL6" s="165" t="s">
        <v>83</v>
      </c>
      <c r="IM6" s="168" t="str" cm="1">
        <f t="array" ref="IM6">INDEX(②入力シート!$5:$5,(IM3-1)*13+2)</f>
        <v/>
      </c>
      <c r="IN6" s="169"/>
      <c r="IO6" s="170"/>
      <c r="IP6" s="170"/>
      <c r="IQ6" s="171"/>
      <c r="IS6" s="165" t="s">
        <v>83</v>
      </c>
      <c r="IT6" s="168" t="str" cm="1">
        <f t="array" ref="IT6">INDEX(②入力シート!$5:$5,(IT3-1)*13+2)</f>
        <v/>
      </c>
      <c r="IU6" s="169"/>
      <c r="IV6" s="170"/>
      <c r="IW6" s="170"/>
      <c r="IX6" s="171"/>
      <c r="IZ6" s="165" t="s">
        <v>83</v>
      </c>
      <c r="JA6" s="168" t="str" cm="1">
        <f t="array" ref="JA6">INDEX(②入力シート!$5:$5,(JA3-1)*13+2)</f>
        <v/>
      </c>
      <c r="JB6" s="169"/>
      <c r="JC6" s="170"/>
      <c r="JD6" s="170"/>
      <c r="JE6" s="171"/>
      <c r="JG6" s="165" t="s">
        <v>83</v>
      </c>
      <c r="JH6" s="168" t="str" cm="1">
        <f t="array" ref="JH6">INDEX(②入力シート!$5:$5,(JH3-1)*13+2)</f>
        <v/>
      </c>
      <c r="JI6" s="169"/>
      <c r="JJ6" s="170"/>
      <c r="JK6" s="170"/>
      <c r="JL6" s="171"/>
      <c r="JN6" s="165" t="s">
        <v>83</v>
      </c>
      <c r="JO6" s="168" t="str" cm="1">
        <f t="array" ref="JO6">INDEX(②入力シート!$5:$5,(JO3-1)*13+2)</f>
        <v/>
      </c>
      <c r="JP6" s="169"/>
      <c r="JQ6" s="170"/>
      <c r="JR6" s="170"/>
      <c r="JS6" s="171"/>
      <c r="JU6" s="165" t="s">
        <v>83</v>
      </c>
      <c r="JV6" s="168" t="str" cm="1">
        <f t="array" ref="JV6">INDEX(②入力シート!$5:$5,(JV3-1)*13+2)</f>
        <v/>
      </c>
      <c r="JW6" s="169"/>
      <c r="JX6" s="170"/>
      <c r="JY6" s="170"/>
      <c r="JZ6" s="171"/>
      <c r="KB6" s="165" t="s">
        <v>83</v>
      </c>
      <c r="KC6" s="168" t="str" cm="1">
        <f t="array" ref="KC6">INDEX(②入力シート!$5:$5,(KC3-1)*13+2)</f>
        <v/>
      </c>
      <c r="KD6" s="169"/>
      <c r="KE6" s="170"/>
      <c r="KF6" s="170"/>
      <c r="KG6" s="171"/>
      <c r="KI6" s="165" t="s">
        <v>83</v>
      </c>
      <c r="KJ6" s="168" t="str" cm="1">
        <f t="array" ref="KJ6">INDEX(②入力シート!$5:$5,(KJ3-1)*13+2)</f>
        <v/>
      </c>
      <c r="KK6" s="169"/>
      <c r="KL6" s="170"/>
      <c r="KM6" s="170"/>
      <c r="KN6" s="171"/>
      <c r="KP6" s="165" t="s">
        <v>83</v>
      </c>
      <c r="KQ6" s="168" t="str" cm="1">
        <f t="array" ref="KQ6">INDEX(②入力シート!$5:$5,(KQ3-1)*13+2)</f>
        <v/>
      </c>
      <c r="KR6" s="169"/>
      <c r="KS6" s="170"/>
      <c r="KT6" s="170"/>
      <c r="KU6" s="171"/>
      <c r="KW6" s="165" t="s">
        <v>83</v>
      </c>
      <c r="KX6" s="168" t="str" cm="1">
        <f t="array" ref="KX6">INDEX(②入力シート!$5:$5,(KX3-1)*13+2)</f>
        <v/>
      </c>
      <c r="KY6" s="169"/>
      <c r="KZ6" s="170"/>
      <c r="LA6" s="170"/>
      <c r="LB6" s="171"/>
      <c r="LD6" s="165" t="s">
        <v>83</v>
      </c>
      <c r="LE6" s="168" t="str" cm="1">
        <f t="array" ref="LE6">INDEX(②入力シート!$5:$5,(LE3-1)*13+2)</f>
        <v/>
      </c>
      <c r="LF6" s="169"/>
      <c r="LG6" s="170"/>
      <c r="LH6" s="170"/>
      <c r="LI6" s="171"/>
      <c r="LK6" s="165" t="s">
        <v>83</v>
      </c>
      <c r="LL6" s="168" t="str" cm="1">
        <f t="array" ref="LL6">INDEX(②入力シート!$5:$5,(LL3-1)*13+2)</f>
        <v/>
      </c>
      <c r="LM6" s="169"/>
      <c r="LN6" s="170"/>
      <c r="LO6" s="170"/>
      <c r="LP6" s="171"/>
      <c r="LR6" s="165" t="s">
        <v>83</v>
      </c>
      <c r="LS6" s="168" t="str" cm="1">
        <f t="array" ref="LS6">INDEX(②入力シート!$5:$5,(LS3-1)*13+2)</f>
        <v/>
      </c>
      <c r="LT6" s="169"/>
      <c r="LU6" s="170"/>
      <c r="LV6" s="170"/>
      <c r="LW6" s="171"/>
      <c r="LY6" s="165" t="s">
        <v>83</v>
      </c>
      <c r="LZ6" s="168" t="str" cm="1">
        <f t="array" ref="LZ6">INDEX(②入力シート!$5:$5,(LZ3-1)*13+2)</f>
        <v/>
      </c>
      <c r="MA6" s="169"/>
      <c r="MB6" s="170"/>
      <c r="MC6" s="170"/>
      <c r="MD6" s="171"/>
      <c r="MF6" s="165" t="s">
        <v>83</v>
      </c>
      <c r="MG6" s="168" t="str" cm="1">
        <f t="array" ref="MG6">INDEX(②入力シート!$5:$5,(MG3-1)*13+2)</f>
        <v/>
      </c>
      <c r="MH6" s="169"/>
      <c r="MI6" s="170"/>
      <c r="MJ6" s="170"/>
      <c r="MK6" s="171"/>
    </row>
    <row r="7" spans="1:349" s="152" customFormat="1" ht="15">
      <c r="A7" s="296" t="s">
        <v>85</v>
      </c>
      <c r="B7" s="172" t="s">
        <v>104</v>
      </c>
      <c r="C7" s="173" t="s">
        <v>105</v>
      </c>
      <c r="D7" s="174" t="s">
        <v>106</v>
      </c>
      <c r="E7" s="173" t="s">
        <v>107</v>
      </c>
      <c r="F7" s="166" t="s">
        <v>108</v>
      </c>
      <c r="H7" s="296" t="s">
        <v>85</v>
      </c>
      <c r="I7" s="172" t="s">
        <v>104</v>
      </c>
      <c r="J7" s="173" t="s">
        <v>105</v>
      </c>
      <c r="K7" s="174" t="s">
        <v>106</v>
      </c>
      <c r="L7" s="173" t="s">
        <v>107</v>
      </c>
      <c r="M7" s="166" t="s">
        <v>108</v>
      </c>
      <c r="O7" s="296" t="s">
        <v>85</v>
      </c>
      <c r="P7" s="172" t="s">
        <v>104</v>
      </c>
      <c r="Q7" s="173" t="s">
        <v>105</v>
      </c>
      <c r="R7" s="174" t="s">
        <v>106</v>
      </c>
      <c r="S7" s="173" t="s">
        <v>107</v>
      </c>
      <c r="T7" s="166" t="s">
        <v>108</v>
      </c>
      <c r="V7" s="296" t="s">
        <v>85</v>
      </c>
      <c r="W7" s="172" t="s">
        <v>104</v>
      </c>
      <c r="X7" s="173" t="s">
        <v>105</v>
      </c>
      <c r="Y7" s="174" t="s">
        <v>106</v>
      </c>
      <c r="Z7" s="173" t="s">
        <v>107</v>
      </c>
      <c r="AA7" s="166" t="s">
        <v>108</v>
      </c>
      <c r="AC7" s="296" t="s">
        <v>85</v>
      </c>
      <c r="AD7" s="172" t="s">
        <v>104</v>
      </c>
      <c r="AE7" s="173" t="s">
        <v>105</v>
      </c>
      <c r="AF7" s="174" t="s">
        <v>106</v>
      </c>
      <c r="AG7" s="173" t="s">
        <v>107</v>
      </c>
      <c r="AH7" s="166" t="s">
        <v>108</v>
      </c>
      <c r="AJ7" s="296" t="s">
        <v>85</v>
      </c>
      <c r="AK7" s="172" t="s">
        <v>104</v>
      </c>
      <c r="AL7" s="173" t="s">
        <v>105</v>
      </c>
      <c r="AM7" s="174" t="s">
        <v>106</v>
      </c>
      <c r="AN7" s="173" t="s">
        <v>107</v>
      </c>
      <c r="AO7" s="166" t="s">
        <v>108</v>
      </c>
      <c r="AQ7" s="296" t="s">
        <v>85</v>
      </c>
      <c r="AR7" s="172" t="s">
        <v>104</v>
      </c>
      <c r="AS7" s="173" t="s">
        <v>105</v>
      </c>
      <c r="AT7" s="174" t="s">
        <v>106</v>
      </c>
      <c r="AU7" s="173" t="s">
        <v>107</v>
      </c>
      <c r="AV7" s="166" t="s">
        <v>108</v>
      </c>
      <c r="AX7" s="296" t="s">
        <v>85</v>
      </c>
      <c r="AY7" s="172" t="s">
        <v>104</v>
      </c>
      <c r="AZ7" s="173" t="s">
        <v>105</v>
      </c>
      <c r="BA7" s="174" t="s">
        <v>106</v>
      </c>
      <c r="BB7" s="173" t="s">
        <v>107</v>
      </c>
      <c r="BC7" s="166" t="s">
        <v>108</v>
      </c>
      <c r="BE7" s="296" t="s">
        <v>85</v>
      </c>
      <c r="BF7" s="172" t="s">
        <v>104</v>
      </c>
      <c r="BG7" s="173" t="s">
        <v>105</v>
      </c>
      <c r="BH7" s="174" t="s">
        <v>106</v>
      </c>
      <c r="BI7" s="173" t="s">
        <v>107</v>
      </c>
      <c r="BJ7" s="166" t="s">
        <v>108</v>
      </c>
      <c r="BL7" s="296" t="s">
        <v>85</v>
      </c>
      <c r="BM7" s="172" t="s">
        <v>104</v>
      </c>
      <c r="BN7" s="173" t="s">
        <v>105</v>
      </c>
      <c r="BO7" s="174" t="s">
        <v>106</v>
      </c>
      <c r="BP7" s="173" t="s">
        <v>107</v>
      </c>
      <c r="BQ7" s="166" t="s">
        <v>108</v>
      </c>
      <c r="BS7" s="296" t="s">
        <v>85</v>
      </c>
      <c r="BT7" s="172" t="s">
        <v>104</v>
      </c>
      <c r="BU7" s="173" t="s">
        <v>105</v>
      </c>
      <c r="BV7" s="174" t="s">
        <v>106</v>
      </c>
      <c r="BW7" s="173" t="s">
        <v>107</v>
      </c>
      <c r="BX7" s="166" t="s">
        <v>108</v>
      </c>
      <c r="BZ7" s="296" t="s">
        <v>85</v>
      </c>
      <c r="CA7" s="172" t="s">
        <v>104</v>
      </c>
      <c r="CB7" s="173" t="s">
        <v>105</v>
      </c>
      <c r="CC7" s="174" t="s">
        <v>106</v>
      </c>
      <c r="CD7" s="173" t="s">
        <v>107</v>
      </c>
      <c r="CE7" s="166" t="s">
        <v>108</v>
      </c>
      <c r="CG7" s="296" t="s">
        <v>85</v>
      </c>
      <c r="CH7" s="172" t="s">
        <v>104</v>
      </c>
      <c r="CI7" s="173" t="s">
        <v>105</v>
      </c>
      <c r="CJ7" s="174" t="s">
        <v>106</v>
      </c>
      <c r="CK7" s="173" t="s">
        <v>107</v>
      </c>
      <c r="CL7" s="166" t="s">
        <v>108</v>
      </c>
      <c r="CN7" s="296" t="s">
        <v>85</v>
      </c>
      <c r="CO7" s="172" t="s">
        <v>104</v>
      </c>
      <c r="CP7" s="173" t="s">
        <v>105</v>
      </c>
      <c r="CQ7" s="174" t="s">
        <v>106</v>
      </c>
      <c r="CR7" s="173" t="s">
        <v>107</v>
      </c>
      <c r="CS7" s="166" t="s">
        <v>108</v>
      </c>
      <c r="CU7" s="296" t="s">
        <v>85</v>
      </c>
      <c r="CV7" s="172" t="s">
        <v>104</v>
      </c>
      <c r="CW7" s="173" t="s">
        <v>105</v>
      </c>
      <c r="CX7" s="174" t="s">
        <v>106</v>
      </c>
      <c r="CY7" s="173" t="s">
        <v>107</v>
      </c>
      <c r="CZ7" s="166" t="s">
        <v>108</v>
      </c>
      <c r="DB7" s="296" t="s">
        <v>85</v>
      </c>
      <c r="DC7" s="172" t="s">
        <v>104</v>
      </c>
      <c r="DD7" s="173" t="s">
        <v>105</v>
      </c>
      <c r="DE7" s="174" t="s">
        <v>106</v>
      </c>
      <c r="DF7" s="173" t="s">
        <v>107</v>
      </c>
      <c r="DG7" s="166" t="s">
        <v>108</v>
      </c>
      <c r="DI7" s="296" t="s">
        <v>85</v>
      </c>
      <c r="DJ7" s="172" t="s">
        <v>104</v>
      </c>
      <c r="DK7" s="173" t="s">
        <v>105</v>
      </c>
      <c r="DL7" s="174" t="s">
        <v>106</v>
      </c>
      <c r="DM7" s="173" t="s">
        <v>107</v>
      </c>
      <c r="DN7" s="166" t="s">
        <v>108</v>
      </c>
      <c r="DP7" s="296" t="s">
        <v>85</v>
      </c>
      <c r="DQ7" s="172" t="s">
        <v>104</v>
      </c>
      <c r="DR7" s="173" t="s">
        <v>105</v>
      </c>
      <c r="DS7" s="174" t="s">
        <v>106</v>
      </c>
      <c r="DT7" s="173" t="s">
        <v>107</v>
      </c>
      <c r="DU7" s="166" t="s">
        <v>108</v>
      </c>
      <c r="DW7" s="296" t="s">
        <v>85</v>
      </c>
      <c r="DX7" s="172" t="s">
        <v>104</v>
      </c>
      <c r="DY7" s="173" t="s">
        <v>105</v>
      </c>
      <c r="DZ7" s="174" t="s">
        <v>106</v>
      </c>
      <c r="EA7" s="173" t="s">
        <v>107</v>
      </c>
      <c r="EB7" s="166" t="s">
        <v>108</v>
      </c>
      <c r="ED7" s="296" t="s">
        <v>85</v>
      </c>
      <c r="EE7" s="172" t="s">
        <v>104</v>
      </c>
      <c r="EF7" s="173" t="s">
        <v>105</v>
      </c>
      <c r="EG7" s="174" t="s">
        <v>106</v>
      </c>
      <c r="EH7" s="173" t="s">
        <v>107</v>
      </c>
      <c r="EI7" s="166" t="s">
        <v>108</v>
      </c>
      <c r="EK7" s="296" t="s">
        <v>85</v>
      </c>
      <c r="EL7" s="172" t="s">
        <v>104</v>
      </c>
      <c r="EM7" s="173" t="s">
        <v>105</v>
      </c>
      <c r="EN7" s="174" t="s">
        <v>106</v>
      </c>
      <c r="EO7" s="173" t="s">
        <v>107</v>
      </c>
      <c r="EP7" s="166" t="s">
        <v>108</v>
      </c>
      <c r="ER7" s="296" t="s">
        <v>85</v>
      </c>
      <c r="ES7" s="172" t="s">
        <v>104</v>
      </c>
      <c r="ET7" s="173" t="s">
        <v>105</v>
      </c>
      <c r="EU7" s="174" t="s">
        <v>106</v>
      </c>
      <c r="EV7" s="173" t="s">
        <v>107</v>
      </c>
      <c r="EW7" s="166" t="s">
        <v>108</v>
      </c>
      <c r="EY7" s="296" t="s">
        <v>85</v>
      </c>
      <c r="EZ7" s="172" t="s">
        <v>104</v>
      </c>
      <c r="FA7" s="173" t="s">
        <v>105</v>
      </c>
      <c r="FB7" s="174" t="s">
        <v>106</v>
      </c>
      <c r="FC7" s="173" t="s">
        <v>107</v>
      </c>
      <c r="FD7" s="166" t="s">
        <v>108</v>
      </c>
      <c r="FF7" s="296" t="s">
        <v>85</v>
      </c>
      <c r="FG7" s="172" t="s">
        <v>104</v>
      </c>
      <c r="FH7" s="173" t="s">
        <v>105</v>
      </c>
      <c r="FI7" s="174" t="s">
        <v>106</v>
      </c>
      <c r="FJ7" s="173" t="s">
        <v>107</v>
      </c>
      <c r="FK7" s="166" t="s">
        <v>108</v>
      </c>
      <c r="FM7" s="296" t="s">
        <v>85</v>
      </c>
      <c r="FN7" s="172" t="s">
        <v>104</v>
      </c>
      <c r="FO7" s="173" t="s">
        <v>105</v>
      </c>
      <c r="FP7" s="174" t="s">
        <v>106</v>
      </c>
      <c r="FQ7" s="173" t="s">
        <v>107</v>
      </c>
      <c r="FR7" s="166" t="s">
        <v>108</v>
      </c>
      <c r="FT7" s="296" t="s">
        <v>85</v>
      </c>
      <c r="FU7" s="172" t="s">
        <v>104</v>
      </c>
      <c r="FV7" s="173" t="s">
        <v>105</v>
      </c>
      <c r="FW7" s="174" t="s">
        <v>106</v>
      </c>
      <c r="FX7" s="173" t="s">
        <v>107</v>
      </c>
      <c r="FY7" s="166" t="s">
        <v>108</v>
      </c>
      <c r="GA7" s="296" t="s">
        <v>85</v>
      </c>
      <c r="GB7" s="172" t="s">
        <v>104</v>
      </c>
      <c r="GC7" s="173" t="s">
        <v>105</v>
      </c>
      <c r="GD7" s="174" t="s">
        <v>106</v>
      </c>
      <c r="GE7" s="173" t="s">
        <v>107</v>
      </c>
      <c r="GF7" s="166" t="s">
        <v>108</v>
      </c>
      <c r="GH7" s="296" t="s">
        <v>85</v>
      </c>
      <c r="GI7" s="172" t="s">
        <v>104</v>
      </c>
      <c r="GJ7" s="173" t="s">
        <v>105</v>
      </c>
      <c r="GK7" s="174" t="s">
        <v>106</v>
      </c>
      <c r="GL7" s="173" t="s">
        <v>107</v>
      </c>
      <c r="GM7" s="166" t="s">
        <v>108</v>
      </c>
      <c r="GO7" s="296" t="s">
        <v>85</v>
      </c>
      <c r="GP7" s="172" t="s">
        <v>104</v>
      </c>
      <c r="GQ7" s="173" t="s">
        <v>105</v>
      </c>
      <c r="GR7" s="174" t="s">
        <v>106</v>
      </c>
      <c r="GS7" s="173" t="s">
        <v>107</v>
      </c>
      <c r="GT7" s="166" t="s">
        <v>108</v>
      </c>
      <c r="GV7" s="296" t="s">
        <v>85</v>
      </c>
      <c r="GW7" s="172" t="s">
        <v>104</v>
      </c>
      <c r="GX7" s="173" t="s">
        <v>105</v>
      </c>
      <c r="GY7" s="174" t="s">
        <v>106</v>
      </c>
      <c r="GZ7" s="173" t="s">
        <v>107</v>
      </c>
      <c r="HA7" s="166" t="s">
        <v>108</v>
      </c>
      <c r="HC7" s="296" t="s">
        <v>85</v>
      </c>
      <c r="HD7" s="172" t="s">
        <v>104</v>
      </c>
      <c r="HE7" s="173" t="s">
        <v>105</v>
      </c>
      <c r="HF7" s="174" t="s">
        <v>106</v>
      </c>
      <c r="HG7" s="173" t="s">
        <v>107</v>
      </c>
      <c r="HH7" s="166" t="s">
        <v>108</v>
      </c>
      <c r="HJ7" s="296" t="s">
        <v>85</v>
      </c>
      <c r="HK7" s="172" t="s">
        <v>104</v>
      </c>
      <c r="HL7" s="173" t="s">
        <v>105</v>
      </c>
      <c r="HM7" s="174" t="s">
        <v>106</v>
      </c>
      <c r="HN7" s="173" t="s">
        <v>107</v>
      </c>
      <c r="HO7" s="166" t="s">
        <v>108</v>
      </c>
      <c r="HQ7" s="296" t="s">
        <v>85</v>
      </c>
      <c r="HR7" s="172" t="s">
        <v>104</v>
      </c>
      <c r="HS7" s="173" t="s">
        <v>105</v>
      </c>
      <c r="HT7" s="174" t="s">
        <v>106</v>
      </c>
      <c r="HU7" s="173" t="s">
        <v>107</v>
      </c>
      <c r="HV7" s="166" t="s">
        <v>108</v>
      </c>
      <c r="HX7" s="296" t="s">
        <v>85</v>
      </c>
      <c r="HY7" s="172" t="s">
        <v>104</v>
      </c>
      <c r="HZ7" s="173" t="s">
        <v>105</v>
      </c>
      <c r="IA7" s="174" t="s">
        <v>106</v>
      </c>
      <c r="IB7" s="173" t="s">
        <v>107</v>
      </c>
      <c r="IC7" s="166" t="s">
        <v>108</v>
      </c>
      <c r="IE7" s="296" t="s">
        <v>85</v>
      </c>
      <c r="IF7" s="172" t="s">
        <v>104</v>
      </c>
      <c r="IG7" s="173" t="s">
        <v>105</v>
      </c>
      <c r="IH7" s="174" t="s">
        <v>106</v>
      </c>
      <c r="II7" s="173" t="s">
        <v>107</v>
      </c>
      <c r="IJ7" s="166" t="s">
        <v>108</v>
      </c>
      <c r="IL7" s="296" t="s">
        <v>85</v>
      </c>
      <c r="IM7" s="172" t="s">
        <v>104</v>
      </c>
      <c r="IN7" s="173" t="s">
        <v>105</v>
      </c>
      <c r="IO7" s="174" t="s">
        <v>106</v>
      </c>
      <c r="IP7" s="173" t="s">
        <v>107</v>
      </c>
      <c r="IQ7" s="166" t="s">
        <v>108</v>
      </c>
      <c r="IS7" s="296" t="s">
        <v>85</v>
      </c>
      <c r="IT7" s="172" t="s">
        <v>104</v>
      </c>
      <c r="IU7" s="173" t="s">
        <v>105</v>
      </c>
      <c r="IV7" s="174" t="s">
        <v>106</v>
      </c>
      <c r="IW7" s="173" t="s">
        <v>107</v>
      </c>
      <c r="IX7" s="166" t="s">
        <v>108</v>
      </c>
      <c r="IZ7" s="296" t="s">
        <v>85</v>
      </c>
      <c r="JA7" s="172" t="s">
        <v>104</v>
      </c>
      <c r="JB7" s="173" t="s">
        <v>105</v>
      </c>
      <c r="JC7" s="174" t="s">
        <v>106</v>
      </c>
      <c r="JD7" s="173" t="s">
        <v>107</v>
      </c>
      <c r="JE7" s="166" t="s">
        <v>108</v>
      </c>
      <c r="JG7" s="296" t="s">
        <v>85</v>
      </c>
      <c r="JH7" s="172" t="s">
        <v>104</v>
      </c>
      <c r="JI7" s="173" t="s">
        <v>105</v>
      </c>
      <c r="JJ7" s="174" t="s">
        <v>106</v>
      </c>
      <c r="JK7" s="173" t="s">
        <v>107</v>
      </c>
      <c r="JL7" s="166" t="s">
        <v>108</v>
      </c>
      <c r="JN7" s="296" t="s">
        <v>85</v>
      </c>
      <c r="JO7" s="172" t="s">
        <v>104</v>
      </c>
      <c r="JP7" s="173" t="s">
        <v>105</v>
      </c>
      <c r="JQ7" s="174" t="s">
        <v>106</v>
      </c>
      <c r="JR7" s="173" t="s">
        <v>107</v>
      </c>
      <c r="JS7" s="166" t="s">
        <v>108</v>
      </c>
      <c r="JU7" s="296" t="s">
        <v>85</v>
      </c>
      <c r="JV7" s="172" t="s">
        <v>104</v>
      </c>
      <c r="JW7" s="173" t="s">
        <v>105</v>
      </c>
      <c r="JX7" s="174" t="s">
        <v>106</v>
      </c>
      <c r="JY7" s="173" t="s">
        <v>107</v>
      </c>
      <c r="JZ7" s="166" t="s">
        <v>108</v>
      </c>
      <c r="KB7" s="296" t="s">
        <v>85</v>
      </c>
      <c r="KC7" s="172" t="s">
        <v>104</v>
      </c>
      <c r="KD7" s="173" t="s">
        <v>105</v>
      </c>
      <c r="KE7" s="174" t="s">
        <v>106</v>
      </c>
      <c r="KF7" s="173" t="s">
        <v>107</v>
      </c>
      <c r="KG7" s="166" t="s">
        <v>108</v>
      </c>
      <c r="KI7" s="296" t="s">
        <v>85</v>
      </c>
      <c r="KJ7" s="172" t="s">
        <v>104</v>
      </c>
      <c r="KK7" s="173" t="s">
        <v>105</v>
      </c>
      <c r="KL7" s="174" t="s">
        <v>106</v>
      </c>
      <c r="KM7" s="173" t="s">
        <v>107</v>
      </c>
      <c r="KN7" s="166" t="s">
        <v>108</v>
      </c>
      <c r="KP7" s="296" t="s">
        <v>85</v>
      </c>
      <c r="KQ7" s="172" t="s">
        <v>104</v>
      </c>
      <c r="KR7" s="173" t="s">
        <v>105</v>
      </c>
      <c r="KS7" s="174" t="s">
        <v>106</v>
      </c>
      <c r="KT7" s="173" t="s">
        <v>107</v>
      </c>
      <c r="KU7" s="166" t="s">
        <v>108</v>
      </c>
      <c r="KW7" s="296" t="s">
        <v>85</v>
      </c>
      <c r="KX7" s="172" t="s">
        <v>104</v>
      </c>
      <c r="KY7" s="173" t="s">
        <v>105</v>
      </c>
      <c r="KZ7" s="174" t="s">
        <v>106</v>
      </c>
      <c r="LA7" s="173" t="s">
        <v>107</v>
      </c>
      <c r="LB7" s="166" t="s">
        <v>108</v>
      </c>
      <c r="LD7" s="296" t="s">
        <v>85</v>
      </c>
      <c r="LE7" s="172" t="s">
        <v>104</v>
      </c>
      <c r="LF7" s="173" t="s">
        <v>105</v>
      </c>
      <c r="LG7" s="174" t="s">
        <v>106</v>
      </c>
      <c r="LH7" s="173" t="s">
        <v>107</v>
      </c>
      <c r="LI7" s="166" t="s">
        <v>108</v>
      </c>
      <c r="LK7" s="296" t="s">
        <v>85</v>
      </c>
      <c r="LL7" s="172" t="s">
        <v>104</v>
      </c>
      <c r="LM7" s="173" t="s">
        <v>105</v>
      </c>
      <c r="LN7" s="174" t="s">
        <v>106</v>
      </c>
      <c r="LO7" s="173" t="s">
        <v>107</v>
      </c>
      <c r="LP7" s="166" t="s">
        <v>108</v>
      </c>
      <c r="LR7" s="296" t="s">
        <v>85</v>
      </c>
      <c r="LS7" s="172" t="s">
        <v>104</v>
      </c>
      <c r="LT7" s="173" t="s">
        <v>105</v>
      </c>
      <c r="LU7" s="174" t="s">
        <v>106</v>
      </c>
      <c r="LV7" s="173" t="s">
        <v>107</v>
      </c>
      <c r="LW7" s="166" t="s">
        <v>108</v>
      </c>
      <c r="LY7" s="296" t="s">
        <v>85</v>
      </c>
      <c r="LZ7" s="172" t="s">
        <v>104</v>
      </c>
      <c r="MA7" s="173" t="s">
        <v>105</v>
      </c>
      <c r="MB7" s="174" t="s">
        <v>106</v>
      </c>
      <c r="MC7" s="173" t="s">
        <v>107</v>
      </c>
      <c r="MD7" s="166" t="s">
        <v>108</v>
      </c>
      <c r="MF7" s="296" t="s">
        <v>85</v>
      </c>
      <c r="MG7" s="172" t="s">
        <v>104</v>
      </c>
      <c r="MH7" s="173" t="s">
        <v>105</v>
      </c>
      <c r="MI7" s="174" t="s">
        <v>106</v>
      </c>
      <c r="MJ7" s="173" t="s">
        <v>107</v>
      </c>
      <c r="MK7" s="166" t="s">
        <v>108</v>
      </c>
    </row>
    <row r="8" spans="1:349" s="152" customFormat="1" ht="15">
      <c r="A8" s="297"/>
      <c r="B8" s="175" t="str">
        <f>IF(①出番表!$E$6="","",①出番表!$E$6)</f>
        <v/>
      </c>
      <c r="C8" s="176" t="str">
        <f>IF(①出番表!$E$7="","",①出番表!$E$7)</f>
        <v/>
      </c>
      <c r="D8" s="177" t="str">
        <f>IF(①出番表!$E$8="","",①出番表!$E$8)</f>
        <v/>
      </c>
      <c r="E8" s="176" t="str">
        <f>IF(①出番表!$E$9="","",①出番表!$E$9)</f>
        <v/>
      </c>
      <c r="F8" s="167" t="str">
        <f>IF(①出番表!$E$10="","",①出番表!$E$10)</f>
        <v/>
      </c>
      <c r="H8" s="297"/>
      <c r="I8" s="175" t="str">
        <f>IF(①出番表!$E$6="","",①出番表!$E$6)</f>
        <v/>
      </c>
      <c r="J8" s="176" t="str">
        <f>IF(①出番表!$E$7="","",①出番表!$E$7)</f>
        <v/>
      </c>
      <c r="K8" s="177" t="str">
        <f>IF(①出番表!$E$8="","",①出番表!$E$8)</f>
        <v/>
      </c>
      <c r="L8" s="176" t="str">
        <f>IF(①出番表!$E$9="","",①出番表!$E$9)</f>
        <v/>
      </c>
      <c r="M8" s="167" t="str">
        <f>IF(①出番表!$E$10="","",①出番表!$E$10)</f>
        <v/>
      </c>
      <c r="O8" s="297"/>
      <c r="P8" s="175" t="str">
        <f>IF(①出番表!$E$6="","",①出番表!$E$6)</f>
        <v/>
      </c>
      <c r="Q8" s="176" t="str">
        <f>IF(①出番表!$E$7="","",①出番表!$E$7)</f>
        <v/>
      </c>
      <c r="R8" s="177" t="str">
        <f>IF(①出番表!$E$8="","",①出番表!$E$8)</f>
        <v/>
      </c>
      <c r="S8" s="176" t="str">
        <f>IF(①出番表!$E$9="","",①出番表!$E$9)</f>
        <v/>
      </c>
      <c r="T8" s="167" t="str">
        <f>IF(①出番表!$E$10="","",①出番表!$E$10)</f>
        <v/>
      </c>
      <c r="V8" s="297"/>
      <c r="W8" s="175" t="str">
        <f>IF(①出番表!$E$6="","",①出番表!$E$6)</f>
        <v/>
      </c>
      <c r="X8" s="176" t="str">
        <f>IF(①出番表!$E$7="","",①出番表!$E$7)</f>
        <v/>
      </c>
      <c r="Y8" s="177" t="str">
        <f>IF(①出番表!$E$8="","",①出番表!$E$8)</f>
        <v/>
      </c>
      <c r="Z8" s="176" t="str">
        <f>IF(①出番表!$E$9="","",①出番表!$E$9)</f>
        <v/>
      </c>
      <c r="AA8" s="167" t="str">
        <f>IF(①出番表!$E$10="","",①出番表!$E$10)</f>
        <v/>
      </c>
      <c r="AC8" s="297"/>
      <c r="AD8" s="175" t="str">
        <f>IF(①出番表!$E$6="","",①出番表!$E$6)</f>
        <v/>
      </c>
      <c r="AE8" s="176" t="str">
        <f>IF(①出番表!$E$7="","",①出番表!$E$7)</f>
        <v/>
      </c>
      <c r="AF8" s="177" t="str">
        <f>IF(①出番表!$E$8="","",①出番表!$E$8)</f>
        <v/>
      </c>
      <c r="AG8" s="176" t="str">
        <f>IF(①出番表!$E$9="","",①出番表!$E$9)</f>
        <v/>
      </c>
      <c r="AH8" s="167" t="str">
        <f>IF(①出番表!$E$10="","",①出番表!$E$10)</f>
        <v/>
      </c>
      <c r="AJ8" s="297"/>
      <c r="AK8" s="175" t="str">
        <f>IF(①出番表!$E$6="","",①出番表!$E$6)</f>
        <v/>
      </c>
      <c r="AL8" s="176" t="str">
        <f>IF(①出番表!$E$7="","",①出番表!$E$7)</f>
        <v/>
      </c>
      <c r="AM8" s="177" t="str">
        <f>IF(①出番表!$E$8="","",①出番表!$E$8)</f>
        <v/>
      </c>
      <c r="AN8" s="176" t="str">
        <f>IF(①出番表!$E$9="","",①出番表!$E$9)</f>
        <v/>
      </c>
      <c r="AO8" s="167" t="str">
        <f>IF(①出番表!$E$10="","",①出番表!$E$10)</f>
        <v/>
      </c>
      <c r="AQ8" s="297"/>
      <c r="AR8" s="175" t="str">
        <f>IF(①出番表!$E$6="","",①出番表!$E$6)</f>
        <v/>
      </c>
      <c r="AS8" s="176" t="str">
        <f>IF(①出番表!$E$7="","",①出番表!$E$7)</f>
        <v/>
      </c>
      <c r="AT8" s="177" t="str">
        <f>IF(①出番表!$E$8="","",①出番表!$E$8)</f>
        <v/>
      </c>
      <c r="AU8" s="176" t="str">
        <f>IF(①出番表!$E$9="","",①出番表!$E$9)</f>
        <v/>
      </c>
      <c r="AV8" s="167" t="str">
        <f>IF(①出番表!$E$10="","",①出番表!$E$10)</f>
        <v/>
      </c>
      <c r="AX8" s="297"/>
      <c r="AY8" s="175" t="str">
        <f>IF(①出番表!$E$6="","",①出番表!$E$6)</f>
        <v/>
      </c>
      <c r="AZ8" s="176" t="str">
        <f>IF(①出番表!$E$7="","",①出番表!$E$7)</f>
        <v/>
      </c>
      <c r="BA8" s="177" t="str">
        <f>IF(①出番表!$E$8="","",①出番表!$E$8)</f>
        <v/>
      </c>
      <c r="BB8" s="176" t="str">
        <f>IF(①出番表!$E$9="","",①出番表!$E$9)</f>
        <v/>
      </c>
      <c r="BC8" s="167" t="str">
        <f>IF(①出番表!$E$10="","",①出番表!$E$10)</f>
        <v/>
      </c>
      <c r="BE8" s="297"/>
      <c r="BF8" s="175" t="str">
        <f>IF(①出番表!$E$6="","",①出番表!$E$6)</f>
        <v/>
      </c>
      <c r="BG8" s="176" t="str">
        <f>IF(①出番表!$E$7="","",①出番表!$E$7)</f>
        <v/>
      </c>
      <c r="BH8" s="177" t="str">
        <f>IF(①出番表!$E$8="","",①出番表!$E$8)</f>
        <v/>
      </c>
      <c r="BI8" s="176" t="str">
        <f>IF(①出番表!$E$9="","",①出番表!$E$9)</f>
        <v/>
      </c>
      <c r="BJ8" s="167" t="str">
        <f>IF(①出番表!$E$10="","",①出番表!$E$10)</f>
        <v/>
      </c>
      <c r="BL8" s="297"/>
      <c r="BM8" s="175" t="str">
        <f>IF(①出番表!$E$6="","",①出番表!$E$6)</f>
        <v/>
      </c>
      <c r="BN8" s="176" t="str">
        <f>IF(①出番表!$E$7="","",①出番表!$E$7)</f>
        <v/>
      </c>
      <c r="BO8" s="177" t="str">
        <f>IF(①出番表!$E$8="","",①出番表!$E$8)</f>
        <v/>
      </c>
      <c r="BP8" s="176" t="str">
        <f>IF(①出番表!$E$9="","",①出番表!$E$9)</f>
        <v/>
      </c>
      <c r="BQ8" s="167" t="str">
        <f>IF(①出番表!$E$10="","",①出番表!$E$10)</f>
        <v/>
      </c>
      <c r="BS8" s="297"/>
      <c r="BT8" s="175" t="str">
        <f>IF(①出番表!$E$6="","",①出番表!$E$6)</f>
        <v/>
      </c>
      <c r="BU8" s="176" t="str">
        <f>IF(①出番表!$E$7="","",①出番表!$E$7)</f>
        <v/>
      </c>
      <c r="BV8" s="177" t="str">
        <f>IF(①出番表!$E$8="","",①出番表!$E$8)</f>
        <v/>
      </c>
      <c r="BW8" s="176" t="str">
        <f>IF(①出番表!$E$9="","",①出番表!$E$9)</f>
        <v/>
      </c>
      <c r="BX8" s="167" t="str">
        <f>IF(①出番表!$E$10="","",①出番表!$E$10)</f>
        <v/>
      </c>
      <c r="BZ8" s="297"/>
      <c r="CA8" s="175" t="str">
        <f>IF(①出番表!$E$6="","",①出番表!$E$6)</f>
        <v/>
      </c>
      <c r="CB8" s="176" t="str">
        <f>IF(①出番表!$E$7="","",①出番表!$E$7)</f>
        <v/>
      </c>
      <c r="CC8" s="177" t="str">
        <f>IF(①出番表!$E$8="","",①出番表!$E$8)</f>
        <v/>
      </c>
      <c r="CD8" s="176" t="str">
        <f>IF(①出番表!$E$9="","",①出番表!$E$9)</f>
        <v/>
      </c>
      <c r="CE8" s="167" t="str">
        <f>IF(①出番表!$E$10="","",①出番表!$E$10)</f>
        <v/>
      </c>
      <c r="CG8" s="297"/>
      <c r="CH8" s="175" t="str">
        <f>IF(①出番表!$E$6="","",①出番表!$E$6)</f>
        <v/>
      </c>
      <c r="CI8" s="176" t="str">
        <f>IF(①出番表!$E$7="","",①出番表!$E$7)</f>
        <v/>
      </c>
      <c r="CJ8" s="177" t="str">
        <f>IF(①出番表!$E$8="","",①出番表!$E$8)</f>
        <v/>
      </c>
      <c r="CK8" s="176" t="str">
        <f>IF(①出番表!$E$9="","",①出番表!$E$9)</f>
        <v/>
      </c>
      <c r="CL8" s="167" t="str">
        <f>IF(①出番表!$E$10="","",①出番表!$E$10)</f>
        <v/>
      </c>
      <c r="CN8" s="297"/>
      <c r="CO8" s="175" t="str">
        <f>IF(①出番表!$E$6="","",①出番表!$E$6)</f>
        <v/>
      </c>
      <c r="CP8" s="176" t="str">
        <f>IF(①出番表!$E$7="","",①出番表!$E$7)</f>
        <v/>
      </c>
      <c r="CQ8" s="177" t="str">
        <f>IF(①出番表!$E$8="","",①出番表!$E$8)</f>
        <v/>
      </c>
      <c r="CR8" s="176" t="str">
        <f>IF(①出番表!$E$9="","",①出番表!$E$9)</f>
        <v/>
      </c>
      <c r="CS8" s="167" t="str">
        <f>IF(①出番表!$E$10="","",①出番表!$E$10)</f>
        <v/>
      </c>
      <c r="CU8" s="297"/>
      <c r="CV8" s="175" t="str">
        <f>IF(①出番表!$E$6="","",①出番表!$E$6)</f>
        <v/>
      </c>
      <c r="CW8" s="176" t="str">
        <f>IF(①出番表!$E$7="","",①出番表!$E$7)</f>
        <v/>
      </c>
      <c r="CX8" s="177" t="str">
        <f>IF(①出番表!$E$8="","",①出番表!$E$8)</f>
        <v/>
      </c>
      <c r="CY8" s="176" t="str">
        <f>IF(①出番表!$E$9="","",①出番表!$E$9)</f>
        <v/>
      </c>
      <c r="CZ8" s="167" t="str">
        <f>IF(①出番表!$E$10="","",①出番表!$E$10)</f>
        <v/>
      </c>
      <c r="DB8" s="297"/>
      <c r="DC8" s="175" t="str">
        <f>IF(①出番表!$E$6="","",①出番表!$E$6)</f>
        <v/>
      </c>
      <c r="DD8" s="176" t="str">
        <f>IF(①出番表!$E$7="","",①出番表!$E$7)</f>
        <v/>
      </c>
      <c r="DE8" s="177" t="str">
        <f>IF(①出番表!$E$8="","",①出番表!$E$8)</f>
        <v/>
      </c>
      <c r="DF8" s="176" t="str">
        <f>IF(①出番表!$E$9="","",①出番表!$E$9)</f>
        <v/>
      </c>
      <c r="DG8" s="167" t="str">
        <f>IF(①出番表!$E$10="","",①出番表!$E$10)</f>
        <v/>
      </c>
      <c r="DI8" s="297"/>
      <c r="DJ8" s="175" t="str">
        <f>IF(①出番表!$E$6="","",①出番表!$E$6)</f>
        <v/>
      </c>
      <c r="DK8" s="176" t="str">
        <f>IF(①出番表!$E$7="","",①出番表!$E$7)</f>
        <v/>
      </c>
      <c r="DL8" s="177" t="str">
        <f>IF(①出番表!$E$8="","",①出番表!$E$8)</f>
        <v/>
      </c>
      <c r="DM8" s="176" t="str">
        <f>IF(①出番表!$E$9="","",①出番表!$E$9)</f>
        <v/>
      </c>
      <c r="DN8" s="167" t="str">
        <f>IF(①出番表!$E$10="","",①出番表!$E$10)</f>
        <v/>
      </c>
      <c r="DP8" s="297"/>
      <c r="DQ8" s="175" t="str">
        <f>IF(①出番表!$E$6="","",①出番表!$E$6)</f>
        <v/>
      </c>
      <c r="DR8" s="176" t="str">
        <f>IF(①出番表!$E$7="","",①出番表!$E$7)</f>
        <v/>
      </c>
      <c r="DS8" s="177" t="str">
        <f>IF(①出番表!$E$8="","",①出番表!$E$8)</f>
        <v/>
      </c>
      <c r="DT8" s="176" t="str">
        <f>IF(①出番表!$E$9="","",①出番表!$E$9)</f>
        <v/>
      </c>
      <c r="DU8" s="167" t="str">
        <f>IF(①出番表!$E$10="","",①出番表!$E$10)</f>
        <v/>
      </c>
      <c r="DW8" s="297"/>
      <c r="DX8" s="175" t="str">
        <f>IF(①出番表!$E$6="","",①出番表!$E$6)</f>
        <v/>
      </c>
      <c r="DY8" s="176" t="str">
        <f>IF(①出番表!$E$7="","",①出番表!$E$7)</f>
        <v/>
      </c>
      <c r="DZ8" s="177" t="str">
        <f>IF(①出番表!$E$8="","",①出番表!$E$8)</f>
        <v/>
      </c>
      <c r="EA8" s="176" t="str">
        <f>IF(①出番表!$E$9="","",①出番表!$E$9)</f>
        <v/>
      </c>
      <c r="EB8" s="167" t="str">
        <f>IF(①出番表!$E$10="","",①出番表!$E$10)</f>
        <v/>
      </c>
      <c r="ED8" s="297"/>
      <c r="EE8" s="175" t="str">
        <f>IF(①出番表!$E$6="","",①出番表!$E$6)</f>
        <v/>
      </c>
      <c r="EF8" s="176" t="str">
        <f>IF(①出番表!$E$7="","",①出番表!$E$7)</f>
        <v/>
      </c>
      <c r="EG8" s="177" t="str">
        <f>IF(①出番表!$E$8="","",①出番表!$E$8)</f>
        <v/>
      </c>
      <c r="EH8" s="176" t="str">
        <f>IF(①出番表!$E$9="","",①出番表!$E$9)</f>
        <v/>
      </c>
      <c r="EI8" s="167" t="str">
        <f>IF(①出番表!$E$10="","",①出番表!$E$10)</f>
        <v/>
      </c>
      <c r="EK8" s="297"/>
      <c r="EL8" s="175" t="str">
        <f>IF(①出番表!$E$6="","",①出番表!$E$6)</f>
        <v/>
      </c>
      <c r="EM8" s="176" t="str">
        <f>IF(①出番表!$E$7="","",①出番表!$E$7)</f>
        <v/>
      </c>
      <c r="EN8" s="177" t="str">
        <f>IF(①出番表!$E$8="","",①出番表!$E$8)</f>
        <v/>
      </c>
      <c r="EO8" s="176" t="str">
        <f>IF(①出番表!$E$9="","",①出番表!$E$9)</f>
        <v/>
      </c>
      <c r="EP8" s="167" t="str">
        <f>IF(①出番表!$E$10="","",①出番表!$E$10)</f>
        <v/>
      </c>
      <c r="ER8" s="297"/>
      <c r="ES8" s="175" t="str">
        <f>IF(①出番表!$E$6="","",①出番表!$E$6)</f>
        <v/>
      </c>
      <c r="ET8" s="176" t="str">
        <f>IF(①出番表!$E$7="","",①出番表!$E$7)</f>
        <v/>
      </c>
      <c r="EU8" s="177" t="str">
        <f>IF(①出番表!$E$8="","",①出番表!$E$8)</f>
        <v/>
      </c>
      <c r="EV8" s="176" t="str">
        <f>IF(①出番表!$E$9="","",①出番表!$E$9)</f>
        <v/>
      </c>
      <c r="EW8" s="167" t="str">
        <f>IF(①出番表!$E$10="","",①出番表!$E$10)</f>
        <v/>
      </c>
      <c r="EY8" s="297"/>
      <c r="EZ8" s="175" t="str">
        <f>IF(①出番表!$E$6="","",①出番表!$E$6)</f>
        <v/>
      </c>
      <c r="FA8" s="176" t="str">
        <f>IF(①出番表!$E$7="","",①出番表!$E$7)</f>
        <v/>
      </c>
      <c r="FB8" s="177" t="str">
        <f>IF(①出番表!$E$8="","",①出番表!$E$8)</f>
        <v/>
      </c>
      <c r="FC8" s="176" t="str">
        <f>IF(①出番表!$E$9="","",①出番表!$E$9)</f>
        <v/>
      </c>
      <c r="FD8" s="167" t="str">
        <f>IF(①出番表!$E$10="","",①出番表!$E$10)</f>
        <v/>
      </c>
      <c r="FF8" s="297"/>
      <c r="FG8" s="175" t="str">
        <f>IF(①出番表!$E$6="","",①出番表!$E$6)</f>
        <v/>
      </c>
      <c r="FH8" s="176" t="str">
        <f>IF(①出番表!$E$7="","",①出番表!$E$7)</f>
        <v/>
      </c>
      <c r="FI8" s="177" t="str">
        <f>IF(①出番表!$E$8="","",①出番表!$E$8)</f>
        <v/>
      </c>
      <c r="FJ8" s="176" t="str">
        <f>IF(①出番表!$E$9="","",①出番表!$E$9)</f>
        <v/>
      </c>
      <c r="FK8" s="167" t="str">
        <f>IF(①出番表!$E$10="","",①出番表!$E$10)</f>
        <v/>
      </c>
      <c r="FM8" s="297"/>
      <c r="FN8" s="175" t="str">
        <f>IF(①出番表!$E$6="","",①出番表!$E$6)</f>
        <v/>
      </c>
      <c r="FO8" s="176" t="str">
        <f>IF(①出番表!$E$7="","",①出番表!$E$7)</f>
        <v/>
      </c>
      <c r="FP8" s="177" t="str">
        <f>IF(①出番表!$E$8="","",①出番表!$E$8)</f>
        <v/>
      </c>
      <c r="FQ8" s="176" t="str">
        <f>IF(①出番表!$E$9="","",①出番表!$E$9)</f>
        <v/>
      </c>
      <c r="FR8" s="167" t="str">
        <f>IF(①出番表!$E$10="","",①出番表!$E$10)</f>
        <v/>
      </c>
      <c r="FT8" s="297"/>
      <c r="FU8" s="175" t="str">
        <f>IF(①出番表!$E$6="","",①出番表!$E$6)</f>
        <v/>
      </c>
      <c r="FV8" s="176" t="str">
        <f>IF(①出番表!$E$7="","",①出番表!$E$7)</f>
        <v/>
      </c>
      <c r="FW8" s="177" t="str">
        <f>IF(①出番表!$E$8="","",①出番表!$E$8)</f>
        <v/>
      </c>
      <c r="FX8" s="176" t="str">
        <f>IF(①出番表!$E$9="","",①出番表!$E$9)</f>
        <v/>
      </c>
      <c r="FY8" s="167" t="str">
        <f>IF(①出番表!$E$10="","",①出番表!$E$10)</f>
        <v/>
      </c>
      <c r="GA8" s="297"/>
      <c r="GB8" s="175" t="str">
        <f>IF(①出番表!$E$6="","",①出番表!$E$6)</f>
        <v/>
      </c>
      <c r="GC8" s="176" t="str">
        <f>IF(①出番表!$E$7="","",①出番表!$E$7)</f>
        <v/>
      </c>
      <c r="GD8" s="177" t="str">
        <f>IF(①出番表!$E$8="","",①出番表!$E$8)</f>
        <v/>
      </c>
      <c r="GE8" s="176" t="str">
        <f>IF(①出番表!$E$9="","",①出番表!$E$9)</f>
        <v/>
      </c>
      <c r="GF8" s="167" t="str">
        <f>IF(①出番表!$E$10="","",①出番表!$E$10)</f>
        <v/>
      </c>
      <c r="GH8" s="297"/>
      <c r="GI8" s="175" t="str">
        <f>IF(①出番表!$E$6="","",①出番表!$E$6)</f>
        <v/>
      </c>
      <c r="GJ8" s="176" t="str">
        <f>IF(①出番表!$E$7="","",①出番表!$E$7)</f>
        <v/>
      </c>
      <c r="GK8" s="177" t="str">
        <f>IF(①出番表!$E$8="","",①出番表!$E$8)</f>
        <v/>
      </c>
      <c r="GL8" s="176" t="str">
        <f>IF(①出番表!$E$9="","",①出番表!$E$9)</f>
        <v/>
      </c>
      <c r="GM8" s="167" t="str">
        <f>IF(①出番表!$E$10="","",①出番表!$E$10)</f>
        <v/>
      </c>
      <c r="GO8" s="297"/>
      <c r="GP8" s="175" t="str">
        <f>IF(①出番表!$E$6="","",①出番表!$E$6)</f>
        <v/>
      </c>
      <c r="GQ8" s="176" t="str">
        <f>IF(①出番表!$E$7="","",①出番表!$E$7)</f>
        <v/>
      </c>
      <c r="GR8" s="177" t="str">
        <f>IF(①出番表!$E$8="","",①出番表!$E$8)</f>
        <v/>
      </c>
      <c r="GS8" s="176" t="str">
        <f>IF(①出番表!$E$9="","",①出番表!$E$9)</f>
        <v/>
      </c>
      <c r="GT8" s="167" t="str">
        <f>IF(①出番表!$E$10="","",①出番表!$E$10)</f>
        <v/>
      </c>
      <c r="GV8" s="297"/>
      <c r="GW8" s="175" t="str">
        <f>IF(①出番表!$E$6="","",①出番表!$E$6)</f>
        <v/>
      </c>
      <c r="GX8" s="176" t="str">
        <f>IF(①出番表!$E$7="","",①出番表!$E$7)</f>
        <v/>
      </c>
      <c r="GY8" s="177" t="str">
        <f>IF(①出番表!$E$8="","",①出番表!$E$8)</f>
        <v/>
      </c>
      <c r="GZ8" s="176" t="str">
        <f>IF(①出番表!$E$9="","",①出番表!$E$9)</f>
        <v/>
      </c>
      <c r="HA8" s="167" t="str">
        <f>IF(①出番表!$E$10="","",①出番表!$E$10)</f>
        <v/>
      </c>
      <c r="HC8" s="297"/>
      <c r="HD8" s="175" t="str">
        <f>IF(①出番表!$E$6="","",①出番表!$E$6)</f>
        <v/>
      </c>
      <c r="HE8" s="176" t="str">
        <f>IF(①出番表!$E$7="","",①出番表!$E$7)</f>
        <v/>
      </c>
      <c r="HF8" s="177" t="str">
        <f>IF(①出番表!$E$8="","",①出番表!$E$8)</f>
        <v/>
      </c>
      <c r="HG8" s="176" t="str">
        <f>IF(①出番表!$E$9="","",①出番表!$E$9)</f>
        <v/>
      </c>
      <c r="HH8" s="167" t="str">
        <f>IF(①出番表!$E$10="","",①出番表!$E$10)</f>
        <v/>
      </c>
      <c r="HJ8" s="297"/>
      <c r="HK8" s="175" t="str">
        <f>IF(①出番表!$E$6="","",①出番表!$E$6)</f>
        <v/>
      </c>
      <c r="HL8" s="176" t="str">
        <f>IF(①出番表!$E$7="","",①出番表!$E$7)</f>
        <v/>
      </c>
      <c r="HM8" s="177" t="str">
        <f>IF(①出番表!$E$8="","",①出番表!$E$8)</f>
        <v/>
      </c>
      <c r="HN8" s="176" t="str">
        <f>IF(①出番表!$E$9="","",①出番表!$E$9)</f>
        <v/>
      </c>
      <c r="HO8" s="167" t="str">
        <f>IF(①出番表!$E$10="","",①出番表!$E$10)</f>
        <v/>
      </c>
      <c r="HQ8" s="297"/>
      <c r="HR8" s="175" t="str">
        <f>IF(①出番表!$E$6="","",①出番表!$E$6)</f>
        <v/>
      </c>
      <c r="HS8" s="176" t="str">
        <f>IF(①出番表!$E$7="","",①出番表!$E$7)</f>
        <v/>
      </c>
      <c r="HT8" s="177" t="str">
        <f>IF(①出番表!$E$8="","",①出番表!$E$8)</f>
        <v/>
      </c>
      <c r="HU8" s="176" t="str">
        <f>IF(①出番表!$E$9="","",①出番表!$E$9)</f>
        <v/>
      </c>
      <c r="HV8" s="167" t="str">
        <f>IF(①出番表!$E$10="","",①出番表!$E$10)</f>
        <v/>
      </c>
      <c r="HX8" s="297"/>
      <c r="HY8" s="175" t="str">
        <f>IF(①出番表!$E$6="","",①出番表!$E$6)</f>
        <v/>
      </c>
      <c r="HZ8" s="176" t="str">
        <f>IF(①出番表!$E$7="","",①出番表!$E$7)</f>
        <v/>
      </c>
      <c r="IA8" s="177" t="str">
        <f>IF(①出番表!$E$8="","",①出番表!$E$8)</f>
        <v/>
      </c>
      <c r="IB8" s="176" t="str">
        <f>IF(①出番表!$E$9="","",①出番表!$E$9)</f>
        <v/>
      </c>
      <c r="IC8" s="167" t="str">
        <f>IF(①出番表!$E$10="","",①出番表!$E$10)</f>
        <v/>
      </c>
      <c r="IE8" s="297"/>
      <c r="IF8" s="175" t="str">
        <f>IF(①出番表!$E$6="","",①出番表!$E$6)</f>
        <v/>
      </c>
      <c r="IG8" s="176" t="str">
        <f>IF(①出番表!$E$7="","",①出番表!$E$7)</f>
        <v/>
      </c>
      <c r="IH8" s="177" t="str">
        <f>IF(①出番表!$E$8="","",①出番表!$E$8)</f>
        <v/>
      </c>
      <c r="II8" s="176" t="str">
        <f>IF(①出番表!$E$9="","",①出番表!$E$9)</f>
        <v/>
      </c>
      <c r="IJ8" s="167" t="str">
        <f>IF(①出番表!$E$10="","",①出番表!$E$10)</f>
        <v/>
      </c>
      <c r="IL8" s="297"/>
      <c r="IM8" s="175" t="str">
        <f>IF(①出番表!$E$6="","",①出番表!$E$6)</f>
        <v/>
      </c>
      <c r="IN8" s="176" t="str">
        <f>IF(①出番表!$E$7="","",①出番表!$E$7)</f>
        <v/>
      </c>
      <c r="IO8" s="177" t="str">
        <f>IF(①出番表!$E$8="","",①出番表!$E$8)</f>
        <v/>
      </c>
      <c r="IP8" s="176" t="str">
        <f>IF(①出番表!$E$9="","",①出番表!$E$9)</f>
        <v/>
      </c>
      <c r="IQ8" s="167" t="str">
        <f>IF(①出番表!$E$10="","",①出番表!$E$10)</f>
        <v/>
      </c>
      <c r="IS8" s="297"/>
      <c r="IT8" s="175" t="str">
        <f>IF(①出番表!$E$6="","",①出番表!$E$6)</f>
        <v/>
      </c>
      <c r="IU8" s="176" t="str">
        <f>IF(①出番表!$E$7="","",①出番表!$E$7)</f>
        <v/>
      </c>
      <c r="IV8" s="177" t="str">
        <f>IF(①出番表!$E$8="","",①出番表!$E$8)</f>
        <v/>
      </c>
      <c r="IW8" s="176" t="str">
        <f>IF(①出番表!$E$9="","",①出番表!$E$9)</f>
        <v/>
      </c>
      <c r="IX8" s="167" t="str">
        <f>IF(①出番表!$E$10="","",①出番表!$E$10)</f>
        <v/>
      </c>
      <c r="IZ8" s="297"/>
      <c r="JA8" s="175" t="str">
        <f>IF(①出番表!$E$6="","",①出番表!$E$6)</f>
        <v/>
      </c>
      <c r="JB8" s="176" t="str">
        <f>IF(①出番表!$E$7="","",①出番表!$E$7)</f>
        <v/>
      </c>
      <c r="JC8" s="177" t="str">
        <f>IF(①出番表!$E$8="","",①出番表!$E$8)</f>
        <v/>
      </c>
      <c r="JD8" s="176" t="str">
        <f>IF(①出番表!$E$9="","",①出番表!$E$9)</f>
        <v/>
      </c>
      <c r="JE8" s="167" t="str">
        <f>IF(①出番表!$E$10="","",①出番表!$E$10)</f>
        <v/>
      </c>
      <c r="JG8" s="297"/>
      <c r="JH8" s="175" t="str">
        <f>IF(①出番表!$E$6="","",①出番表!$E$6)</f>
        <v/>
      </c>
      <c r="JI8" s="176" t="str">
        <f>IF(①出番表!$E$7="","",①出番表!$E$7)</f>
        <v/>
      </c>
      <c r="JJ8" s="177" t="str">
        <f>IF(①出番表!$E$8="","",①出番表!$E$8)</f>
        <v/>
      </c>
      <c r="JK8" s="176" t="str">
        <f>IF(①出番表!$E$9="","",①出番表!$E$9)</f>
        <v/>
      </c>
      <c r="JL8" s="167" t="str">
        <f>IF(①出番表!$E$10="","",①出番表!$E$10)</f>
        <v/>
      </c>
      <c r="JN8" s="297"/>
      <c r="JO8" s="175" t="str">
        <f>IF(①出番表!$E$6="","",①出番表!$E$6)</f>
        <v/>
      </c>
      <c r="JP8" s="176" t="str">
        <f>IF(①出番表!$E$7="","",①出番表!$E$7)</f>
        <v/>
      </c>
      <c r="JQ8" s="177" t="str">
        <f>IF(①出番表!$E$8="","",①出番表!$E$8)</f>
        <v/>
      </c>
      <c r="JR8" s="176" t="str">
        <f>IF(①出番表!$E$9="","",①出番表!$E$9)</f>
        <v/>
      </c>
      <c r="JS8" s="167" t="str">
        <f>IF(①出番表!$E$10="","",①出番表!$E$10)</f>
        <v/>
      </c>
      <c r="JU8" s="297"/>
      <c r="JV8" s="175" t="str">
        <f>IF(①出番表!$E$6="","",①出番表!$E$6)</f>
        <v/>
      </c>
      <c r="JW8" s="176" t="str">
        <f>IF(①出番表!$E$7="","",①出番表!$E$7)</f>
        <v/>
      </c>
      <c r="JX8" s="177" t="str">
        <f>IF(①出番表!$E$8="","",①出番表!$E$8)</f>
        <v/>
      </c>
      <c r="JY8" s="176" t="str">
        <f>IF(①出番表!$E$9="","",①出番表!$E$9)</f>
        <v/>
      </c>
      <c r="JZ8" s="167" t="str">
        <f>IF(①出番表!$E$10="","",①出番表!$E$10)</f>
        <v/>
      </c>
      <c r="KB8" s="297"/>
      <c r="KC8" s="175" t="str">
        <f>IF(①出番表!$E$6="","",①出番表!$E$6)</f>
        <v/>
      </c>
      <c r="KD8" s="176" t="str">
        <f>IF(①出番表!$E$7="","",①出番表!$E$7)</f>
        <v/>
      </c>
      <c r="KE8" s="177" t="str">
        <f>IF(①出番表!$E$8="","",①出番表!$E$8)</f>
        <v/>
      </c>
      <c r="KF8" s="176" t="str">
        <f>IF(①出番表!$E$9="","",①出番表!$E$9)</f>
        <v/>
      </c>
      <c r="KG8" s="167" t="str">
        <f>IF(①出番表!$E$10="","",①出番表!$E$10)</f>
        <v/>
      </c>
      <c r="KI8" s="297"/>
      <c r="KJ8" s="175" t="str">
        <f>IF(①出番表!$E$6="","",①出番表!$E$6)</f>
        <v/>
      </c>
      <c r="KK8" s="176" t="str">
        <f>IF(①出番表!$E$7="","",①出番表!$E$7)</f>
        <v/>
      </c>
      <c r="KL8" s="177" t="str">
        <f>IF(①出番表!$E$8="","",①出番表!$E$8)</f>
        <v/>
      </c>
      <c r="KM8" s="176" t="str">
        <f>IF(①出番表!$E$9="","",①出番表!$E$9)</f>
        <v/>
      </c>
      <c r="KN8" s="167" t="str">
        <f>IF(①出番表!$E$10="","",①出番表!$E$10)</f>
        <v/>
      </c>
      <c r="KP8" s="297"/>
      <c r="KQ8" s="175" t="str">
        <f>IF(①出番表!$E$6="","",①出番表!$E$6)</f>
        <v/>
      </c>
      <c r="KR8" s="176" t="str">
        <f>IF(①出番表!$E$7="","",①出番表!$E$7)</f>
        <v/>
      </c>
      <c r="KS8" s="177" t="str">
        <f>IF(①出番表!$E$8="","",①出番表!$E$8)</f>
        <v/>
      </c>
      <c r="KT8" s="176" t="str">
        <f>IF(①出番表!$E$9="","",①出番表!$E$9)</f>
        <v/>
      </c>
      <c r="KU8" s="167" t="str">
        <f>IF(①出番表!$E$10="","",①出番表!$E$10)</f>
        <v/>
      </c>
      <c r="KW8" s="297"/>
      <c r="KX8" s="175" t="str">
        <f>IF(①出番表!$E$6="","",①出番表!$E$6)</f>
        <v/>
      </c>
      <c r="KY8" s="176" t="str">
        <f>IF(①出番表!$E$7="","",①出番表!$E$7)</f>
        <v/>
      </c>
      <c r="KZ8" s="177" t="str">
        <f>IF(①出番表!$E$8="","",①出番表!$E$8)</f>
        <v/>
      </c>
      <c r="LA8" s="176" t="str">
        <f>IF(①出番表!$E$9="","",①出番表!$E$9)</f>
        <v/>
      </c>
      <c r="LB8" s="167" t="str">
        <f>IF(①出番表!$E$10="","",①出番表!$E$10)</f>
        <v/>
      </c>
      <c r="LD8" s="297"/>
      <c r="LE8" s="175" t="str">
        <f>IF(①出番表!$E$6="","",①出番表!$E$6)</f>
        <v/>
      </c>
      <c r="LF8" s="176" t="str">
        <f>IF(①出番表!$E$7="","",①出番表!$E$7)</f>
        <v/>
      </c>
      <c r="LG8" s="177" t="str">
        <f>IF(①出番表!$E$8="","",①出番表!$E$8)</f>
        <v/>
      </c>
      <c r="LH8" s="176" t="str">
        <f>IF(①出番表!$E$9="","",①出番表!$E$9)</f>
        <v/>
      </c>
      <c r="LI8" s="167" t="str">
        <f>IF(①出番表!$E$10="","",①出番表!$E$10)</f>
        <v/>
      </c>
      <c r="LK8" s="297"/>
      <c r="LL8" s="175" t="str">
        <f>IF(①出番表!$E$6="","",①出番表!$E$6)</f>
        <v/>
      </c>
      <c r="LM8" s="176" t="str">
        <f>IF(①出番表!$E$7="","",①出番表!$E$7)</f>
        <v/>
      </c>
      <c r="LN8" s="177" t="str">
        <f>IF(①出番表!$E$8="","",①出番表!$E$8)</f>
        <v/>
      </c>
      <c r="LO8" s="176" t="str">
        <f>IF(①出番表!$E$9="","",①出番表!$E$9)</f>
        <v/>
      </c>
      <c r="LP8" s="167" t="str">
        <f>IF(①出番表!$E$10="","",①出番表!$E$10)</f>
        <v/>
      </c>
      <c r="LR8" s="297"/>
      <c r="LS8" s="175" t="str">
        <f>IF(①出番表!$E$6="","",①出番表!$E$6)</f>
        <v/>
      </c>
      <c r="LT8" s="176" t="str">
        <f>IF(①出番表!$E$7="","",①出番表!$E$7)</f>
        <v/>
      </c>
      <c r="LU8" s="177" t="str">
        <f>IF(①出番表!$E$8="","",①出番表!$E$8)</f>
        <v/>
      </c>
      <c r="LV8" s="176" t="str">
        <f>IF(①出番表!$E$9="","",①出番表!$E$9)</f>
        <v/>
      </c>
      <c r="LW8" s="167" t="str">
        <f>IF(①出番表!$E$10="","",①出番表!$E$10)</f>
        <v/>
      </c>
      <c r="LY8" s="297"/>
      <c r="LZ8" s="175" t="str">
        <f>IF(①出番表!$E$6="","",①出番表!$E$6)</f>
        <v/>
      </c>
      <c r="MA8" s="176" t="str">
        <f>IF(①出番表!$E$7="","",①出番表!$E$7)</f>
        <v/>
      </c>
      <c r="MB8" s="177" t="str">
        <f>IF(①出番表!$E$8="","",①出番表!$E$8)</f>
        <v/>
      </c>
      <c r="MC8" s="176" t="str">
        <f>IF(①出番表!$E$9="","",①出番表!$E$9)</f>
        <v/>
      </c>
      <c r="MD8" s="167" t="str">
        <f>IF(①出番表!$E$10="","",①出番表!$E$10)</f>
        <v/>
      </c>
      <c r="MF8" s="297"/>
      <c r="MG8" s="175" t="str">
        <f>IF(①出番表!$E$6="","",①出番表!$E$6)</f>
        <v/>
      </c>
      <c r="MH8" s="176" t="str">
        <f>IF(①出番表!$E$7="","",①出番表!$E$7)</f>
        <v/>
      </c>
      <c r="MI8" s="177" t="str">
        <f>IF(①出番表!$E$8="","",①出番表!$E$8)</f>
        <v/>
      </c>
      <c r="MJ8" s="176" t="str">
        <f>IF(①出番表!$E$9="","",①出番表!$E$9)</f>
        <v/>
      </c>
      <c r="MK8" s="167" t="str">
        <f>IF(①出番表!$E$10="","",①出番表!$E$10)</f>
        <v/>
      </c>
    </row>
    <row r="9" spans="1:349" s="184" customFormat="1" ht="14" customHeight="1">
      <c r="A9" s="178">
        <v>1</v>
      </c>
      <c r="B9" s="181" t="str" cm="1">
        <f t="array" ref="B9">IFERROR(INDEX(②入力シート!8:8,(B$3-1)*13+4),"")</f>
        <v/>
      </c>
      <c r="C9" s="182" t="str" cm="1">
        <f t="array" ref="C9">IFERROR(INDEX(②入力シート!8:8,(B$3-1)*13+6),"")</f>
        <v/>
      </c>
      <c r="D9" s="182" t="str" cm="1">
        <f t="array" ref="D9">IFERROR(INDEX(②入力シート!8:8,(B$3-1)*13+8),"")</f>
        <v/>
      </c>
      <c r="E9" s="182" t="str" cm="1">
        <f t="array" ref="E9">IFERROR(INDEX(②入力シート!8:8,(B$3-1)*13+10),"")</f>
        <v/>
      </c>
      <c r="F9" s="183" t="str" cm="1">
        <f t="array" ref="F9">IFERROR(INDEX(②入力シート!8:8,(B$3-1)*13+12),"")</f>
        <v/>
      </c>
      <c r="H9" s="178">
        <v>1</v>
      </c>
      <c r="I9" s="181" t="str" cm="1">
        <f t="array" ref="I9">IFERROR(INDEX(②入力シート!8:8,(I$3-1)*13+4),"")</f>
        <v/>
      </c>
      <c r="J9" s="182" t="str" cm="1">
        <f t="array" ref="J9">IFERROR(INDEX(②入力シート!8:8,(I$3-1)*13+6),"")</f>
        <v/>
      </c>
      <c r="K9" s="182" t="str" cm="1">
        <f t="array" ref="K9">IFERROR(INDEX(②入力シート!8:8,(I$3-1)*13+8),"")</f>
        <v/>
      </c>
      <c r="L9" s="182" t="str" cm="1">
        <f t="array" ref="L9">IFERROR(INDEX(②入力シート!8:8,(I$3-1)*13+10),"")</f>
        <v/>
      </c>
      <c r="M9" s="183" t="str" cm="1">
        <f t="array" ref="M9">IFERROR(INDEX(②入力シート!8:8,(I$3-1)*13+12),"")</f>
        <v/>
      </c>
      <c r="O9" s="178">
        <v>1</v>
      </c>
      <c r="P9" s="181" t="str" cm="1">
        <f t="array" ref="P9">IFERROR(INDEX(②入力シート!8:8,(P$3-1)*13+4),"")</f>
        <v/>
      </c>
      <c r="Q9" s="182" t="str" cm="1">
        <f t="array" ref="Q9">IFERROR(INDEX(②入力シート!8:8,(P$3-1)*13+6),"")</f>
        <v/>
      </c>
      <c r="R9" s="182" t="str" cm="1">
        <f t="array" ref="R9">IFERROR(INDEX(②入力シート!8:8,(P$3-1)*13+8),"")</f>
        <v/>
      </c>
      <c r="S9" s="182" t="str" cm="1">
        <f t="array" ref="S9">IFERROR(INDEX(②入力シート!8:8,(P$3-1)*13+10),"")</f>
        <v/>
      </c>
      <c r="T9" s="183" t="str" cm="1">
        <f t="array" ref="T9">IFERROR(INDEX(②入力シート!8:8,(P$3-1)*13+12),"")</f>
        <v/>
      </c>
      <c r="V9" s="178">
        <v>1</v>
      </c>
      <c r="W9" s="181" t="str" cm="1">
        <f t="array" ref="W9">IFERROR(INDEX(②入力シート!8:8,(W$3-1)*13+4),"")</f>
        <v/>
      </c>
      <c r="X9" s="182" t="str" cm="1">
        <f t="array" ref="X9">IFERROR(INDEX(②入力シート!8:8,(W$3-1)*13+6),"")</f>
        <v/>
      </c>
      <c r="Y9" s="182" t="str" cm="1">
        <f t="array" ref="Y9">IFERROR(INDEX(②入力シート!8:8,(W$3-1)*13+8),"")</f>
        <v/>
      </c>
      <c r="Z9" s="182" t="str" cm="1">
        <f t="array" ref="Z9">IFERROR(INDEX(②入力シート!8:8,(W$3-1)*13+10),"")</f>
        <v/>
      </c>
      <c r="AA9" s="183" t="str" cm="1">
        <f t="array" ref="AA9">IFERROR(INDEX(②入力シート!8:8,(W$3-1)*13+12),"")</f>
        <v/>
      </c>
      <c r="AC9" s="178">
        <v>1</v>
      </c>
      <c r="AD9" s="181" t="str" cm="1">
        <f t="array" ref="AD9">IFERROR(INDEX(②入力シート!8:8,(AD$3-1)*13+4),"")</f>
        <v/>
      </c>
      <c r="AE9" s="182" t="str" cm="1">
        <f t="array" ref="AE9">IFERROR(INDEX(②入力シート!8:8,(AD$3-1)*13+6),"")</f>
        <v/>
      </c>
      <c r="AF9" s="182" t="str" cm="1">
        <f t="array" ref="AF9">IFERROR(INDEX(②入力シート!8:8,(AD$3-1)*13+8),"")</f>
        <v/>
      </c>
      <c r="AG9" s="182" t="str" cm="1">
        <f t="array" ref="AG9">IFERROR(INDEX(②入力シート!8:8,(AD$3-1)*13+10),"")</f>
        <v/>
      </c>
      <c r="AH9" s="183" t="str" cm="1">
        <f t="array" ref="AH9">IFERROR(INDEX(②入力シート!8:8,(AD$3-1)*13+12),"")</f>
        <v/>
      </c>
      <c r="AJ9" s="178">
        <v>1</v>
      </c>
      <c r="AK9" s="181" t="str" cm="1">
        <f t="array" ref="AK9">IFERROR(INDEX(②入力シート!8:8,(AK$3-1)*13+4),"")</f>
        <v/>
      </c>
      <c r="AL9" s="182" t="str" cm="1">
        <f t="array" ref="AL9">IFERROR(INDEX(②入力シート!8:8,(AK$3-1)*13+6),"")</f>
        <v/>
      </c>
      <c r="AM9" s="182" t="str" cm="1">
        <f t="array" ref="AM9">IFERROR(INDEX(②入力シート!8:8,(AK$3-1)*13+8),"")</f>
        <v/>
      </c>
      <c r="AN9" s="182" t="str" cm="1">
        <f t="array" ref="AN9">IFERROR(INDEX(②入力シート!8:8,(AK$3-1)*13+10),"")</f>
        <v/>
      </c>
      <c r="AO9" s="183" t="str" cm="1">
        <f t="array" ref="AO9">IFERROR(INDEX(②入力シート!8:8,(AK$3-1)*13+12),"")</f>
        <v/>
      </c>
      <c r="AQ9" s="178">
        <v>1</v>
      </c>
      <c r="AR9" s="181" t="str" cm="1">
        <f t="array" ref="AR9">IFERROR(INDEX(②入力シート!8:8,(AR$3-1)*13+4),"")</f>
        <v/>
      </c>
      <c r="AS9" s="182" t="str" cm="1">
        <f t="array" ref="AS9">IFERROR(INDEX(②入力シート!8:8,(AR$3-1)*13+6),"")</f>
        <v/>
      </c>
      <c r="AT9" s="182" t="str" cm="1">
        <f t="array" ref="AT9">IFERROR(INDEX(②入力シート!8:8,(AR$3-1)*13+8),"")</f>
        <v/>
      </c>
      <c r="AU9" s="182" t="str" cm="1">
        <f t="array" ref="AU9">IFERROR(INDEX(②入力シート!8:8,(AR$3-1)*13+10),"")</f>
        <v/>
      </c>
      <c r="AV9" s="183" t="str" cm="1">
        <f t="array" ref="AV9">IFERROR(INDEX(②入力シート!8:8,(AR$3-1)*13+12),"")</f>
        <v/>
      </c>
      <c r="AX9" s="178">
        <v>1</v>
      </c>
      <c r="AY9" s="181" t="str" cm="1">
        <f t="array" ref="AY9">IFERROR(INDEX(②入力シート!8:8,(AY$3-1)*13+4),"")</f>
        <v/>
      </c>
      <c r="AZ9" s="182" t="str" cm="1">
        <f t="array" ref="AZ9">IFERROR(INDEX(②入力シート!8:8,(AY$3-1)*13+6),"")</f>
        <v/>
      </c>
      <c r="BA9" s="182" t="str" cm="1">
        <f t="array" ref="BA9">IFERROR(INDEX(②入力シート!8:8,(AY$3-1)*13+8),"")</f>
        <v/>
      </c>
      <c r="BB9" s="182" t="str" cm="1">
        <f t="array" ref="BB9">IFERROR(INDEX(②入力シート!8:8,(AY$3-1)*13+10),"")</f>
        <v/>
      </c>
      <c r="BC9" s="183" t="str" cm="1">
        <f t="array" ref="BC9">IFERROR(INDEX(②入力シート!8:8,(AY$3-1)*13+12),"")</f>
        <v/>
      </c>
      <c r="BE9" s="178">
        <v>1</v>
      </c>
      <c r="BF9" s="181" t="str" cm="1">
        <f t="array" ref="BF9">IFERROR(INDEX(②入力シート!8:8,(BF$3-1)*13+4),"")</f>
        <v/>
      </c>
      <c r="BG9" s="182" t="str" cm="1">
        <f t="array" ref="BG9">IFERROR(INDEX(②入力シート!8:8,(BF$3-1)*13+6),"")</f>
        <v/>
      </c>
      <c r="BH9" s="182" t="str" cm="1">
        <f t="array" ref="BH9">IFERROR(INDEX(②入力シート!8:8,(BF$3-1)*13+8),"")</f>
        <v/>
      </c>
      <c r="BI9" s="182" t="str" cm="1">
        <f t="array" ref="BI9">IFERROR(INDEX(②入力シート!8:8,(BF$3-1)*13+10),"")</f>
        <v/>
      </c>
      <c r="BJ9" s="183" t="str" cm="1">
        <f t="array" ref="BJ9">IFERROR(INDEX(②入力シート!8:8,(BF$3-1)*13+12),"")</f>
        <v/>
      </c>
      <c r="BL9" s="178">
        <v>1</v>
      </c>
      <c r="BM9" s="181" t="str" cm="1">
        <f t="array" ref="BM9">IFERROR(INDEX(②入力シート!8:8,(BM$3-1)*13+4),"")</f>
        <v/>
      </c>
      <c r="BN9" s="182" t="str" cm="1">
        <f t="array" ref="BN9">IFERROR(INDEX(②入力シート!8:8,(BM$3-1)*13+6),"")</f>
        <v/>
      </c>
      <c r="BO9" s="182" t="str" cm="1">
        <f t="array" ref="BO9">IFERROR(INDEX(②入力シート!8:8,(BM$3-1)*13+8),"")</f>
        <v/>
      </c>
      <c r="BP9" s="182" t="str" cm="1">
        <f t="array" ref="BP9">IFERROR(INDEX(②入力シート!8:8,(BM$3-1)*13+10),"")</f>
        <v/>
      </c>
      <c r="BQ9" s="183" t="str" cm="1">
        <f t="array" ref="BQ9">IFERROR(INDEX(②入力シート!8:8,(BM$3-1)*13+12),"")</f>
        <v/>
      </c>
      <c r="BS9" s="178">
        <v>1</v>
      </c>
      <c r="BT9" s="181" t="str" cm="1">
        <f t="array" ref="BT9">IFERROR(INDEX(②入力シート!8:8,(BT$3-1)*13+4),"")</f>
        <v/>
      </c>
      <c r="BU9" s="182" t="str" cm="1">
        <f t="array" ref="BU9">IFERROR(INDEX(②入力シート!8:8,(BT$3-1)*13+6),"")</f>
        <v/>
      </c>
      <c r="BV9" s="182" t="str" cm="1">
        <f t="array" ref="BV9">IFERROR(INDEX(②入力シート!8:8,(BT$3-1)*13+8),"")</f>
        <v/>
      </c>
      <c r="BW9" s="182" t="str" cm="1">
        <f t="array" ref="BW9">IFERROR(INDEX(②入力シート!8:8,(BT$3-1)*13+10),"")</f>
        <v/>
      </c>
      <c r="BX9" s="183" t="str" cm="1">
        <f t="array" ref="BX9">IFERROR(INDEX(②入力シート!8:8,(BT$3-1)*13+12),"")</f>
        <v/>
      </c>
      <c r="BZ9" s="178">
        <v>1</v>
      </c>
      <c r="CA9" s="181" t="str" cm="1">
        <f t="array" ref="CA9">IFERROR(INDEX(②入力シート!8:8,(CA$3-1)*13+4),"")</f>
        <v/>
      </c>
      <c r="CB9" s="182" t="str" cm="1">
        <f t="array" ref="CB9">IFERROR(INDEX(②入力シート!8:8,(CA$3-1)*13+6),"")</f>
        <v/>
      </c>
      <c r="CC9" s="182" t="str" cm="1">
        <f t="array" ref="CC9">IFERROR(INDEX(②入力シート!8:8,(CA$3-1)*13+8),"")</f>
        <v/>
      </c>
      <c r="CD9" s="182" t="str" cm="1">
        <f t="array" ref="CD9">IFERROR(INDEX(②入力シート!8:8,(CA$3-1)*13+10),"")</f>
        <v/>
      </c>
      <c r="CE9" s="183" t="str" cm="1">
        <f t="array" ref="CE9">IFERROR(INDEX(②入力シート!8:8,(CA$3-1)*13+12),"")</f>
        <v/>
      </c>
      <c r="CG9" s="178">
        <v>1</v>
      </c>
      <c r="CH9" s="181" t="str" cm="1">
        <f t="array" ref="CH9">IFERROR(INDEX(②入力シート!8:8,(CH$3-1)*13+4),"")</f>
        <v/>
      </c>
      <c r="CI9" s="182" t="str" cm="1">
        <f t="array" ref="CI9">IFERROR(INDEX(②入力シート!8:8,(CH$3-1)*13+6),"")</f>
        <v/>
      </c>
      <c r="CJ9" s="182" t="str" cm="1">
        <f t="array" ref="CJ9">IFERROR(INDEX(②入力シート!8:8,(CH$3-1)*13+8),"")</f>
        <v/>
      </c>
      <c r="CK9" s="182" t="str" cm="1">
        <f t="array" ref="CK9">IFERROR(INDEX(②入力シート!8:8,(CH$3-1)*13+10),"")</f>
        <v/>
      </c>
      <c r="CL9" s="183" t="str" cm="1">
        <f t="array" ref="CL9">IFERROR(INDEX(②入力シート!8:8,(CH$3-1)*13+12),"")</f>
        <v/>
      </c>
      <c r="CN9" s="178">
        <v>1</v>
      </c>
      <c r="CO9" s="181" t="str" cm="1">
        <f t="array" ref="CO9">IFERROR(INDEX(②入力シート!8:8,(CO$3-1)*13+4),"")</f>
        <v/>
      </c>
      <c r="CP9" s="182" t="str" cm="1">
        <f t="array" ref="CP9">IFERROR(INDEX(②入力シート!8:8,(CO$3-1)*13+6),"")</f>
        <v/>
      </c>
      <c r="CQ9" s="182" t="str" cm="1">
        <f t="array" ref="CQ9">IFERROR(INDEX(②入力シート!8:8,(CO$3-1)*13+8),"")</f>
        <v/>
      </c>
      <c r="CR9" s="182" t="str" cm="1">
        <f t="array" ref="CR9">IFERROR(INDEX(②入力シート!8:8,(CO$3-1)*13+10),"")</f>
        <v/>
      </c>
      <c r="CS9" s="183" t="str" cm="1">
        <f t="array" ref="CS9">IFERROR(INDEX(②入力シート!8:8,(CO$3-1)*13+12),"")</f>
        <v/>
      </c>
      <c r="CU9" s="178">
        <v>1</v>
      </c>
      <c r="CV9" s="181" t="str" cm="1">
        <f t="array" ref="CV9">IFERROR(INDEX(②入力シート!8:8,(CV$3-1)*13+4),"")</f>
        <v/>
      </c>
      <c r="CW9" s="182" t="str" cm="1">
        <f t="array" ref="CW9">IFERROR(INDEX(②入力シート!8:8,(CV$3-1)*13+6),"")</f>
        <v/>
      </c>
      <c r="CX9" s="182" t="str" cm="1">
        <f t="array" ref="CX9">IFERROR(INDEX(②入力シート!8:8,(CV$3-1)*13+8),"")</f>
        <v/>
      </c>
      <c r="CY9" s="182" t="str" cm="1">
        <f t="array" ref="CY9">IFERROR(INDEX(②入力シート!8:8,(CV$3-1)*13+10),"")</f>
        <v/>
      </c>
      <c r="CZ9" s="183" t="str" cm="1">
        <f t="array" ref="CZ9">IFERROR(INDEX(②入力シート!8:8,(CV$3-1)*13+12),"")</f>
        <v/>
      </c>
      <c r="DB9" s="178">
        <v>1</v>
      </c>
      <c r="DC9" s="181" t="str" cm="1">
        <f t="array" ref="DC9">IFERROR(INDEX(②入力シート!8:8,(DC$3-1)*13+4),"")</f>
        <v/>
      </c>
      <c r="DD9" s="182" t="str" cm="1">
        <f t="array" ref="DD9">IFERROR(INDEX(②入力シート!8:8,(DC$3-1)*13+6),"")</f>
        <v/>
      </c>
      <c r="DE9" s="182" t="str" cm="1">
        <f t="array" ref="DE9">IFERROR(INDEX(②入力シート!8:8,(DC$3-1)*13+8),"")</f>
        <v/>
      </c>
      <c r="DF9" s="182" t="str" cm="1">
        <f t="array" ref="DF9">IFERROR(INDEX(②入力シート!8:8,(DC$3-1)*13+10),"")</f>
        <v/>
      </c>
      <c r="DG9" s="183" t="str" cm="1">
        <f t="array" ref="DG9">IFERROR(INDEX(②入力シート!8:8,(DC$3-1)*13+12),"")</f>
        <v/>
      </c>
      <c r="DI9" s="178">
        <v>1</v>
      </c>
      <c r="DJ9" s="181" t="str" cm="1">
        <f t="array" ref="DJ9">IFERROR(INDEX(②入力シート!8:8,(DJ$3-1)*13+4),"")</f>
        <v/>
      </c>
      <c r="DK9" s="182" t="str" cm="1">
        <f t="array" ref="DK9">IFERROR(INDEX(②入力シート!8:8,(DJ$3-1)*13+6),"")</f>
        <v/>
      </c>
      <c r="DL9" s="182" t="str" cm="1">
        <f t="array" ref="DL9">IFERROR(INDEX(②入力シート!8:8,(DJ$3-1)*13+8),"")</f>
        <v/>
      </c>
      <c r="DM9" s="182" t="str" cm="1">
        <f t="array" ref="DM9">IFERROR(INDEX(②入力シート!8:8,(DJ$3-1)*13+10),"")</f>
        <v/>
      </c>
      <c r="DN9" s="183" t="str" cm="1">
        <f t="array" ref="DN9">IFERROR(INDEX(②入力シート!8:8,(DJ$3-1)*13+12),"")</f>
        <v/>
      </c>
      <c r="DP9" s="178">
        <v>1</v>
      </c>
      <c r="DQ9" s="181" t="str" cm="1">
        <f t="array" ref="DQ9">IFERROR(INDEX(②入力シート!8:8,(DQ$3-1)*13+4),"")</f>
        <v/>
      </c>
      <c r="DR9" s="182" t="str" cm="1">
        <f t="array" ref="DR9">IFERROR(INDEX(②入力シート!8:8,(DQ$3-1)*13+6),"")</f>
        <v/>
      </c>
      <c r="DS9" s="182" t="str" cm="1">
        <f t="array" ref="DS9">IFERROR(INDEX(②入力シート!8:8,(DQ$3-1)*13+8),"")</f>
        <v/>
      </c>
      <c r="DT9" s="182" t="str" cm="1">
        <f t="array" ref="DT9">IFERROR(INDEX(②入力シート!8:8,(DQ$3-1)*13+10),"")</f>
        <v/>
      </c>
      <c r="DU9" s="183" t="str" cm="1">
        <f t="array" ref="DU9">IFERROR(INDEX(②入力シート!8:8,(DQ$3-1)*13+12),"")</f>
        <v/>
      </c>
      <c r="DW9" s="178">
        <v>1</v>
      </c>
      <c r="DX9" s="181" t="str" cm="1">
        <f t="array" ref="DX9">IFERROR(INDEX(②入力シート!8:8,(DX$3-1)*13+4),"")</f>
        <v/>
      </c>
      <c r="DY9" s="182" t="str" cm="1">
        <f t="array" ref="DY9">IFERROR(INDEX(②入力シート!8:8,(DX$3-1)*13+6),"")</f>
        <v/>
      </c>
      <c r="DZ9" s="182" t="str" cm="1">
        <f t="array" ref="DZ9">IFERROR(INDEX(②入力シート!8:8,(DX$3-1)*13+8),"")</f>
        <v/>
      </c>
      <c r="EA9" s="182" t="str" cm="1">
        <f t="array" ref="EA9">IFERROR(INDEX(②入力シート!8:8,(DX$3-1)*13+10),"")</f>
        <v/>
      </c>
      <c r="EB9" s="183" t="str" cm="1">
        <f t="array" ref="EB9">IFERROR(INDEX(②入力シート!8:8,(DX$3-1)*13+12),"")</f>
        <v/>
      </c>
      <c r="ED9" s="178">
        <v>1</v>
      </c>
      <c r="EE9" s="181" t="str" cm="1">
        <f t="array" ref="EE9">IFERROR(INDEX(②入力シート!8:8,(EE$3-1)*13+4),"")</f>
        <v/>
      </c>
      <c r="EF9" s="182" t="str" cm="1">
        <f t="array" ref="EF9">IFERROR(INDEX(②入力シート!8:8,(EE$3-1)*13+6),"")</f>
        <v/>
      </c>
      <c r="EG9" s="182" t="str" cm="1">
        <f t="array" ref="EG9">IFERROR(INDEX(②入力シート!8:8,(EE$3-1)*13+8),"")</f>
        <v/>
      </c>
      <c r="EH9" s="182" t="str" cm="1">
        <f t="array" ref="EH9">IFERROR(INDEX(②入力シート!8:8,(EE$3-1)*13+10),"")</f>
        <v/>
      </c>
      <c r="EI9" s="183" t="str" cm="1">
        <f t="array" ref="EI9">IFERROR(INDEX(②入力シート!8:8,(EE$3-1)*13+12),"")</f>
        <v/>
      </c>
      <c r="EK9" s="178">
        <v>1</v>
      </c>
      <c r="EL9" s="181" t="str" cm="1">
        <f t="array" ref="EL9">IFERROR(INDEX(②入力シート!8:8,(EL$3-1)*13+4),"")</f>
        <v/>
      </c>
      <c r="EM9" s="182" t="str" cm="1">
        <f t="array" ref="EM9">IFERROR(INDEX(②入力シート!8:8,(EL$3-1)*13+6),"")</f>
        <v/>
      </c>
      <c r="EN9" s="182" t="str" cm="1">
        <f t="array" ref="EN9">IFERROR(INDEX(②入力シート!8:8,(EL$3-1)*13+8),"")</f>
        <v/>
      </c>
      <c r="EO9" s="182" t="str" cm="1">
        <f t="array" ref="EO9">IFERROR(INDEX(②入力シート!8:8,(EL$3-1)*13+10),"")</f>
        <v/>
      </c>
      <c r="EP9" s="183" t="str" cm="1">
        <f t="array" ref="EP9">IFERROR(INDEX(②入力シート!8:8,(EL$3-1)*13+12),"")</f>
        <v/>
      </c>
      <c r="ER9" s="178">
        <v>1</v>
      </c>
      <c r="ES9" s="181" t="str" cm="1">
        <f t="array" ref="ES9">IFERROR(INDEX(②入力シート!8:8,(ES$3-1)*13+4),"")</f>
        <v/>
      </c>
      <c r="ET9" s="182" t="str" cm="1">
        <f t="array" ref="ET9">IFERROR(INDEX(②入力シート!8:8,(ES$3-1)*13+6),"")</f>
        <v/>
      </c>
      <c r="EU9" s="182" t="str" cm="1">
        <f t="array" ref="EU9">IFERROR(INDEX(②入力シート!8:8,(ES$3-1)*13+8),"")</f>
        <v/>
      </c>
      <c r="EV9" s="182" t="str" cm="1">
        <f t="array" ref="EV9">IFERROR(INDEX(②入力シート!8:8,(ES$3-1)*13+10),"")</f>
        <v/>
      </c>
      <c r="EW9" s="183" t="str" cm="1">
        <f t="array" ref="EW9">IFERROR(INDEX(②入力シート!8:8,(ES$3-1)*13+12),"")</f>
        <v/>
      </c>
      <c r="EY9" s="178">
        <v>1</v>
      </c>
      <c r="EZ9" s="181" t="str" cm="1">
        <f t="array" ref="EZ9">IFERROR(INDEX(②入力シート!8:8,(EZ$3-1)*13+4),"")</f>
        <v/>
      </c>
      <c r="FA9" s="182" t="str" cm="1">
        <f t="array" ref="FA9">IFERROR(INDEX(②入力シート!8:8,(EZ$3-1)*13+6),"")</f>
        <v/>
      </c>
      <c r="FB9" s="182" t="str" cm="1">
        <f t="array" ref="FB9">IFERROR(INDEX(②入力シート!8:8,(EZ$3-1)*13+8),"")</f>
        <v/>
      </c>
      <c r="FC9" s="182" t="str" cm="1">
        <f t="array" ref="FC9">IFERROR(INDEX(②入力シート!8:8,(EZ$3-1)*13+10),"")</f>
        <v/>
      </c>
      <c r="FD9" s="183" t="str" cm="1">
        <f t="array" ref="FD9">IFERROR(INDEX(②入力シート!8:8,(EZ$3-1)*13+12),"")</f>
        <v/>
      </c>
      <c r="FF9" s="178">
        <v>1</v>
      </c>
      <c r="FG9" s="181" t="str" cm="1">
        <f t="array" ref="FG9">IFERROR(INDEX(②入力シート!8:8,(FG$3-1)*13+4),"")</f>
        <v/>
      </c>
      <c r="FH9" s="182" t="str" cm="1">
        <f t="array" ref="FH9">IFERROR(INDEX(②入力シート!8:8,(FG$3-1)*13+6),"")</f>
        <v/>
      </c>
      <c r="FI9" s="182" t="str" cm="1">
        <f t="array" ref="FI9">IFERROR(INDEX(②入力シート!8:8,(FG$3-1)*13+8),"")</f>
        <v/>
      </c>
      <c r="FJ9" s="182" t="str" cm="1">
        <f t="array" ref="FJ9">IFERROR(INDEX(②入力シート!8:8,(FG$3-1)*13+10),"")</f>
        <v/>
      </c>
      <c r="FK9" s="183" t="str" cm="1">
        <f t="array" ref="FK9">IFERROR(INDEX(②入力シート!8:8,(FG$3-1)*13+12),"")</f>
        <v/>
      </c>
      <c r="FM9" s="178">
        <v>1</v>
      </c>
      <c r="FN9" s="181" t="str" cm="1">
        <f t="array" ref="FN9">IFERROR(INDEX(②入力シート!8:8,(FN$3-1)*13+4),"")</f>
        <v/>
      </c>
      <c r="FO9" s="182" t="str" cm="1">
        <f t="array" ref="FO9">IFERROR(INDEX(②入力シート!8:8,(FN$3-1)*13+6),"")</f>
        <v/>
      </c>
      <c r="FP9" s="182" t="str" cm="1">
        <f t="array" ref="FP9">IFERROR(INDEX(②入力シート!8:8,(FN$3-1)*13+8),"")</f>
        <v/>
      </c>
      <c r="FQ9" s="182" t="str" cm="1">
        <f t="array" ref="FQ9">IFERROR(INDEX(②入力シート!8:8,(FN$3-1)*13+10),"")</f>
        <v/>
      </c>
      <c r="FR9" s="183" t="str" cm="1">
        <f t="array" ref="FR9">IFERROR(INDEX(②入力シート!8:8,(FN$3-1)*13+12),"")</f>
        <v/>
      </c>
      <c r="FT9" s="178">
        <v>1</v>
      </c>
      <c r="FU9" s="181" t="str" cm="1">
        <f t="array" ref="FU9">IFERROR(INDEX(②入力シート!8:8,(FU$3-1)*13+4),"")</f>
        <v/>
      </c>
      <c r="FV9" s="182" t="str" cm="1">
        <f t="array" ref="FV9">IFERROR(INDEX(②入力シート!8:8,(FU$3-1)*13+6),"")</f>
        <v/>
      </c>
      <c r="FW9" s="182" t="str" cm="1">
        <f t="array" ref="FW9">IFERROR(INDEX(②入力シート!8:8,(FU$3-1)*13+8),"")</f>
        <v/>
      </c>
      <c r="FX9" s="182" t="str" cm="1">
        <f t="array" ref="FX9">IFERROR(INDEX(②入力シート!8:8,(FU$3-1)*13+10),"")</f>
        <v/>
      </c>
      <c r="FY9" s="183" t="str" cm="1">
        <f t="array" ref="FY9">IFERROR(INDEX(②入力シート!8:8,(FU$3-1)*13+12),"")</f>
        <v/>
      </c>
      <c r="GA9" s="178">
        <v>1</v>
      </c>
      <c r="GB9" s="181" t="str" cm="1">
        <f t="array" ref="GB9">IFERROR(INDEX(②入力シート!8:8,(GB$3-1)*13+4),"")</f>
        <v/>
      </c>
      <c r="GC9" s="182" t="str" cm="1">
        <f t="array" ref="GC9">IFERROR(INDEX(②入力シート!8:8,(GB$3-1)*13+6),"")</f>
        <v/>
      </c>
      <c r="GD9" s="182" t="str" cm="1">
        <f t="array" ref="GD9">IFERROR(INDEX(②入力シート!8:8,(GB$3-1)*13+8),"")</f>
        <v/>
      </c>
      <c r="GE9" s="182" t="str" cm="1">
        <f t="array" ref="GE9">IFERROR(INDEX(②入力シート!8:8,(GB$3-1)*13+10),"")</f>
        <v/>
      </c>
      <c r="GF9" s="183" t="str" cm="1">
        <f t="array" ref="GF9">IFERROR(INDEX(②入力シート!8:8,(GB$3-1)*13+12),"")</f>
        <v/>
      </c>
      <c r="GH9" s="178">
        <v>1</v>
      </c>
      <c r="GI9" s="181" t="str" cm="1">
        <f t="array" ref="GI9">IFERROR(INDEX(②入力シート!8:8,(GI$3-1)*13+4),"")</f>
        <v/>
      </c>
      <c r="GJ9" s="182" t="str" cm="1">
        <f t="array" ref="GJ9">IFERROR(INDEX(②入力シート!8:8,(GI$3-1)*13+6),"")</f>
        <v/>
      </c>
      <c r="GK9" s="182" t="str" cm="1">
        <f t="array" ref="GK9">IFERROR(INDEX(②入力シート!8:8,(GI$3-1)*13+8),"")</f>
        <v/>
      </c>
      <c r="GL9" s="182" t="str" cm="1">
        <f t="array" ref="GL9">IFERROR(INDEX(②入力シート!8:8,(GI$3-1)*13+10),"")</f>
        <v/>
      </c>
      <c r="GM9" s="183" t="str" cm="1">
        <f t="array" ref="GM9">IFERROR(INDEX(②入力シート!8:8,(GI$3-1)*13+12),"")</f>
        <v/>
      </c>
      <c r="GO9" s="178">
        <v>1</v>
      </c>
      <c r="GP9" s="181" t="str" cm="1">
        <f t="array" ref="GP9">IFERROR(INDEX(②入力シート!8:8,(GP$3-1)*13+4),"")</f>
        <v/>
      </c>
      <c r="GQ9" s="182" t="str" cm="1">
        <f t="array" ref="GQ9">IFERROR(INDEX(②入力シート!8:8,(GP$3-1)*13+6),"")</f>
        <v/>
      </c>
      <c r="GR9" s="182" t="str" cm="1">
        <f t="array" ref="GR9">IFERROR(INDEX(②入力シート!8:8,(GP$3-1)*13+8),"")</f>
        <v/>
      </c>
      <c r="GS9" s="182" t="str" cm="1">
        <f t="array" ref="GS9">IFERROR(INDEX(②入力シート!8:8,(GP$3-1)*13+10),"")</f>
        <v/>
      </c>
      <c r="GT9" s="183" t="str" cm="1">
        <f t="array" ref="GT9">IFERROR(INDEX(②入力シート!8:8,(GP$3-1)*13+12),"")</f>
        <v/>
      </c>
      <c r="GV9" s="178">
        <v>1</v>
      </c>
      <c r="GW9" s="181" t="str" cm="1">
        <f t="array" ref="GW9">IFERROR(INDEX(②入力シート!8:8,(GW$3-1)*13+4),"")</f>
        <v/>
      </c>
      <c r="GX9" s="182" t="str" cm="1">
        <f t="array" ref="GX9">IFERROR(INDEX(②入力シート!8:8,(GW$3-1)*13+6),"")</f>
        <v/>
      </c>
      <c r="GY9" s="182" t="str" cm="1">
        <f t="array" ref="GY9">IFERROR(INDEX(②入力シート!8:8,(GW$3-1)*13+8),"")</f>
        <v/>
      </c>
      <c r="GZ9" s="182" t="str" cm="1">
        <f t="array" ref="GZ9">IFERROR(INDEX(②入力シート!8:8,(GW$3-1)*13+10),"")</f>
        <v/>
      </c>
      <c r="HA9" s="183" t="str" cm="1">
        <f t="array" ref="HA9">IFERROR(INDEX(②入力シート!8:8,(GW$3-1)*13+12),"")</f>
        <v/>
      </c>
      <c r="HC9" s="178">
        <v>1</v>
      </c>
      <c r="HD9" s="181" t="str" cm="1">
        <f t="array" ref="HD9">IFERROR(INDEX(②入力シート!8:8,(HD$3-1)*13+4),"")</f>
        <v/>
      </c>
      <c r="HE9" s="182" t="str" cm="1">
        <f t="array" ref="HE9">IFERROR(INDEX(②入力シート!8:8,(HD$3-1)*13+6),"")</f>
        <v/>
      </c>
      <c r="HF9" s="182" t="str" cm="1">
        <f t="array" ref="HF9">IFERROR(INDEX(②入力シート!8:8,(HD$3-1)*13+8),"")</f>
        <v/>
      </c>
      <c r="HG9" s="182" t="str" cm="1">
        <f t="array" ref="HG9">IFERROR(INDEX(②入力シート!8:8,(HD$3-1)*13+10),"")</f>
        <v/>
      </c>
      <c r="HH9" s="183" t="str" cm="1">
        <f t="array" ref="HH9">IFERROR(INDEX(②入力シート!8:8,(HD$3-1)*13+12),"")</f>
        <v/>
      </c>
      <c r="HJ9" s="178">
        <v>1</v>
      </c>
      <c r="HK9" s="181" t="str" cm="1">
        <f t="array" ref="HK9">IFERROR(INDEX(②入力シート!8:8,(HK$3-1)*13+4),"")</f>
        <v/>
      </c>
      <c r="HL9" s="182" t="str" cm="1">
        <f t="array" ref="HL9">IFERROR(INDEX(②入力シート!8:8,(HK$3-1)*13+6),"")</f>
        <v/>
      </c>
      <c r="HM9" s="182" t="str" cm="1">
        <f t="array" ref="HM9">IFERROR(INDEX(②入力シート!8:8,(HK$3-1)*13+8),"")</f>
        <v/>
      </c>
      <c r="HN9" s="182" t="str" cm="1">
        <f t="array" ref="HN9">IFERROR(INDEX(②入力シート!8:8,(HK$3-1)*13+10),"")</f>
        <v/>
      </c>
      <c r="HO9" s="183" t="str" cm="1">
        <f t="array" ref="HO9">IFERROR(INDEX(②入力シート!8:8,(HK$3-1)*13+12),"")</f>
        <v/>
      </c>
      <c r="HQ9" s="178">
        <v>1</v>
      </c>
      <c r="HR9" s="181" t="str" cm="1">
        <f t="array" ref="HR9">IFERROR(INDEX(②入力シート!8:8,(HR$3-1)*13+4),"")</f>
        <v/>
      </c>
      <c r="HS9" s="182" t="str" cm="1">
        <f t="array" ref="HS9">IFERROR(INDEX(②入力シート!8:8,(HR$3-1)*13+6),"")</f>
        <v/>
      </c>
      <c r="HT9" s="182" t="str" cm="1">
        <f t="array" ref="HT9">IFERROR(INDEX(②入力シート!8:8,(HR$3-1)*13+8),"")</f>
        <v/>
      </c>
      <c r="HU9" s="182" t="str" cm="1">
        <f t="array" ref="HU9">IFERROR(INDEX(②入力シート!8:8,(HR$3-1)*13+10),"")</f>
        <v/>
      </c>
      <c r="HV9" s="183" t="str" cm="1">
        <f t="array" ref="HV9">IFERROR(INDEX(②入力シート!8:8,(HR$3-1)*13+12),"")</f>
        <v/>
      </c>
      <c r="HX9" s="178">
        <v>1</v>
      </c>
      <c r="HY9" s="181" t="str" cm="1">
        <f t="array" ref="HY9">IFERROR(INDEX(②入力シート!8:8,(HY$3-1)*13+4),"")</f>
        <v/>
      </c>
      <c r="HZ9" s="182" t="str" cm="1">
        <f t="array" ref="HZ9">IFERROR(INDEX(②入力シート!8:8,(HY$3-1)*13+6),"")</f>
        <v/>
      </c>
      <c r="IA9" s="182" t="str" cm="1">
        <f t="array" ref="IA9">IFERROR(INDEX(②入力シート!8:8,(HY$3-1)*13+8),"")</f>
        <v/>
      </c>
      <c r="IB9" s="182" t="str" cm="1">
        <f t="array" ref="IB9">IFERROR(INDEX(②入力シート!8:8,(HY$3-1)*13+10),"")</f>
        <v/>
      </c>
      <c r="IC9" s="183" t="str" cm="1">
        <f t="array" ref="IC9">IFERROR(INDEX(②入力シート!8:8,(HY$3-1)*13+12),"")</f>
        <v/>
      </c>
      <c r="IE9" s="178">
        <v>1</v>
      </c>
      <c r="IF9" s="181" t="str" cm="1">
        <f t="array" ref="IF9">IFERROR(INDEX(②入力シート!8:8,(IF$3-1)*13+4),"")</f>
        <v/>
      </c>
      <c r="IG9" s="182" t="str" cm="1">
        <f t="array" ref="IG9">IFERROR(INDEX(②入力シート!8:8,(IF$3-1)*13+6),"")</f>
        <v/>
      </c>
      <c r="IH9" s="182" t="str" cm="1">
        <f t="array" ref="IH9">IFERROR(INDEX(②入力シート!8:8,(IF$3-1)*13+8),"")</f>
        <v/>
      </c>
      <c r="II9" s="182" t="str" cm="1">
        <f t="array" ref="II9">IFERROR(INDEX(②入力シート!8:8,(IF$3-1)*13+10),"")</f>
        <v/>
      </c>
      <c r="IJ9" s="183" t="str" cm="1">
        <f t="array" ref="IJ9">IFERROR(INDEX(②入力シート!8:8,(IF$3-1)*13+12),"")</f>
        <v/>
      </c>
      <c r="IL9" s="178">
        <v>1</v>
      </c>
      <c r="IM9" s="181" t="str" cm="1">
        <f t="array" ref="IM9">IFERROR(INDEX(②入力シート!8:8,(IM$3-1)*13+4),"")</f>
        <v/>
      </c>
      <c r="IN9" s="182" t="str" cm="1">
        <f t="array" ref="IN9">IFERROR(INDEX(②入力シート!8:8,(IM$3-1)*13+6),"")</f>
        <v/>
      </c>
      <c r="IO9" s="182" t="str" cm="1">
        <f t="array" ref="IO9">IFERROR(INDEX(②入力シート!8:8,(IM$3-1)*13+8),"")</f>
        <v/>
      </c>
      <c r="IP9" s="182" t="str" cm="1">
        <f t="array" ref="IP9">IFERROR(INDEX(②入力シート!8:8,(IM$3-1)*13+10),"")</f>
        <v/>
      </c>
      <c r="IQ9" s="183" t="str" cm="1">
        <f t="array" ref="IQ9">IFERROR(INDEX(②入力シート!8:8,(IM$3-1)*13+12),"")</f>
        <v/>
      </c>
      <c r="IS9" s="178">
        <v>1</v>
      </c>
      <c r="IT9" s="181" t="str" cm="1">
        <f t="array" ref="IT9">IFERROR(INDEX(②入力シート!8:8,(IT$3-1)*13+4),"")</f>
        <v/>
      </c>
      <c r="IU9" s="182" t="str" cm="1">
        <f t="array" ref="IU9">IFERROR(INDEX(②入力シート!8:8,(IT$3-1)*13+6),"")</f>
        <v/>
      </c>
      <c r="IV9" s="182" t="str" cm="1">
        <f t="array" ref="IV9">IFERROR(INDEX(②入力シート!8:8,(IT$3-1)*13+8),"")</f>
        <v/>
      </c>
      <c r="IW9" s="182" t="str" cm="1">
        <f t="array" ref="IW9">IFERROR(INDEX(②入力シート!8:8,(IT$3-1)*13+10),"")</f>
        <v/>
      </c>
      <c r="IX9" s="183" t="str" cm="1">
        <f t="array" ref="IX9">IFERROR(INDEX(②入力シート!8:8,(IT$3-1)*13+12),"")</f>
        <v/>
      </c>
      <c r="IZ9" s="178">
        <v>1</v>
      </c>
      <c r="JA9" s="181" t="str" cm="1">
        <f t="array" ref="JA9">IFERROR(INDEX(②入力シート!8:8,(JA$3-1)*13+4),"")</f>
        <v/>
      </c>
      <c r="JB9" s="182" t="str" cm="1">
        <f t="array" ref="JB9">IFERROR(INDEX(②入力シート!8:8,(JA$3-1)*13+6),"")</f>
        <v/>
      </c>
      <c r="JC9" s="182" t="str" cm="1">
        <f t="array" ref="JC9">IFERROR(INDEX(②入力シート!8:8,(JA$3-1)*13+8),"")</f>
        <v/>
      </c>
      <c r="JD9" s="182" t="str" cm="1">
        <f t="array" ref="JD9">IFERROR(INDEX(②入力シート!8:8,(JA$3-1)*13+10),"")</f>
        <v/>
      </c>
      <c r="JE9" s="183" t="str" cm="1">
        <f t="array" ref="JE9">IFERROR(INDEX(②入力シート!8:8,(JA$3-1)*13+12),"")</f>
        <v/>
      </c>
      <c r="JG9" s="178">
        <v>1</v>
      </c>
      <c r="JH9" s="181" t="str" cm="1">
        <f t="array" ref="JH9">IFERROR(INDEX(②入力シート!8:8,(JH$3-1)*13+4),"")</f>
        <v/>
      </c>
      <c r="JI9" s="182" t="str" cm="1">
        <f t="array" ref="JI9">IFERROR(INDEX(②入力シート!8:8,(JH$3-1)*13+6),"")</f>
        <v/>
      </c>
      <c r="JJ9" s="182" t="str" cm="1">
        <f t="array" ref="JJ9">IFERROR(INDEX(②入力シート!8:8,(JH$3-1)*13+8),"")</f>
        <v/>
      </c>
      <c r="JK9" s="182" t="str" cm="1">
        <f t="array" ref="JK9">IFERROR(INDEX(②入力シート!8:8,(JH$3-1)*13+10),"")</f>
        <v/>
      </c>
      <c r="JL9" s="183" t="str" cm="1">
        <f t="array" ref="JL9">IFERROR(INDEX(②入力シート!8:8,(JH$3-1)*13+12),"")</f>
        <v/>
      </c>
      <c r="JN9" s="178">
        <v>1</v>
      </c>
      <c r="JO9" s="181" t="str" cm="1">
        <f t="array" ref="JO9">IFERROR(INDEX(②入力シート!8:8,(JO$3-1)*13+4),"")</f>
        <v/>
      </c>
      <c r="JP9" s="182" t="str" cm="1">
        <f t="array" ref="JP9">IFERROR(INDEX(②入力シート!8:8,(JO$3-1)*13+6),"")</f>
        <v/>
      </c>
      <c r="JQ9" s="182" t="str" cm="1">
        <f t="array" ref="JQ9">IFERROR(INDEX(②入力シート!8:8,(JO$3-1)*13+8),"")</f>
        <v/>
      </c>
      <c r="JR9" s="182" t="str" cm="1">
        <f t="array" ref="JR9">IFERROR(INDEX(②入力シート!8:8,(JO$3-1)*13+10),"")</f>
        <v/>
      </c>
      <c r="JS9" s="183" t="str" cm="1">
        <f t="array" ref="JS9">IFERROR(INDEX(②入力シート!8:8,(JO$3-1)*13+12),"")</f>
        <v/>
      </c>
      <c r="JU9" s="178">
        <v>1</v>
      </c>
      <c r="JV9" s="181" t="str" cm="1">
        <f t="array" ref="JV9">IFERROR(INDEX(②入力シート!8:8,(JV$3-1)*13+4),"")</f>
        <v/>
      </c>
      <c r="JW9" s="182" t="str" cm="1">
        <f t="array" ref="JW9">IFERROR(INDEX(②入力シート!8:8,(JV$3-1)*13+6),"")</f>
        <v/>
      </c>
      <c r="JX9" s="182" t="str" cm="1">
        <f t="array" ref="JX9">IFERROR(INDEX(②入力シート!8:8,(JV$3-1)*13+8),"")</f>
        <v/>
      </c>
      <c r="JY9" s="182" t="str" cm="1">
        <f t="array" ref="JY9">IFERROR(INDEX(②入力シート!8:8,(JV$3-1)*13+10),"")</f>
        <v/>
      </c>
      <c r="JZ9" s="183" t="str" cm="1">
        <f t="array" ref="JZ9">IFERROR(INDEX(②入力シート!8:8,(JV$3-1)*13+12),"")</f>
        <v/>
      </c>
      <c r="KB9" s="178">
        <v>1</v>
      </c>
      <c r="KC9" s="181" t="str" cm="1">
        <f t="array" ref="KC9">IFERROR(INDEX(②入力シート!8:8,(KC$3-1)*13+4),"")</f>
        <v/>
      </c>
      <c r="KD9" s="182" t="str" cm="1">
        <f t="array" ref="KD9">IFERROR(INDEX(②入力シート!8:8,(KC$3-1)*13+6),"")</f>
        <v/>
      </c>
      <c r="KE9" s="182" t="str" cm="1">
        <f t="array" ref="KE9">IFERROR(INDEX(②入力シート!8:8,(KC$3-1)*13+8),"")</f>
        <v/>
      </c>
      <c r="KF9" s="182" t="str" cm="1">
        <f t="array" ref="KF9">IFERROR(INDEX(②入力シート!8:8,(KC$3-1)*13+10),"")</f>
        <v/>
      </c>
      <c r="KG9" s="183" t="str" cm="1">
        <f t="array" ref="KG9">IFERROR(INDEX(②入力シート!8:8,(KC$3-1)*13+12),"")</f>
        <v/>
      </c>
      <c r="KI9" s="178">
        <v>1</v>
      </c>
      <c r="KJ9" s="181" t="str" cm="1">
        <f t="array" ref="KJ9">IFERROR(INDEX(②入力シート!8:8,(KJ$3-1)*13+4),"")</f>
        <v/>
      </c>
      <c r="KK9" s="182" t="str" cm="1">
        <f t="array" ref="KK9">IFERROR(INDEX(②入力シート!8:8,(KJ$3-1)*13+6),"")</f>
        <v/>
      </c>
      <c r="KL9" s="182" t="str" cm="1">
        <f t="array" ref="KL9">IFERROR(INDEX(②入力シート!8:8,(KJ$3-1)*13+8),"")</f>
        <v/>
      </c>
      <c r="KM9" s="182" t="str" cm="1">
        <f t="array" ref="KM9">IFERROR(INDEX(②入力シート!8:8,(KJ$3-1)*13+10),"")</f>
        <v/>
      </c>
      <c r="KN9" s="183" t="str" cm="1">
        <f t="array" ref="KN9">IFERROR(INDEX(②入力シート!8:8,(KJ$3-1)*13+12),"")</f>
        <v/>
      </c>
      <c r="KP9" s="178">
        <v>1</v>
      </c>
      <c r="KQ9" s="181" t="str" cm="1">
        <f t="array" ref="KQ9">IFERROR(INDEX(②入力シート!8:8,(KQ$3-1)*13+4),"")</f>
        <v/>
      </c>
      <c r="KR9" s="182" t="str" cm="1">
        <f t="array" ref="KR9">IFERROR(INDEX(②入力シート!8:8,(KQ$3-1)*13+6),"")</f>
        <v/>
      </c>
      <c r="KS9" s="182" t="str" cm="1">
        <f t="array" ref="KS9">IFERROR(INDEX(②入力シート!8:8,(KQ$3-1)*13+8),"")</f>
        <v/>
      </c>
      <c r="KT9" s="182" t="str" cm="1">
        <f t="array" ref="KT9">IFERROR(INDEX(②入力シート!8:8,(KQ$3-1)*13+10),"")</f>
        <v/>
      </c>
      <c r="KU9" s="183" t="str" cm="1">
        <f t="array" ref="KU9">IFERROR(INDEX(②入力シート!8:8,(KQ$3-1)*13+12),"")</f>
        <v/>
      </c>
      <c r="KW9" s="178">
        <v>1</v>
      </c>
      <c r="KX9" s="181" t="str" cm="1">
        <f t="array" ref="KX9">IFERROR(INDEX(②入力シート!8:8,(KX$3-1)*13+4),"")</f>
        <v/>
      </c>
      <c r="KY9" s="182" t="str" cm="1">
        <f t="array" ref="KY9">IFERROR(INDEX(②入力シート!8:8,(KX$3-1)*13+6),"")</f>
        <v/>
      </c>
      <c r="KZ9" s="182" t="str" cm="1">
        <f t="array" ref="KZ9">IFERROR(INDEX(②入力シート!8:8,(KX$3-1)*13+8),"")</f>
        <v/>
      </c>
      <c r="LA9" s="182" t="str" cm="1">
        <f t="array" ref="LA9">IFERROR(INDEX(②入力シート!8:8,(KX$3-1)*13+10),"")</f>
        <v/>
      </c>
      <c r="LB9" s="183" t="str" cm="1">
        <f t="array" ref="LB9">IFERROR(INDEX(②入力シート!8:8,(KX$3-1)*13+12),"")</f>
        <v/>
      </c>
      <c r="LD9" s="178">
        <v>1</v>
      </c>
      <c r="LE9" s="181" t="str" cm="1">
        <f t="array" ref="LE9">IFERROR(INDEX(②入力シート!8:8,(LE$3-1)*13+4),"")</f>
        <v/>
      </c>
      <c r="LF9" s="182" t="str" cm="1">
        <f t="array" ref="LF9">IFERROR(INDEX(②入力シート!8:8,(LE$3-1)*13+6),"")</f>
        <v/>
      </c>
      <c r="LG9" s="182" t="str" cm="1">
        <f t="array" ref="LG9">IFERROR(INDEX(②入力シート!8:8,(LE$3-1)*13+8),"")</f>
        <v/>
      </c>
      <c r="LH9" s="182" t="str" cm="1">
        <f t="array" ref="LH9">IFERROR(INDEX(②入力シート!8:8,(LE$3-1)*13+10),"")</f>
        <v/>
      </c>
      <c r="LI9" s="183" t="str" cm="1">
        <f t="array" ref="LI9">IFERROR(INDEX(②入力シート!8:8,(LE$3-1)*13+12),"")</f>
        <v/>
      </c>
      <c r="LK9" s="178">
        <v>1</v>
      </c>
      <c r="LL9" s="181" t="str" cm="1">
        <f t="array" ref="LL9">IFERROR(INDEX(②入力シート!8:8,(LL$3-1)*13+4),"")</f>
        <v/>
      </c>
      <c r="LM9" s="182" t="str" cm="1">
        <f t="array" ref="LM9">IFERROR(INDEX(②入力シート!8:8,(LL$3-1)*13+6),"")</f>
        <v/>
      </c>
      <c r="LN9" s="182" t="str" cm="1">
        <f t="array" ref="LN9">IFERROR(INDEX(②入力シート!8:8,(LL$3-1)*13+8),"")</f>
        <v/>
      </c>
      <c r="LO9" s="182" t="str" cm="1">
        <f t="array" ref="LO9">IFERROR(INDEX(②入力シート!8:8,(LL$3-1)*13+10),"")</f>
        <v/>
      </c>
      <c r="LP9" s="183" t="str" cm="1">
        <f t="array" ref="LP9">IFERROR(INDEX(②入力シート!8:8,(LL$3-1)*13+12),"")</f>
        <v/>
      </c>
      <c r="LR9" s="178">
        <v>1</v>
      </c>
      <c r="LS9" s="181" t="str" cm="1">
        <f t="array" ref="LS9">IFERROR(INDEX(②入力シート!8:8,(LS$3-1)*13+4),"")</f>
        <v/>
      </c>
      <c r="LT9" s="182" t="str" cm="1">
        <f t="array" ref="LT9">IFERROR(INDEX(②入力シート!8:8,(LS$3-1)*13+6),"")</f>
        <v/>
      </c>
      <c r="LU9" s="182" t="str" cm="1">
        <f t="array" ref="LU9">IFERROR(INDEX(②入力シート!8:8,(LS$3-1)*13+8),"")</f>
        <v/>
      </c>
      <c r="LV9" s="182" t="str" cm="1">
        <f t="array" ref="LV9">IFERROR(INDEX(②入力シート!8:8,(LS$3-1)*13+10),"")</f>
        <v/>
      </c>
      <c r="LW9" s="183" t="str" cm="1">
        <f t="array" ref="LW9">IFERROR(INDEX(②入力シート!8:8,(LS$3-1)*13+12),"")</f>
        <v/>
      </c>
      <c r="LY9" s="178">
        <v>1</v>
      </c>
      <c r="LZ9" s="181" t="str" cm="1">
        <f t="array" ref="LZ9">IFERROR(INDEX(②入力シート!8:8,(LZ$3-1)*13+4),"")</f>
        <v/>
      </c>
      <c r="MA9" s="182" t="str" cm="1">
        <f t="array" ref="MA9">IFERROR(INDEX(②入力シート!8:8,(LZ$3-1)*13+6),"")</f>
        <v/>
      </c>
      <c r="MB9" s="182" t="str" cm="1">
        <f t="array" ref="MB9">IFERROR(INDEX(②入力シート!8:8,(LZ$3-1)*13+8),"")</f>
        <v/>
      </c>
      <c r="MC9" s="182" t="str" cm="1">
        <f t="array" ref="MC9">IFERROR(INDEX(②入力シート!8:8,(LZ$3-1)*13+10),"")</f>
        <v/>
      </c>
      <c r="MD9" s="183" t="str" cm="1">
        <f t="array" ref="MD9">IFERROR(INDEX(②入力シート!8:8,(LZ$3-1)*13+12),"")</f>
        <v/>
      </c>
      <c r="MF9" s="178">
        <v>1</v>
      </c>
      <c r="MG9" s="181" t="str" cm="1">
        <f t="array" ref="MG9">IFERROR(INDEX(②入力シート!8:8,(MG$3-1)*13+4),"")</f>
        <v/>
      </c>
      <c r="MH9" s="182" t="str" cm="1">
        <f t="array" ref="MH9">IFERROR(INDEX(②入力シート!8:8,(MG$3-1)*13+6),"")</f>
        <v/>
      </c>
      <c r="MI9" s="182" t="str" cm="1">
        <f t="array" ref="MI9">IFERROR(INDEX(②入力シート!8:8,(MG$3-1)*13+8),"")</f>
        <v/>
      </c>
      <c r="MJ9" s="182" t="str" cm="1">
        <f t="array" ref="MJ9">IFERROR(INDEX(②入力シート!8:8,(MG$3-1)*13+10),"")</f>
        <v/>
      </c>
      <c r="MK9" s="183" t="str" cm="1">
        <f t="array" ref="MK9">IFERROR(INDEX(②入力シート!8:8,(MG$3-1)*13+12),"")</f>
        <v/>
      </c>
    </row>
    <row r="10" spans="1:349" s="184" customFormat="1" ht="14" customHeight="1">
      <c r="A10" s="179">
        <v>2</v>
      </c>
      <c r="B10" s="185" t="str" cm="1">
        <f t="array" ref="B10">IFERROR(INDEX(②入力シート!9:9,(B$3-1)*13+4),"")</f>
        <v/>
      </c>
      <c r="C10" s="186" t="str" cm="1">
        <f t="array" ref="C10">IFERROR(INDEX(②入力シート!9:9,(B$3-1)*13+6),"")</f>
        <v/>
      </c>
      <c r="D10" s="186" t="str" cm="1">
        <f t="array" ref="D10">IFERROR(INDEX(②入力シート!9:9,(B$3-1)*13+8),"")</f>
        <v/>
      </c>
      <c r="E10" s="186" t="str" cm="1">
        <f t="array" ref="E10">IFERROR(INDEX(②入力シート!9:9,(B$3-1)*13+10),"")</f>
        <v/>
      </c>
      <c r="F10" s="187" t="str" cm="1">
        <f t="array" ref="F10">IFERROR(INDEX(②入力シート!9:9,(B$3-1)*13+12),"")</f>
        <v/>
      </c>
      <c r="H10" s="179">
        <v>2</v>
      </c>
      <c r="I10" s="185" t="str" cm="1">
        <f t="array" ref="I10">IFERROR(INDEX(②入力シート!9:9,(I$3-1)*13+4),"")</f>
        <v/>
      </c>
      <c r="J10" s="186" t="str" cm="1">
        <f t="array" ref="J10">IFERROR(INDEX(②入力シート!9:9,(I$3-1)*13+6),"")</f>
        <v/>
      </c>
      <c r="K10" s="186" t="str" cm="1">
        <f t="array" ref="K10">IFERROR(INDEX(②入力シート!9:9,(I$3-1)*13+8),"")</f>
        <v/>
      </c>
      <c r="L10" s="186" t="str" cm="1">
        <f t="array" ref="L10">IFERROR(INDEX(②入力シート!9:9,(I$3-1)*13+10),"")</f>
        <v/>
      </c>
      <c r="M10" s="187" t="str" cm="1">
        <f t="array" ref="M10">IFERROR(INDEX(②入力シート!9:9,(I$3-1)*13+12),"")</f>
        <v/>
      </c>
      <c r="O10" s="179">
        <v>2</v>
      </c>
      <c r="P10" s="185" t="str" cm="1">
        <f t="array" ref="P10">IFERROR(INDEX(②入力シート!9:9,(P$3-1)*13+4),"")</f>
        <v/>
      </c>
      <c r="Q10" s="186" t="str" cm="1">
        <f t="array" ref="Q10">IFERROR(INDEX(②入力シート!9:9,(P$3-1)*13+6),"")</f>
        <v/>
      </c>
      <c r="R10" s="186" t="str" cm="1">
        <f t="array" ref="R10">IFERROR(INDEX(②入力シート!9:9,(P$3-1)*13+8),"")</f>
        <v/>
      </c>
      <c r="S10" s="186" t="str" cm="1">
        <f t="array" ref="S10">IFERROR(INDEX(②入力シート!9:9,(P$3-1)*13+10),"")</f>
        <v/>
      </c>
      <c r="T10" s="187" t="str" cm="1">
        <f t="array" ref="T10">IFERROR(INDEX(②入力シート!9:9,(P$3-1)*13+12),"")</f>
        <v/>
      </c>
      <c r="V10" s="179">
        <v>2</v>
      </c>
      <c r="W10" s="185" t="str" cm="1">
        <f t="array" ref="W10">IFERROR(INDEX(②入力シート!9:9,(W$3-1)*13+4),"")</f>
        <v/>
      </c>
      <c r="X10" s="186" t="str" cm="1">
        <f t="array" ref="X10">IFERROR(INDEX(②入力シート!9:9,(W$3-1)*13+6),"")</f>
        <v/>
      </c>
      <c r="Y10" s="186" t="str" cm="1">
        <f t="array" ref="Y10">IFERROR(INDEX(②入力シート!9:9,(W$3-1)*13+8),"")</f>
        <v/>
      </c>
      <c r="Z10" s="186" t="str" cm="1">
        <f t="array" ref="Z10">IFERROR(INDEX(②入力シート!9:9,(W$3-1)*13+10),"")</f>
        <v/>
      </c>
      <c r="AA10" s="187" t="str" cm="1">
        <f t="array" ref="AA10">IFERROR(INDEX(②入力シート!9:9,(W$3-1)*13+12),"")</f>
        <v/>
      </c>
      <c r="AC10" s="179">
        <v>2</v>
      </c>
      <c r="AD10" s="185" t="str" cm="1">
        <f t="array" ref="AD10">IFERROR(INDEX(②入力シート!9:9,(AD$3-1)*13+4),"")</f>
        <v/>
      </c>
      <c r="AE10" s="186" t="str" cm="1">
        <f t="array" ref="AE10">IFERROR(INDEX(②入力シート!9:9,(AD$3-1)*13+6),"")</f>
        <v/>
      </c>
      <c r="AF10" s="186" t="str" cm="1">
        <f t="array" ref="AF10">IFERROR(INDEX(②入力シート!9:9,(AD$3-1)*13+8),"")</f>
        <v/>
      </c>
      <c r="AG10" s="186" t="str" cm="1">
        <f t="array" ref="AG10">IFERROR(INDEX(②入力シート!9:9,(AD$3-1)*13+10),"")</f>
        <v/>
      </c>
      <c r="AH10" s="187" t="str" cm="1">
        <f t="array" ref="AH10">IFERROR(INDEX(②入力シート!9:9,(AD$3-1)*13+12),"")</f>
        <v/>
      </c>
      <c r="AJ10" s="179">
        <v>2</v>
      </c>
      <c r="AK10" s="185" t="str" cm="1">
        <f t="array" ref="AK10">IFERROR(INDEX(②入力シート!9:9,(AK$3-1)*13+4),"")</f>
        <v/>
      </c>
      <c r="AL10" s="186" t="str" cm="1">
        <f t="array" ref="AL10">IFERROR(INDEX(②入力シート!9:9,(AK$3-1)*13+6),"")</f>
        <v/>
      </c>
      <c r="AM10" s="186" t="str" cm="1">
        <f t="array" ref="AM10">IFERROR(INDEX(②入力シート!9:9,(AK$3-1)*13+8),"")</f>
        <v/>
      </c>
      <c r="AN10" s="186" t="str" cm="1">
        <f t="array" ref="AN10">IFERROR(INDEX(②入力シート!9:9,(AK$3-1)*13+10),"")</f>
        <v/>
      </c>
      <c r="AO10" s="187" t="str" cm="1">
        <f t="array" ref="AO10">IFERROR(INDEX(②入力シート!9:9,(AK$3-1)*13+12),"")</f>
        <v/>
      </c>
      <c r="AQ10" s="179">
        <v>2</v>
      </c>
      <c r="AR10" s="185" t="str" cm="1">
        <f t="array" ref="AR10">IFERROR(INDEX(②入力シート!9:9,(AR$3-1)*13+4),"")</f>
        <v/>
      </c>
      <c r="AS10" s="186" t="str" cm="1">
        <f t="array" ref="AS10">IFERROR(INDEX(②入力シート!9:9,(AR$3-1)*13+6),"")</f>
        <v/>
      </c>
      <c r="AT10" s="186" t="str" cm="1">
        <f t="array" ref="AT10">IFERROR(INDEX(②入力シート!9:9,(AR$3-1)*13+8),"")</f>
        <v/>
      </c>
      <c r="AU10" s="186" t="str" cm="1">
        <f t="array" ref="AU10">IFERROR(INDEX(②入力シート!9:9,(AR$3-1)*13+10),"")</f>
        <v/>
      </c>
      <c r="AV10" s="187" t="str" cm="1">
        <f t="array" ref="AV10">IFERROR(INDEX(②入力シート!9:9,(AR$3-1)*13+12),"")</f>
        <v/>
      </c>
      <c r="AX10" s="179">
        <v>2</v>
      </c>
      <c r="AY10" s="185" t="str" cm="1">
        <f t="array" ref="AY10">IFERROR(INDEX(②入力シート!9:9,(AY$3-1)*13+4),"")</f>
        <v/>
      </c>
      <c r="AZ10" s="186" t="str" cm="1">
        <f t="array" ref="AZ10">IFERROR(INDEX(②入力シート!9:9,(AY$3-1)*13+6),"")</f>
        <v/>
      </c>
      <c r="BA10" s="186" t="str" cm="1">
        <f t="array" ref="BA10">IFERROR(INDEX(②入力シート!9:9,(AY$3-1)*13+8),"")</f>
        <v/>
      </c>
      <c r="BB10" s="186" t="str" cm="1">
        <f t="array" ref="BB10">IFERROR(INDEX(②入力シート!9:9,(AY$3-1)*13+10),"")</f>
        <v/>
      </c>
      <c r="BC10" s="187" t="str" cm="1">
        <f t="array" ref="BC10">IFERROR(INDEX(②入力シート!9:9,(AY$3-1)*13+12),"")</f>
        <v/>
      </c>
      <c r="BE10" s="179">
        <v>2</v>
      </c>
      <c r="BF10" s="185" t="str" cm="1">
        <f t="array" ref="BF10">IFERROR(INDEX(②入力シート!9:9,(BF$3-1)*13+4),"")</f>
        <v/>
      </c>
      <c r="BG10" s="186" t="str" cm="1">
        <f t="array" ref="BG10">IFERROR(INDEX(②入力シート!9:9,(BF$3-1)*13+6),"")</f>
        <v/>
      </c>
      <c r="BH10" s="186" t="str" cm="1">
        <f t="array" ref="BH10">IFERROR(INDEX(②入力シート!9:9,(BF$3-1)*13+8),"")</f>
        <v/>
      </c>
      <c r="BI10" s="186" t="str" cm="1">
        <f t="array" ref="BI10">IFERROR(INDEX(②入力シート!9:9,(BF$3-1)*13+10),"")</f>
        <v/>
      </c>
      <c r="BJ10" s="187" t="str" cm="1">
        <f t="array" ref="BJ10">IFERROR(INDEX(②入力シート!9:9,(BF$3-1)*13+12),"")</f>
        <v/>
      </c>
      <c r="BL10" s="179">
        <v>2</v>
      </c>
      <c r="BM10" s="185" t="str" cm="1">
        <f t="array" ref="BM10">IFERROR(INDEX(②入力シート!9:9,(BM$3-1)*13+4),"")</f>
        <v/>
      </c>
      <c r="BN10" s="186" t="str" cm="1">
        <f t="array" ref="BN10">IFERROR(INDEX(②入力シート!9:9,(BM$3-1)*13+6),"")</f>
        <v/>
      </c>
      <c r="BO10" s="186" t="str" cm="1">
        <f t="array" ref="BO10">IFERROR(INDEX(②入力シート!9:9,(BM$3-1)*13+8),"")</f>
        <v/>
      </c>
      <c r="BP10" s="186" t="str" cm="1">
        <f t="array" ref="BP10">IFERROR(INDEX(②入力シート!9:9,(BM$3-1)*13+10),"")</f>
        <v/>
      </c>
      <c r="BQ10" s="187" t="str" cm="1">
        <f t="array" ref="BQ10">IFERROR(INDEX(②入力シート!9:9,(BM$3-1)*13+12),"")</f>
        <v/>
      </c>
      <c r="BS10" s="179">
        <v>2</v>
      </c>
      <c r="BT10" s="185" t="str" cm="1">
        <f t="array" ref="BT10">IFERROR(INDEX(②入力シート!9:9,(BT$3-1)*13+4),"")</f>
        <v/>
      </c>
      <c r="BU10" s="186" t="str" cm="1">
        <f t="array" ref="BU10">IFERROR(INDEX(②入力シート!9:9,(BT$3-1)*13+6),"")</f>
        <v/>
      </c>
      <c r="BV10" s="186" t="str" cm="1">
        <f t="array" ref="BV10">IFERROR(INDEX(②入力シート!9:9,(BT$3-1)*13+8),"")</f>
        <v/>
      </c>
      <c r="BW10" s="186" t="str" cm="1">
        <f t="array" ref="BW10">IFERROR(INDEX(②入力シート!9:9,(BT$3-1)*13+10),"")</f>
        <v/>
      </c>
      <c r="BX10" s="187" t="str" cm="1">
        <f t="array" ref="BX10">IFERROR(INDEX(②入力シート!9:9,(BT$3-1)*13+12),"")</f>
        <v/>
      </c>
      <c r="BZ10" s="179">
        <v>2</v>
      </c>
      <c r="CA10" s="185" t="str" cm="1">
        <f t="array" ref="CA10">IFERROR(INDEX(②入力シート!9:9,(CA$3-1)*13+4),"")</f>
        <v/>
      </c>
      <c r="CB10" s="186" t="str" cm="1">
        <f t="array" ref="CB10">IFERROR(INDEX(②入力シート!9:9,(CA$3-1)*13+6),"")</f>
        <v/>
      </c>
      <c r="CC10" s="186" t="str" cm="1">
        <f t="array" ref="CC10">IFERROR(INDEX(②入力シート!9:9,(CA$3-1)*13+8),"")</f>
        <v/>
      </c>
      <c r="CD10" s="186" t="str" cm="1">
        <f t="array" ref="CD10">IFERROR(INDEX(②入力シート!9:9,(CA$3-1)*13+10),"")</f>
        <v/>
      </c>
      <c r="CE10" s="187" t="str" cm="1">
        <f t="array" ref="CE10">IFERROR(INDEX(②入力シート!9:9,(CA$3-1)*13+12),"")</f>
        <v/>
      </c>
      <c r="CG10" s="179">
        <v>2</v>
      </c>
      <c r="CH10" s="185" t="str" cm="1">
        <f t="array" ref="CH10">IFERROR(INDEX(②入力シート!9:9,(CH$3-1)*13+4),"")</f>
        <v/>
      </c>
      <c r="CI10" s="186" t="str" cm="1">
        <f t="array" ref="CI10">IFERROR(INDEX(②入力シート!9:9,(CH$3-1)*13+6),"")</f>
        <v/>
      </c>
      <c r="CJ10" s="186" t="str" cm="1">
        <f t="array" ref="CJ10">IFERROR(INDEX(②入力シート!9:9,(CH$3-1)*13+8),"")</f>
        <v/>
      </c>
      <c r="CK10" s="186" t="str" cm="1">
        <f t="array" ref="CK10">IFERROR(INDEX(②入力シート!9:9,(CH$3-1)*13+10),"")</f>
        <v/>
      </c>
      <c r="CL10" s="187" t="str" cm="1">
        <f t="array" ref="CL10">IFERROR(INDEX(②入力シート!9:9,(CH$3-1)*13+12),"")</f>
        <v/>
      </c>
      <c r="CN10" s="179">
        <v>2</v>
      </c>
      <c r="CO10" s="185" t="str" cm="1">
        <f t="array" ref="CO10">IFERROR(INDEX(②入力シート!9:9,(CO$3-1)*13+4),"")</f>
        <v/>
      </c>
      <c r="CP10" s="186" t="str" cm="1">
        <f t="array" ref="CP10">IFERROR(INDEX(②入力シート!9:9,(CO$3-1)*13+6),"")</f>
        <v/>
      </c>
      <c r="CQ10" s="186" t="str" cm="1">
        <f t="array" ref="CQ10">IFERROR(INDEX(②入力シート!9:9,(CO$3-1)*13+8),"")</f>
        <v/>
      </c>
      <c r="CR10" s="186" t="str" cm="1">
        <f t="array" ref="CR10">IFERROR(INDEX(②入力シート!9:9,(CO$3-1)*13+10),"")</f>
        <v/>
      </c>
      <c r="CS10" s="187" t="str" cm="1">
        <f t="array" ref="CS10">IFERROR(INDEX(②入力シート!9:9,(CO$3-1)*13+12),"")</f>
        <v/>
      </c>
      <c r="CU10" s="179">
        <v>2</v>
      </c>
      <c r="CV10" s="185" t="str" cm="1">
        <f t="array" ref="CV10">IFERROR(INDEX(②入力シート!9:9,(CV$3-1)*13+4),"")</f>
        <v/>
      </c>
      <c r="CW10" s="186" t="str" cm="1">
        <f t="array" ref="CW10">IFERROR(INDEX(②入力シート!9:9,(CV$3-1)*13+6),"")</f>
        <v/>
      </c>
      <c r="CX10" s="186" t="str" cm="1">
        <f t="array" ref="CX10">IFERROR(INDEX(②入力シート!9:9,(CV$3-1)*13+8),"")</f>
        <v/>
      </c>
      <c r="CY10" s="186" t="str" cm="1">
        <f t="array" ref="CY10">IFERROR(INDEX(②入力シート!9:9,(CV$3-1)*13+10),"")</f>
        <v/>
      </c>
      <c r="CZ10" s="187" t="str" cm="1">
        <f t="array" ref="CZ10">IFERROR(INDEX(②入力シート!9:9,(CV$3-1)*13+12),"")</f>
        <v/>
      </c>
      <c r="DB10" s="179">
        <v>2</v>
      </c>
      <c r="DC10" s="185" t="str" cm="1">
        <f t="array" ref="DC10">IFERROR(INDEX(②入力シート!9:9,(DC$3-1)*13+4),"")</f>
        <v/>
      </c>
      <c r="DD10" s="186" t="str" cm="1">
        <f t="array" ref="DD10">IFERROR(INDEX(②入力シート!9:9,(DC$3-1)*13+6),"")</f>
        <v/>
      </c>
      <c r="DE10" s="186" t="str" cm="1">
        <f t="array" ref="DE10">IFERROR(INDEX(②入力シート!9:9,(DC$3-1)*13+8),"")</f>
        <v/>
      </c>
      <c r="DF10" s="186" t="str" cm="1">
        <f t="array" ref="DF10">IFERROR(INDEX(②入力シート!9:9,(DC$3-1)*13+10),"")</f>
        <v/>
      </c>
      <c r="DG10" s="187" t="str" cm="1">
        <f t="array" ref="DG10">IFERROR(INDEX(②入力シート!9:9,(DC$3-1)*13+12),"")</f>
        <v/>
      </c>
      <c r="DI10" s="179">
        <v>2</v>
      </c>
      <c r="DJ10" s="185" t="str" cm="1">
        <f t="array" ref="DJ10">IFERROR(INDEX(②入力シート!9:9,(DJ$3-1)*13+4),"")</f>
        <v/>
      </c>
      <c r="DK10" s="186" t="str" cm="1">
        <f t="array" ref="DK10">IFERROR(INDEX(②入力シート!9:9,(DJ$3-1)*13+6),"")</f>
        <v/>
      </c>
      <c r="DL10" s="186" t="str" cm="1">
        <f t="array" ref="DL10">IFERROR(INDEX(②入力シート!9:9,(DJ$3-1)*13+8),"")</f>
        <v/>
      </c>
      <c r="DM10" s="186" t="str" cm="1">
        <f t="array" ref="DM10">IFERROR(INDEX(②入力シート!9:9,(DJ$3-1)*13+10),"")</f>
        <v/>
      </c>
      <c r="DN10" s="187" t="str" cm="1">
        <f t="array" ref="DN10">IFERROR(INDEX(②入力シート!9:9,(DJ$3-1)*13+12),"")</f>
        <v/>
      </c>
      <c r="DP10" s="179">
        <v>2</v>
      </c>
      <c r="DQ10" s="185" t="str" cm="1">
        <f t="array" ref="DQ10">IFERROR(INDEX(②入力シート!9:9,(DQ$3-1)*13+4),"")</f>
        <v/>
      </c>
      <c r="DR10" s="186" t="str" cm="1">
        <f t="array" ref="DR10">IFERROR(INDEX(②入力シート!9:9,(DQ$3-1)*13+6),"")</f>
        <v/>
      </c>
      <c r="DS10" s="186" t="str" cm="1">
        <f t="array" ref="DS10">IFERROR(INDEX(②入力シート!9:9,(DQ$3-1)*13+8),"")</f>
        <v/>
      </c>
      <c r="DT10" s="186" t="str" cm="1">
        <f t="array" ref="DT10">IFERROR(INDEX(②入力シート!9:9,(DQ$3-1)*13+10),"")</f>
        <v/>
      </c>
      <c r="DU10" s="187" t="str" cm="1">
        <f t="array" ref="DU10">IFERROR(INDEX(②入力シート!9:9,(DQ$3-1)*13+12),"")</f>
        <v/>
      </c>
      <c r="DW10" s="179">
        <v>2</v>
      </c>
      <c r="DX10" s="185" t="str" cm="1">
        <f t="array" ref="DX10">IFERROR(INDEX(②入力シート!9:9,(DX$3-1)*13+4),"")</f>
        <v/>
      </c>
      <c r="DY10" s="186" t="str" cm="1">
        <f t="array" ref="DY10">IFERROR(INDEX(②入力シート!9:9,(DX$3-1)*13+6),"")</f>
        <v/>
      </c>
      <c r="DZ10" s="186" t="str" cm="1">
        <f t="array" ref="DZ10">IFERROR(INDEX(②入力シート!9:9,(DX$3-1)*13+8),"")</f>
        <v/>
      </c>
      <c r="EA10" s="186" t="str" cm="1">
        <f t="array" ref="EA10">IFERROR(INDEX(②入力シート!9:9,(DX$3-1)*13+10),"")</f>
        <v/>
      </c>
      <c r="EB10" s="187" t="str" cm="1">
        <f t="array" ref="EB10">IFERROR(INDEX(②入力シート!9:9,(DX$3-1)*13+12),"")</f>
        <v/>
      </c>
      <c r="ED10" s="179">
        <v>2</v>
      </c>
      <c r="EE10" s="185" t="str" cm="1">
        <f t="array" ref="EE10">IFERROR(INDEX(②入力シート!9:9,(EE$3-1)*13+4),"")</f>
        <v/>
      </c>
      <c r="EF10" s="186" t="str" cm="1">
        <f t="array" ref="EF10">IFERROR(INDEX(②入力シート!9:9,(EE$3-1)*13+6),"")</f>
        <v/>
      </c>
      <c r="EG10" s="186" t="str" cm="1">
        <f t="array" ref="EG10">IFERROR(INDEX(②入力シート!9:9,(EE$3-1)*13+8),"")</f>
        <v/>
      </c>
      <c r="EH10" s="186" t="str" cm="1">
        <f t="array" ref="EH10">IFERROR(INDEX(②入力シート!9:9,(EE$3-1)*13+10),"")</f>
        <v/>
      </c>
      <c r="EI10" s="187" t="str" cm="1">
        <f t="array" ref="EI10">IFERROR(INDEX(②入力シート!9:9,(EE$3-1)*13+12),"")</f>
        <v/>
      </c>
      <c r="EK10" s="179">
        <v>2</v>
      </c>
      <c r="EL10" s="185" t="str" cm="1">
        <f t="array" ref="EL10">IFERROR(INDEX(②入力シート!9:9,(EL$3-1)*13+4),"")</f>
        <v/>
      </c>
      <c r="EM10" s="186" t="str" cm="1">
        <f t="array" ref="EM10">IFERROR(INDEX(②入力シート!9:9,(EL$3-1)*13+6),"")</f>
        <v/>
      </c>
      <c r="EN10" s="186" t="str" cm="1">
        <f t="array" ref="EN10">IFERROR(INDEX(②入力シート!9:9,(EL$3-1)*13+8),"")</f>
        <v/>
      </c>
      <c r="EO10" s="186" t="str" cm="1">
        <f t="array" ref="EO10">IFERROR(INDEX(②入力シート!9:9,(EL$3-1)*13+10),"")</f>
        <v/>
      </c>
      <c r="EP10" s="187" t="str" cm="1">
        <f t="array" ref="EP10">IFERROR(INDEX(②入力シート!9:9,(EL$3-1)*13+12),"")</f>
        <v/>
      </c>
      <c r="ER10" s="179">
        <v>2</v>
      </c>
      <c r="ES10" s="185" t="str" cm="1">
        <f t="array" ref="ES10">IFERROR(INDEX(②入力シート!9:9,(ES$3-1)*13+4),"")</f>
        <v/>
      </c>
      <c r="ET10" s="186" t="str" cm="1">
        <f t="array" ref="ET10">IFERROR(INDEX(②入力シート!9:9,(ES$3-1)*13+6),"")</f>
        <v/>
      </c>
      <c r="EU10" s="186" t="str" cm="1">
        <f t="array" ref="EU10">IFERROR(INDEX(②入力シート!9:9,(ES$3-1)*13+8),"")</f>
        <v/>
      </c>
      <c r="EV10" s="186" t="str" cm="1">
        <f t="array" ref="EV10">IFERROR(INDEX(②入力シート!9:9,(ES$3-1)*13+10),"")</f>
        <v/>
      </c>
      <c r="EW10" s="187" t="str" cm="1">
        <f t="array" ref="EW10">IFERROR(INDEX(②入力シート!9:9,(ES$3-1)*13+12),"")</f>
        <v/>
      </c>
      <c r="EY10" s="179">
        <v>2</v>
      </c>
      <c r="EZ10" s="185" t="str" cm="1">
        <f t="array" ref="EZ10">IFERROR(INDEX(②入力シート!9:9,(EZ$3-1)*13+4),"")</f>
        <v/>
      </c>
      <c r="FA10" s="186" t="str" cm="1">
        <f t="array" ref="FA10">IFERROR(INDEX(②入力シート!9:9,(EZ$3-1)*13+6),"")</f>
        <v/>
      </c>
      <c r="FB10" s="186" t="str" cm="1">
        <f t="array" ref="FB10">IFERROR(INDEX(②入力シート!9:9,(EZ$3-1)*13+8),"")</f>
        <v/>
      </c>
      <c r="FC10" s="186" t="str" cm="1">
        <f t="array" ref="FC10">IFERROR(INDEX(②入力シート!9:9,(EZ$3-1)*13+10),"")</f>
        <v/>
      </c>
      <c r="FD10" s="187" t="str" cm="1">
        <f t="array" ref="FD10">IFERROR(INDEX(②入力シート!9:9,(EZ$3-1)*13+12),"")</f>
        <v/>
      </c>
      <c r="FF10" s="179">
        <v>2</v>
      </c>
      <c r="FG10" s="185" t="str" cm="1">
        <f t="array" ref="FG10">IFERROR(INDEX(②入力シート!9:9,(FG$3-1)*13+4),"")</f>
        <v/>
      </c>
      <c r="FH10" s="186" t="str" cm="1">
        <f t="array" ref="FH10">IFERROR(INDEX(②入力シート!9:9,(FG$3-1)*13+6),"")</f>
        <v/>
      </c>
      <c r="FI10" s="186" t="str" cm="1">
        <f t="array" ref="FI10">IFERROR(INDEX(②入力シート!9:9,(FG$3-1)*13+8),"")</f>
        <v/>
      </c>
      <c r="FJ10" s="186" t="str" cm="1">
        <f t="array" ref="FJ10">IFERROR(INDEX(②入力シート!9:9,(FG$3-1)*13+10),"")</f>
        <v/>
      </c>
      <c r="FK10" s="187" t="str" cm="1">
        <f t="array" ref="FK10">IFERROR(INDEX(②入力シート!9:9,(FG$3-1)*13+12),"")</f>
        <v/>
      </c>
      <c r="FM10" s="179">
        <v>2</v>
      </c>
      <c r="FN10" s="185" t="str" cm="1">
        <f t="array" ref="FN10">IFERROR(INDEX(②入力シート!9:9,(FN$3-1)*13+4),"")</f>
        <v/>
      </c>
      <c r="FO10" s="186" t="str" cm="1">
        <f t="array" ref="FO10">IFERROR(INDEX(②入力シート!9:9,(FN$3-1)*13+6),"")</f>
        <v/>
      </c>
      <c r="FP10" s="186" t="str" cm="1">
        <f t="array" ref="FP10">IFERROR(INDEX(②入力シート!9:9,(FN$3-1)*13+8),"")</f>
        <v/>
      </c>
      <c r="FQ10" s="186" t="str" cm="1">
        <f t="array" ref="FQ10">IFERROR(INDEX(②入力シート!9:9,(FN$3-1)*13+10),"")</f>
        <v/>
      </c>
      <c r="FR10" s="187" t="str" cm="1">
        <f t="array" ref="FR10">IFERROR(INDEX(②入力シート!9:9,(FN$3-1)*13+12),"")</f>
        <v/>
      </c>
      <c r="FT10" s="179">
        <v>2</v>
      </c>
      <c r="FU10" s="185" t="str" cm="1">
        <f t="array" ref="FU10">IFERROR(INDEX(②入力シート!9:9,(FU$3-1)*13+4),"")</f>
        <v/>
      </c>
      <c r="FV10" s="186" t="str" cm="1">
        <f t="array" ref="FV10">IFERROR(INDEX(②入力シート!9:9,(FU$3-1)*13+6),"")</f>
        <v/>
      </c>
      <c r="FW10" s="186" t="str" cm="1">
        <f t="array" ref="FW10">IFERROR(INDEX(②入力シート!9:9,(FU$3-1)*13+8),"")</f>
        <v/>
      </c>
      <c r="FX10" s="186" t="str" cm="1">
        <f t="array" ref="FX10">IFERROR(INDEX(②入力シート!9:9,(FU$3-1)*13+10),"")</f>
        <v/>
      </c>
      <c r="FY10" s="187" t="str" cm="1">
        <f t="array" ref="FY10">IFERROR(INDEX(②入力シート!9:9,(FU$3-1)*13+12),"")</f>
        <v/>
      </c>
      <c r="GA10" s="179">
        <v>2</v>
      </c>
      <c r="GB10" s="185" t="str" cm="1">
        <f t="array" ref="GB10">IFERROR(INDEX(②入力シート!9:9,(GB$3-1)*13+4),"")</f>
        <v/>
      </c>
      <c r="GC10" s="186" t="str" cm="1">
        <f t="array" ref="GC10">IFERROR(INDEX(②入力シート!9:9,(GB$3-1)*13+6),"")</f>
        <v/>
      </c>
      <c r="GD10" s="186" t="str" cm="1">
        <f t="array" ref="GD10">IFERROR(INDEX(②入力シート!9:9,(GB$3-1)*13+8),"")</f>
        <v/>
      </c>
      <c r="GE10" s="186" t="str" cm="1">
        <f t="array" ref="GE10">IFERROR(INDEX(②入力シート!9:9,(GB$3-1)*13+10),"")</f>
        <v/>
      </c>
      <c r="GF10" s="187" t="str" cm="1">
        <f t="array" ref="GF10">IFERROR(INDEX(②入力シート!9:9,(GB$3-1)*13+12),"")</f>
        <v/>
      </c>
      <c r="GH10" s="179">
        <v>2</v>
      </c>
      <c r="GI10" s="185" t="str" cm="1">
        <f t="array" ref="GI10">IFERROR(INDEX(②入力シート!9:9,(GI$3-1)*13+4),"")</f>
        <v/>
      </c>
      <c r="GJ10" s="186" t="str" cm="1">
        <f t="array" ref="GJ10">IFERROR(INDEX(②入力シート!9:9,(GI$3-1)*13+6),"")</f>
        <v/>
      </c>
      <c r="GK10" s="186" t="str" cm="1">
        <f t="array" ref="GK10">IFERROR(INDEX(②入力シート!9:9,(GI$3-1)*13+8),"")</f>
        <v/>
      </c>
      <c r="GL10" s="186" t="str" cm="1">
        <f t="array" ref="GL10">IFERROR(INDEX(②入力シート!9:9,(GI$3-1)*13+10),"")</f>
        <v/>
      </c>
      <c r="GM10" s="187" t="str" cm="1">
        <f t="array" ref="GM10">IFERROR(INDEX(②入力シート!9:9,(GI$3-1)*13+12),"")</f>
        <v/>
      </c>
      <c r="GO10" s="179">
        <v>2</v>
      </c>
      <c r="GP10" s="185" t="str" cm="1">
        <f t="array" ref="GP10">IFERROR(INDEX(②入力シート!9:9,(GP$3-1)*13+4),"")</f>
        <v/>
      </c>
      <c r="GQ10" s="186" t="str" cm="1">
        <f t="array" ref="GQ10">IFERROR(INDEX(②入力シート!9:9,(GP$3-1)*13+6),"")</f>
        <v/>
      </c>
      <c r="GR10" s="186" t="str" cm="1">
        <f t="array" ref="GR10">IFERROR(INDEX(②入力シート!9:9,(GP$3-1)*13+8),"")</f>
        <v/>
      </c>
      <c r="GS10" s="186" t="str" cm="1">
        <f t="array" ref="GS10">IFERROR(INDEX(②入力シート!9:9,(GP$3-1)*13+10),"")</f>
        <v/>
      </c>
      <c r="GT10" s="187" t="str" cm="1">
        <f t="array" ref="GT10">IFERROR(INDEX(②入力シート!9:9,(GP$3-1)*13+12),"")</f>
        <v/>
      </c>
      <c r="GV10" s="179">
        <v>2</v>
      </c>
      <c r="GW10" s="185" t="str" cm="1">
        <f t="array" ref="GW10">IFERROR(INDEX(②入力シート!9:9,(GW$3-1)*13+4),"")</f>
        <v/>
      </c>
      <c r="GX10" s="186" t="str" cm="1">
        <f t="array" ref="GX10">IFERROR(INDEX(②入力シート!9:9,(GW$3-1)*13+6),"")</f>
        <v/>
      </c>
      <c r="GY10" s="186" t="str" cm="1">
        <f t="array" ref="GY10">IFERROR(INDEX(②入力シート!9:9,(GW$3-1)*13+8),"")</f>
        <v/>
      </c>
      <c r="GZ10" s="186" t="str" cm="1">
        <f t="array" ref="GZ10">IFERROR(INDEX(②入力シート!9:9,(GW$3-1)*13+10),"")</f>
        <v/>
      </c>
      <c r="HA10" s="187" t="str" cm="1">
        <f t="array" ref="HA10">IFERROR(INDEX(②入力シート!9:9,(GW$3-1)*13+12),"")</f>
        <v/>
      </c>
      <c r="HC10" s="179">
        <v>2</v>
      </c>
      <c r="HD10" s="185" t="str" cm="1">
        <f t="array" ref="HD10">IFERROR(INDEX(②入力シート!9:9,(HD$3-1)*13+4),"")</f>
        <v/>
      </c>
      <c r="HE10" s="186" t="str" cm="1">
        <f t="array" ref="HE10">IFERROR(INDEX(②入力シート!9:9,(HD$3-1)*13+6),"")</f>
        <v/>
      </c>
      <c r="HF10" s="186" t="str" cm="1">
        <f t="array" ref="HF10">IFERROR(INDEX(②入力シート!9:9,(HD$3-1)*13+8),"")</f>
        <v/>
      </c>
      <c r="HG10" s="186" t="str" cm="1">
        <f t="array" ref="HG10">IFERROR(INDEX(②入力シート!9:9,(HD$3-1)*13+10),"")</f>
        <v/>
      </c>
      <c r="HH10" s="187" t="str" cm="1">
        <f t="array" ref="HH10">IFERROR(INDEX(②入力シート!9:9,(HD$3-1)*13+12),"")</f>
        <v/>
      </c>
      <c r="HJ10" s="179">
        <v>2</v>
      </c>
      <c r="HK10" s="185" t="str" cm="1">
        <f t="array" ref="HK10">IFERROR(INDEX(②入力シート!9:9,(HK$3-1)*13+4),"")</f>
        <v/>
      </c>
      <c r="HL10" s="186" t="str" cm="1">
        <f t="array" ref="HL10">IFERROR(INDEX(②入力シート!9:9,(HK$3-1)*13+6),"")</f>
        <v/>
      </c>
      <c r="HM10" s="186" t="str" cm="1">
        <f t="array" ref="HM10">IFERROR(INDEX(②入力シート!9:9,(HK$3-1)*13+8),"")</f>
        <v/>
      </c>
      <c r="HN10" s="186" t="str" cm="1">
        <f t="array" ref="HN10">IFERROR(INDEX(②入力シート!9:9,(HK$3-1)*13+10),"")</f>
        <v/>
      </c>
      <c r="HO10" s="187" t="str" cm="1">
        <f t="array" ref="HO10">IFERROR(INDEX(②入力シート!9:9,(HK$3-1)*13+12),"")</f>
        <v/>
      </c>
      <c r="HQ10" s="179">
        <v>2</v>
      </c>
      <c r="HR10" s="185" t="str" cm="1">
        <f t="array" ref="HR10">IFERROR(INDEX(②入力シート!9:9,(HR$3-1)*13+4),"")</f>
        <v/>
      </c>
      <c r="HS10" s="186" t="str" cm="1">
        <f t="array" ref="HS10">IFERROR(INDEX(②入力シート!9:9,(HR$3-1)*13+6),"")</f>
        <v/>
      </c>
      <c r="HT10" s="186" t="str" cm="1">
        <f t="array" ref="HT10">IFERROR(INDEX(②入力シート!9:9,(HR$3-1)*13+8),"")</f>
        <v/>
      </c>
      <c r="HU10" s="186" t="str" cm="1">
        <f t="array" ref="HU10">IFERROR(INDEX(②入力シート!9:9,(HR$3-1)*13+10),"")</f>
        <v/>
      </c>
      <c r="HV10" s="187" t="str" cm="1">
        <f t="array" ref="HV10">IFERROR(INDEX(②入力シート!9:9,(HR$3-1)*13+12),"")</f>
        <v/>
      </c>
      <c r="HX10" s="179">
        <v>2</v>
      </c>
      <c r="HY10" s="185" t="str" cm="1">
        <f t="array" ref="HY10">IFERROR(INDEX(②入力シート!9:9,(HY$3-1)*13+4),"")</f>
        <v/>
      </c>
      <c r="HZ10" s="186" t="str" cm="1">
        <f t="array" ref="HZ10">IFERROR(INDEX(②入力シート!9:9,(HY$3-1)*13+6),"")</f>
        <v/>
      </c>
      <c r="IA10" s="186" t="str" cm="1">
        <f t="array" ref="IA10">IFERROR(INDEX(②入力シート!9:9,(HY$3-1)*13+8),"")</f>
        <v/>
      </c>
      <c r="IB10" s="186" t="str" cm="1">
        <f t="array" ref="IB10">IFERROR(INDEX(②入力シート!9:9,(HY$3-1)*13+10),"")</f>
        <v/>
      </c>
      <c r="IC10" s="187" t="str" cm="1">
        <f t="array" ref="IC10">IFERROR(INDEX(②入力シート!9:9,(HY$3-1)*13+12),"")</f>
        <v/>
      </c>
      <c r="IE10" s="179">
        <v>2</v>
      </c>
      <c r="IF10" s="185" t="str" cm="1">
        <f t="array" ref="IF10">IFERROR(INDEX(②入力シート!9:9,(IF$3-1)*13+4),"")</f>
        <v/>
      </c>
      <c r="IG10" s="186" t="str" cm="1">
        <f t="array" ref="IG10">IFERROR(INDEX(②入力シート!9:9,(IF$3-1)*13+6),"")</f>
        <v/>
      </c>
      <c r="IH10" s="186" t="str" cm="1">
        <f t="array" ref="IH10">IFERROR(INDEX(②入力シート!9:9,(IF$3-1)*13+8),"")</f>
        <v/>
      </c>
      <c r="II10" s="186" t="str" cm="1">
        <f t="array" ref="II10">IFERROR(INDEX(②入力シート!9:9,(IF$3-1)*13+10),"")</f>
        <v/>
      </c>
      <c r="IJ10" s="187" t="str" cm="1">
        <f t="array" ref="IJ10">IFERROR(INDEX(②入力シート!9:9,(IF$3-1)*13+12),"")</f>
        <v/>
      </c>
      <c r="IL10" s="179">
        <v>2</v>
      </c>
      <c r="IM10" s="185" t="str" cm="1">
        <f t="array" ref="IM10">IFERROR(INDEX(②入力シート!9:9,(IM$3-1)*13+4),"")</f>
        <v/>
      </c>
      <c r="IN10" s="186" t="str" cm="1">
        <f t="array" ref="IN10">IFERROR(INDEX(②入力シート!9:9,(IM$3-1)*13+6),"")</f>
        <v/>
      </c>
      <c r="IO10" s="186" t="str" cm="1">
        <f t="array" ref="IO10">IFERROR(INDEX(②入力シート!9:9,(IM$3-1)*13+8),"")</f>
        <v/>
      </c>
      <c r="IP10" s="186" t="str" cm="1">
        <f t="array" ref="IP10">IFERROR(INDEX(②入力シート!9:9,(IM$3-1)*13+10),"")</f>
        <v/>
      </c>
      <c r="IQ10" s="187" t="str" cm="1">
        <f t="array" ref="IQ10">IFERROR(INDEX(②入力シート!9:9,(IM$3-1)*13+12),"")</f>
        <v/>
      </c>
      <c r="IS10" s="179">
        <v>2</v>
      </c>
      <c r="IT10" s="185" t="str" cm="1">
        <f t="array" ref="IT10">IFERROR(INDEX(②入力シート!9:9,(IT$3-1)*13+4),"")</f>
        <v/>
      </c>
      <c r="IU10" s="186" t="str" cm="1">
        <f t="array" ref="IU10">IFERROR(INDEX(②入力シート!9:9,(IT$3-1)*13+6),"")</f>
        <v/>
      </c>
      <c r="IV10" s="186" t="str" cm="1">
        <f t="array" ref="IV10">IFERROR(INDEX(②入力シート!9:9,(IT$3-1)*13+8),"")</f>
        <v/>
      </c>
      <c r="IW10" s="186" t="str" cm="1">
        <f t="array" ref="IW10">IFERROR(INDEX(②入力シート!9:9,(IT$3-1)*13+10),"")</f>
        <v/>
      </c>
      <c r="IX10" s="187" t="str" cm="1">
        <f t="array" ref="IX10">IFERROR(INDEX(②入力シート!9:9,(IT$3-1)*13+12),"")</f>
        <v/>
      </c>
      <c r="IZ10" s="179">
        <v>2</v>
      </c>
      <c r="JA10" s="185" t="str" cm="1">
        <f t="array" ref="JA10">IFERROR(INDEX(②入力シート!9:9,(JA$3-1)*13+4),"")</f>
        <v/>
      </c>
      <c r="JB10" s="186" t="str" cm="1">
        <f t="array" ref="JB10">IFERROR(INDEX(②入力シート!9:9,(JA$3-1)*13+6),"")</f>
        <v/>
      </c>
      <c r="JC10" s="186" t="str" cm="1">
        <f t="array" ref="JC10">IFERROR(INDEX(②入力シート!9:9,(JA$3-1)*13+8),"")</f>
        <v/>
      </c>
      <c r="JD10" s="186" t="str" cm="1">
        <f t="array" ref="JD10">IFERROR(INDEX(②入力シート!9:9,(JA$3-1)*13+10),"")</f>
        <v/>
      </c>
      <c r="JE10" s="187" t="str" cm="1">
        <f t="array" ref="JE10">IFERROR(INDEX(②入力シート!9:9,(JA$3-1)*13+12),"")</f>
        <v/>
      </c>
      <c r="JG10" s="179">
        <v>2</v>
      </c>
      <c r="JH10" s="185" t="str" cm="1">
        <f t="array" ref="JH10">IFERROR(INDEX(②入力シート!9:9,(JH$3-1)*13+4),"")</f>
        <v/>
      </c>
      <c r="JI10" s="186" t="str" cm="1">
        <f t="array" ref="JI10">IFERROR(INDEX(②入力シート!9:9,(JH$3-1)*13+6),"")</f>
        <v/>
      </c>
      <c r="JJ10" s="186" t="str" cm="1">
        <f t="array" ref="JJ10">IFERROR(INDEX(②入力シート!9:9,(JH$3-1)*13+8),"")</f>
        <v/>
      </c>
      <c r="JK10" s="186" t="str" cm="1">
        <f t="array" ref="JK10">IFERROR(INDEX(②入力シート!9:9,(JH$3-1)*13+10),"")</f>
        <v/>
      </c>
      <c r="JL10" s="187" t="str" cm="1">
        <f t="array" ref="JL10">IFERROR(INDEX(②入力シート!9:9,(JH$3-1)*13+12),"")</f>
        <v/>
      </c>
      <c r="JN10" s="179">
        <v>2</v>
      </c>
      <c r="JO10" s="185" t="str" cm="1">
        <f t="array" ref="JO10">IFERROR(INDEX(②入力シート!9:9,(JO$3-1)*13+4),"")</f>
        <v/>
      </c>
      <c r="JP10" s="186" t="str" cm="1">
        <f t="array" ref="JP10">IFERROR(INDEX(②入力シート!9:9,(JO$3-1)*13+6),"")</f>
        <v/>
      </c>
      <c r="JQ10" s="186" t="str" cm="1">
        <f t="array" ref="JQ10">IFERROR(INDEX(②入力シート!9:9,(JO$3-1)*13+8),"")</f>
        <v/>
      </c>
      <c r="JR10" s="186" t="str" cm="1">
        <f t="array" ref="JR10">IFERROR(INDEX(②入力シート!9:9,(JO$3-1)*13+10),"")</f>
        <v/>
      </c>
      <c r="JS10" s="187" t="str" cm="1">
        <f t="array" ref="JS10">IFERROR(INDEX(②入力シート!9:9,(JO$3-1)*13+12),"")</f>
        <v/>
      </c>
      <c r="JU10" s="179">
        <v>2</v>
      </c>
      <c r="JV10" s="185" t="str" cm="1">
        <f t="array" ref="JV10">IFERROR(INDEX(②入力シート!9:9,(JV$3-1)*13+4),"")</f>
        <v/>
      </c>
      <c r="JW10" s="186" t="str" cm="1">
        <f t="array" ref="JW10">IFERROR(INDEX(②入力シート!9:9,(JV$3-1)*13+6),"")</f>
        <v/>
      </c>
      <c r="JX10" s="186" t="str" cm="1">
        <f t="array" ref="JX10">IFERROR(INDEX(②入力シート!9:9,(JV$3-1)*13+8),"")</f>
        <v/>
      </c>
      <c r="JY10" s="186" t="str" cm="1">
        <f t="array" ref="JY10">IFERROR(INDEX(②入力シート!9:9,(JV$3-1)*13+10),"")</f>
        <v/>
      </c>
      <c r="JZ10" s="187" t="str" cm="1">
        <f t="array" ref="JZ10">IFERROR(INDEX(②入力シート!9:9,(JV$3-1)*13+12),"")</f>
        <v/>
      </c>
      <c r="KB10" s="179">
        <v>2</v>
      </c>
      <c r="KC10" s="185" t="str" cm="1">
        <f t="array" ref="KC10">IFERROR(INDEX(②入力シート!9:9,(KC$3-1)*13+4),"")</f>
        <v/>
      </c>
      <c r="KD10" s="186" t="str" cm="1">
        <f t="array" ref="KD10">IFERROR(INDEX(②入力シート!9:9,(KC$3-1)*13+6),"")</f>
        <v/>
      </c>
      <c r="KE10" s="186" t="str" cm="1">
        <f t="array" ref="KE10">IFERROR(INDEX(②入力シート!9:9,(KC$3-1)*13+8),"")</f>
        <v/>
      </c>
      <c r="KF10" s="186" t="str" cm="1">
        <f t="array" ref="KF10">IFERROR(INDEX(②入力シート!9:9,(KC$3-1)*13+10),"")</f>
        <v/>
      </c>
      <c r="KG10" s="187" t="str" cm="1">
        <f t="array" ref="KG10">IFERROR(INDEX(②入力シート!9:9,(KC$3-1)*13+12),"")</f>
        <v/>
      </c>
      <c r="KI10" s="179">
        <v>2</v>
      </c>
      <c r="KJ10" s="185" t="str" cm="1">
        <f t="array" ref="KJ10">IFERROR(INDEX(②入力シート!9:9,(KJ$3-1)*13+4),"")</f>
        <v/>
      </c>
      <c r="KK10" s="186" t="str" cm="1">
        <f t="array" ref="KK10">IFERROR(INDEX(②入力シート!9:9,(KJ$3-1)*13+6),"")</f>
        <v/>
      </c>
      <c r="KL10" s="186" t="str" cm="1">
        <f t="array" ref="KL10">IFERROR(INDEX(②入力シート!9:9,(KJ$3-1)*13+8),"")</f>
        <v/>
      </c>
      <c r="KM10" s="186" t="str" cm="1">
        <f t="array" ref="KM10">IFERROR(INDEX(②入力シート!9:9,(KJ$3-1)*13+10),"")</f>
        <v/>
      </c>
      <c r="KN10" s="187" t="str" cm="1">
        <f t="array" ref="KN10">IFERROR(INDEX(②入力シート!9:9,(KJ$3-1)*13+12),"")</f>
        <v/>
      </c>
      <c r="KP10" s="179">
        <v>2</v>
      </c>
      <c r="KQ10" s="185" t="str" cm="1">
        <f t="array" ref="KQ10">IFERROR(INDEX(②入力シート!9:9,(KQ$3-1)*13+4),"")</f>
        <v/>
      </c>
      <c r="KR10" s="186" t="str" cm="1">
        <f t="array" ref="KR10">IFERROR(INDEX(②入力シート!9:9,(KQ$3-1)*13+6),"")</f>
        <v/>
      </c>
      <c r="KS10" s="186" t="str" cm="1">
        <f t="array" ref="KS10">IFERROR(INDEX(②入力シート!9:9,(KQ$3-1)*13+8),"")</f>
        <v/>
      </c>
      <c r="KT10" s="186" t="str" cm="1">
        <f t="array" ref="KT10">IFERROR(INDEX(②入力シート!9:9,(KQ$3-1)*13+10),"")</f>
        <v/>
      </c>
      <c r="KU10" s="187" t="str" cm="1">
        <f t="array" ref="KU10">IFERROR(INDEX(②入力シート!9:9,(KQ$3-1)*13+12),"")</f>
        <v/>
      </c>
      <c r="KW10" s="179">
        <v>2</v>
      </c>
      <c r="KX10" s="185" t="str" cm="1">
        <f t="array" ref="KX10">IFERROR(INDEX(②入力シート!9:9,(KX$3-1)*13+4),"")</f>
        <v/>
      </c>
      <c r="KY10" s="186" t="str" cm="1">
        <f t="array" ref="KY10">IFERROR(INDEX(②入力シート!9:9,(KX$3-1)*13+6),"")</f>
        <v/>
      </c>
      <c r="KZ10" s="186" t="str" cm="1">
        <f t="array" ref="KZ10">IFERROR(INDEX(②入力シート!9:9,(KX$3-1)*13+8),"")</f>
        <v/>
      </c>
      <c r="LA10" s="186" t="str" cm="1">
        <f t="array" ref="LA10">IFERROR(INDEX(②入力シート!9:9,(KX$3-1)*13+10),"")</f>
        <v/>
      </c>
      <c r="LB10" s="187" t="str" cm="1">
        <f t="array" ref="LB10">IFERROR(INDEX(②入力シート!9:9,(KX$3-1)*13+12),"")</f>
        <v/>
      </c>
      <c r="LD10" s="179">
        <v>2</v>
      </c>
      <c r="LE10" s="185" t="str" cm="1">
        <f t="array" ref="LE10">IFERROR(INDEX(②入力シート!9:9,(LE$3-1)*13+4),"")</f>
        <v/>
      </c>
      <c r="LF10" s="186" t="str" cm="1">
        <f t="array" ref="LF10">IFERROR(INDEX(②入力シート!9:9,(LE$3-1)*13+6),"")</f>
        <v/>
      </c>
      <c r="LG10" s="186" t="str" cm="1">
        <f t="array" ref="LG10">IFERROR(INDEX(②入力シート!9:9,(LE$3-1)*13+8),"")</f>
        <v/>
      </c>
      <c r="LH10" s="186" t="str" cm="1">
        <f t="array" ref="LH10">IFERROR(INDEX(②入力シート!9:9,(LE$3-1)*13+10),"")</f>
        <v/>
      </c>
      <c r="LI10" s="187" t="str" cm="1">
        <f t="array" ref="LI10">IFERROR(INDEX(②入力シート!9:9,(LE$3-1)*13+12),"")</f>
        <v/>
      </c>
      <c r="LK10" s="179">
        <v>2</v>
      </c>
      <c r="LL10" s="185" t="str" cm="1">
        <f t="array" ref="LL10">IFERROR(INDEX(②入力シート!9:9,(LL$3-1)*13+4),"")</f>
        <v/>
      </c>
      <c r="LM10" s="186" t="str" cm="1">
        <f t="array" ref="LM10">IFERROR(INDEX(②入力シート!9:9,(LL$3-1)*13+6),"")</f>
        <v/>
      </c>
      <c r="LN10" s="186" t="str" cm="1">
        <f t="array" ref="LN10">IFERROR(INDEX(②入力シート!9:9,(LL$3-1)*13+8),"")</f>
        <v/>
      </c>
      <c r="LO10" s="186" t="str" cm="1">
        <f t="array" ref="LO10">IFERROR(INDEX(②入力シート!9:9,(LL$3-1)*13+10),"")</f>
        <v/>
      </c>
      <c r="LP10" s="187" t="str" cm="1">
        <f t="array" ref="LP10">IFERROR(INDEX(②入力シート!9:9,(LL$3-1)*13+12),"")</f>
        <v/>
      </c>
      <c r="LR10" s="179">
        <v>2</v>
      </c>
      <c r="LS10" s="185" t="str" cm="1">
        <f t="array" ref="LS10">IFERROR(INDEX(②入力シート!9:9,(LS$3-1)*13+4),"")</f>
        <v/>
      </c>
      <c r="LT10" s="186" t="str" cm="1">
        <f t="array" ref="LT10">IFERROR(INDEX(②入力シート!9:9,(LS$3-1)*13+6),"")</f>
        <v/>
      </c>
      <c r="LU10" s="186" t="str" cm="1">
        <f t="array" ref="LU10">IFERROR(INDEX(②入力シート!9:9,(LS$3-1)*13+8),"")</f>
        <v/>
      </c>
      <c r="LV10" s="186" t="str" cm="1">
        <f t="array" ref="LV10">IFERROR(INDEX(②入力シート!9:9,(LS$3-1)*13+10),"")</f>
        <v/>
      </c>
      <c r="LW10" s="187" t="str" cm="1">
        <f t="array" ref="LW10">IFERROR(INDEX(②入力シート!9:9,(LS$3-1)*13+12),"")</f>
        <v/>
      </c>
      <c r="LY10" s="179">
        <v>2</v>
      </c>
      <c r="LZ10" s="185" t="str" cm="1">
        <f t="array" ref="LZ10">IFERROR(INDEX(②入力シート!9:9,(LZ$3-1)*13+4),"")</f>
        <v/>
      </c>
      <c r="MA10" s="186" t="str" cm="1">
        <f t="array" ref="MA10">IFERROR(INDEX(②入力シート!9:9,(LZ$3-1)*13+6),"")</f>
        <v/>
      </c>
      <c r="MB10" s="186" t="str" cm="1">
        <f t="array" ref="MB10">IFERROR(INDEX(②入力シート!9:9,(LZ$3-1)*13+8),"")</f>
        <v/>
      </c>
      <c r="MC10" s="186" t="str" cm="1">
        <f t="array" ref="MC10">IFERROR(INDEX(②入力シート!9:9,(LZ$3-1)*13+10),"")</f>
        <v/>
      </c>
      <c r="MD10" s="187" t="str" cm="1">
        <f t="array" ref="MD10">IFERROR(INDEX(②入力シート!9:9,(LZ$3-1)*13+12),"")</f>
        <v/>
      </c>
      <c r="MF10" s="179">
        <v>2</v>
      </c>
      <c r="MG10" s="185" t="str" cm="1">
        <f t="array" ref="MG10">IFERROR(INDEX(②入力シート!9:9,(MG$3-1)*13+4),"")</f>
        <v/>
      </c>
      <c r="MH10" s="186" t="str" cm="1">
        <f t="array" ref="MH10">IFERROR(INDEX(②入力シート!9:9,(MG$3-1)*13+6),"")</f>
        <v/>
      </c>
      <c r="MI10" s="186" t="str" cm="1">
        <f t="array" ref="MI10">IFERROR(INDEX(②入力シート!9:9,(MG$3-1)*13+8),"")</f>
        <v/>
      </c>
      <c r="MJ10" s="186" t="str" cm="1">
        <f t="array" ref="MJ10">IFERROR(INDEX(②入力シート!9:9,(MG$3-1)*13+10),"")</f>
        <v/>
      </c>
      <c r="MK10" s="187" t="str" cm="1">
        <f t="array" ref="MK10">IFERROR(INDEX(②入力シート!9:9,(MG$3-1)*13+12),"")</f>
        <v/>
      </c>
    </row>
    <row r="11" spans="1:349" s="184" customFormat="1" ht="14" customHeight="1">
      <c r="A11" s="179">
        <v>3</v>
      </c>
      <c r="B11" s="185" t="str" cm="1">
        <f t="array" ref="B11">IFERROR(INDEX(②入力シート!10:10,(B$3-1)*13+4),"")</f>
        <v/>
      </c>
      <c r="C11" s="186" t="str" cm="1">
        <f t="array" ref="C11">IFERROR(INDEX(②入力シート!10:10,(B$3-1)*13+6),"")</f>
        <v/>
      </c>
      <c r="D11" s="186" t="str" cm="1">
        <f t="array" ref="D11">IFERROR(INDEX(②入力シート!10:10,(B$3-1)*13+8),"")</f>
        <v/>
      </c>
      <c r="E11" s="186" t="str" cm="1">
        <f t="array" ref="E11">IFERROR(INDEX(②入力シート!10:10,(B$3-1)*13+10),"")</f>
        <v/>
      </c>
      <c r="F11" s="187" t="str" cm="1">
        <f t="array" ref="F11">IFERROR(INDEX(②入力シート!10:10,(B$3-1)*13+12),"")</f>
        <v/>
      </c>
      <c r="H11" s="179">
        <v>3</v>
      </c>
      <c r="I11" s="185" t="str" cm="1">
        <f t="array" ref="I11">IFERROR(INDEX(②入力シート!10:10,(I$3-1)*13+4),"")</f>
        <v/>
      </c>
      <c r="J11" s="186" t="str" cm="1">
        <f t="array" ref="J11">IFERROR(INDEX(②入力シート!10:10,(I$3-1)*13+6),"")</f>
        <v/>
      </c>
      <c r="K11" s="186" t="str" cm="1">
        <f t="array" ref="K11">IFERROR(INDEX(②入力シート!10:10,(I$3-1)*13+8),"")</f>
        <v/>
      </c>
      <c r="L11" s="186" t="str" cm="1">
        <f t="array" ref="L11">IFERROR(INDEX(②入力シート!10:10,(I$3-1)*13+10),"")</f>
        <v/>
      </c>
      <c r="M11" s="187" t="str" cm="1">
        <f t="array" ref="M11">IFERROR(INDEX(②入力シート!10:10,(I$3-1)*13+12),"")</f>
        <v/>
      </c>
      <c r="O11" s="179">
        <v>3</v>
      </c>
      <c r="P11" s="185" t="str" cm="1">
        <f t="array" ref="P11">IFERROR(INDEX(②入力シート!10:10,(P$3-1)*13+4),"")</f>
        <v/>
      </c>
      <c r="Q11" s="186" t="str" cm="1">
        <f t="array" ref="Q11">IFERROR(INDEX(②入力シート!10:10,(P$3-1)*13+6),"")</f>
        <v/>
      </c>
      <c r="R11" s="186" t="str" cm="1">
        <f t="array" ref="R11">IFERROR(INDEX(②入力シート!10:10,(P$3-1)*13+8),"")</f>
        <v/>
      </c>
      <c r="S11" s="186" t="str" cm="1">
        <f t="array" ref="S11">IFERROR(INDEX(②入力シート!10:10,(P$3-1)*13+10),"")</f>
        <v/>
      </c>
      <c r="T11" s="187" t="str" cm="1">
        <f t="array" ref="T11">IFERROR(INDEX(②入力シート!10:10,(P$3-1)*13+12),"")</f>
        <v/>
      </c>
      <c r="V11" s="179">
        <v>3</v>
      </c>
      <c r="W11" s="185" t="str" cm="1">
        <f t="array" ref="W11">IFERROR(INDEX(②入力シート!10:10,(W$3-1)*13+4),"")</f>
        <v/>
      </c>
      <c r="X11" s="186" t="str" cm="1">
        <f t="array" ref="X11">IFERROR(INDEX(②入力シート!10:10,(W$3-1)*13+6),"")</f>
        <v/>
      </c>
      <c r="Y11" s="186" t="str" cm="1">
        <f t="array" ref="Y11">IFERROR(INDEX(②入力シート!10:10,(W$3-1)*13+8),"")</f>
        <v/>
      </c>
      <c r="Z11" s="186" t="str" cm="1">
        <f t="array" ref="Z11">IFERROR(INDEX(②入力シート!10:10,(W$3-1)*13+10),"")</f>
        <v/>
      </c>
      <c r="AA11" s="187" t="str" cm="1">
        <f t="array" ref="AA11">IFERROR(INDEX(②入力シート!10:10,(W$3-1)*13+12),"")</f>
        <v/>
      </c>
      <c r="AC11" s="179">
        <v>3</v>
      </c>
      <c r="AD11" s="185" t="str" cm="1">
        <f t="array" ref="AD11">IFERROR(INDEX(②入力シート!10:10,(AD$3-1)*13+4),"")</f>
        <v/>
      </c>
      <c r="AE11" s="186" t="str" cm="1">
        <f t="array" ref="AE11">IFERROR(INDEX(②入力シート!10:10,(AD$3-1)*13+6),"")</f>
        <v/>
      </c>
      <c r="AF11" s="186" t="str" cm="1">
        <f t="array" ref="AF11">IFERROR(INDEX(②入力シート!10:10,(AD$3-1)*13+8),"")</f>
        <v/>
      </c>
      <c r="AG11" s="186" t="str" cm="1">
        <f t="array" ref="AG11">IFERROR(INDEX(②入力シート!10:10,(AD$3-1)*13+10),"")</f>
        <v/>
      </c>
      <c r="AH11" s="187" t="str" cm="1">
        <f t="array" ref="AH11">IFERROR(INDEX(②入力シート!10:10,(AD$3-1)*13+12),"")</f>
        <v/>
      </c>
      <c r="AJ11" s="179">
        <v>3</v>
      </c>
      <c r="AK11" s="185" t="str" cm="1">
        <f t="array" ref="AK11">IFERROR(INDEX(②入力シート!10:10,(AK$3-1)*13+4),"")</f>
        <v/>
      </c>
      <c r="AL11" s="186" t="str" cm="1">
        <f t="array" ref="AL11">IFERROR(INDEX(②入力シート!10:10,(AK$3-1)*13+6),"")</f>
        <v/>
      </c>
      <c r="AM11" s="186" t="str" cm="1">
        <f t="array" ref="AM11">IFERROR(INDEX(②入力シート!10:10,(AK$3-1)*13+8),"")</f>
        <v/>
      </c>
      <c r="AN11" s="186" t="str" cm="1">
        <f t="array" ref="AN11">IFERROR(INDEX(②入力シート!10:10,(AK$3-1)*13+10),"")</f>
        <v/>
      </c>
      <c r="AO11" s="187" t="str" cm="1">
        <f t="array" ref="AO11">IFERROR(INDEX(②入力シート!10:10,(AK$3-1)*13+12),"")</f>
        <v/>
      </c>
      <c r="AQ11" s="179">
        <v>3</v>
      </c>
      <c r="AR11" s="185" t="str" cm="1">
        <f t="array" ref="AR11">IFERROR(INDEX(②入力シート!10:10,(AR$3-1)*13+4),"")</f>
        <v/>
      </c>
      <c r="AS11" s="186" t="str" cm="1">
        <f t="array" ref="AS11">IFERROR(INDEX(②入力シート!10:10,(AR$3-1)*13+6),"")</f>
        <v/>
      </c>
      <c r="AT11" s="186" t="str" cm="1">
        <f t="array" ref="AT11">IFERROR(INDEX(②入力シート!10:10,(AR$3-1)*13+8),"")</f>
        <v/>
      </c>
      <c r="AU11" s="186" t="str" cm="1">
        <f t="array" ref="AU11">IFERROR(INDEX(②入力シート!10:10,(AR$3-1)*13+10),"")</f>
        <v/>
      </c>
      <c r="AV11" s="187" t="str" cm="1">
        <f t="array" ref="AV11">IFERROR(INDEX(②入力シート!10:10,(AR$3-1)*13+12),"")</f>
        <v/>
      </c>
      <c r="AX11" s="179">
        <v>3</v>
      </c>
      <c r="AY11" s="185" t="str" cm="1">
        <f t="array" ref="AY11">IFERROR(INDEX(②入力シート!10:10,(AY$3-1)*13+4),"")</f>
        <v/>
      </c>
      <c r="AZ11" s="186" t="str" cm="1">
        <f t="array" ref="AZ11">IFERROR(INDEX(②入力シート!10:10,(AY$3-1)*13+6),"")</f>
        <v/>
      </c>
      <c r="BA11" s="186" t="str" cm="1">
        <f t="array" ref="BA11">IFERROR(INDEX(②入力シート!10:10,(AY$3-1)*13+8),"")</f>
        <v/>
      </c>
      <c r="BB11" s="186" t="str" cm="1">
        <f t="array" ref="BB11">IFERROR(INDEX(②入力シート!10:10,(AY$3-1)*13+10),"")</f>
        <v/>
      </c>
      <c r="BC11" s="187" t="str" cm="1">
        <f t="array" ref="BC11">IFERROR(INDEX(②入力シート!10:10,(AY$3-1)*13+12),"")</f>
        <v/>
      </c>
      <c r="BE11" s="179">
        <v>3</v>
      </c>
      <c r="BF11" s="185" t="str" cm="1">
        <f t="array" ref="BF11">IFERROR(INDEX(②入力シート!10:10,(BF$3-1)*13+4),"")</f>
        <v/>
      </c>
      <c r="BG11" s="186" t="str" cm="1">
        <f t="array" ref="BG11">IFERROR(INDEX(②入力シート!10:10,(BF$3-1)*13+6),"")</f>
        <v/>
      </c>
      <c r="BH11" s="186" t="str" cm="1">
        <f t="array" ref="BH11">IFERROR(INDEX(②入力シート!10:10,(BF$3-1)*13+8),"")</f>
        <v/>
      </c>
      <c r="BI11" s="186" t="str" cm="1">
        <f t="array" ref="BI11">IFERROR(INDEX(②入力シート!10:10,(BF$3-1)*13+10),"")</f>
        <v/>
      </c>
      <c r="BJ11" s="187" t="str" cm="1">
        <f t="array" ref="BJ11">IFERROR(INDEX(②入力シート!10:10,(BF$3-1)*13+12),"")</f>
        <v/>
      </c>
      <c r="BL11" s="179">
        <v>3</v>
      </c>
      <c r="BM11" s="185" t="str" cm="1">
        <f t="array" ref="BM11">IFERROR(INDEX(②入力シート!10:10,(BM$3-1)*13+4),"")</f>
        <v/>
      </c>
      <c r="BN11" s="186" t="str" cm="1">
        <f t="array" ref="BN11">IFERROR(INDEX(②入力シート!10:10,(BM$3-1)*13+6),"")</f>
        <v/>
      </c>
      <c r="BO11" s="186" t="str" cm="1">
        <f t="array" ref="BO11">IFERROR(INDEX(②入力シート!10:10,(BM$3-1)*13+8),"")</f>
        <v/>
      </c>
      <c r="BP11" s="186" t="str" cm="1">
        <f t="array" ref="BP11">IFERROR(INDEX(②入力シート!10:10,(BM$3-1)*13+10),"")</f>
        <v/>
      </c>
      <c r="BQ11" s="187" t="str" cm="1">
        <f t="array" ref="BQ11">IFERROR(INDEX(②入力シート!10:10,(BM$3-1)*13+12),"")</f>
        <v/>
      </c>
      <c r="BS11" s="179">
        <v>3</v>
      </c>
      <c r="BT11" s="185" t="str" cm="1">
        <f t="array" ref="BT11">IFERROR(INDEX(②入力シート!10:10,(BT$3-1)*13+4),"")</f>
        <v/>
      </c>
      <c r="BU11" s="186" t="str" cm="1">
        <f t="array" ref="BU11">IFERROR(INDEX(②入力シート!10:10,(BT$3-1)*13+6),"")</f>
        <v/>
      </c>
      <c r="BV11" s="186" t="str" cm="1">
        <f t="array" ref="BV11">IFERROR(INDEX(②入力シート!10:10,(BT$3-1)*13+8),"")</f>
        <v/>
      </c>
      <c r="BW11" s="186" t="str" cm="1">
        <f t="array" ref="BW11">IFERROR(INDEX(②入力シート!10:10,(BT$3-1)*13+10),"")</f>
        <v/>
      </c>
      <c r="BX11" s="187" t="str" cm="1">
        <f t="array" ref="BX11">IFERROR(INDEX(②入力シート!10:10,(BT$3-1)*13+12),"")</f>
        <v/>
      </c>
      <c r="BZ11" s="179">
        <v>3</v>
      </c>
      <c r="CA11" s="185" t="str" cm="1">
        <f t="array" ref="CA11">IFERROR(INDEX(②入力シート!10:10,(CA$3-1)*13+4),"")</f>
        <v/>
      </c>
      <c r="CB11" s="186" t="str" cm="1">
        <f t="array" ref="CB11">IFERROR(INDEX(②入力シート!10:10,(CA$3-1)*13+6),"")</f>
        <v/>
      </c>
      <c r="CC11" s="186" t="str" cm="1">
        <f t="array" ref="CC11">IFERROR(INDEX(②入力シート!10:10,(CA$3-1)*13+8),"")</f>
        <v/>
      </c>
      <c r="CD11" s="186" t="str" cm="1">
        <f t="array" ref="CD11">IFERROR(INDEX(②入力シート!10:10,(CA$3-1)*13+10),"")</f>
        <v/>
      </c>
      <c r="CE11" s="187" t="str" cm="1">
        <f t="array" ref="CE11">IFERROR(INDEX(②入力シート!10:10,(CA$3-1)*13+12),"")</f>
        <v/>
      </c>
      <c r="CG11" s="179">
        <v>3</v>
      </c>
      <c r="CH11" s="185" t="str" cm="1">
        <f t="array" ref="CH11">IFERROR(INDEX(②入力シート!10:10,(CH$3-1)*13+4),"")</f>
        <v/>
      </c>
      <c r="CI11" s="186" t="str" cm="1">
        <f t="array" ref="CI11">IFERROR(INDEX(②入力シート!10:10,(CH$3-1)*13+6),"")</f>
        <v/>
      </c>
      <c r="CJ11" s="186" t="str" cm="1">
        <f t="array" ref="CJ11">IFERROR(INDEX(②入力シート!10:10,(CH$3-1)*13+8),"")</f>
        <v/>
      </c>
      <c r="CK11" s="186" t="str" cm="1">
        <f t="array" ref="CK11">IFERROR(INDEX(②入力シート!10:10,(CH$3-1)*13+10),"")</f>
        <v/>
      </c>
      <c r="CL11" s="187" t="str" cm="1">
        <f t="array" ref="CL11">IFERROR(INDEX(②入力シート!10:10,(CH$3-1)*13+12),"")</f>
        <v/>
      </c>
      <c r="CN11" s="179">
        <v>3</v>
      </c>
      <c r="CO11" s="185" t="str" cm="1">
        <f t="array" ref="CO11">IFERROR(INDEX(②入力シート!10:10,(CO$3-1)*13+4),"")</f>
        <v/>
      </c>
      <c r="CP11" s="186" t="str" cm="1">
        <f t="array" ref="CP11">IFERROR(INDEX(②入力シート!10:10,(CO$3-1)*13+6),"")</f>
        <v/>
      </c>
      <c r="CQ11" s="186" t="str" cm="1">
        <f t="array" ref="CQ11">IFERROR(INDEX(②入力シート!10:10,(CO$3-1)*13+8),"")</f>
        <v/>
      </c>
      <c r="CR11" s="186" t="str" cm="1">
        <f t="array" ref="CR11">IFERROR(INDEX(②入力シート!10:10,(CO$3-1)*13+10),"")</f>
        <v/>
      </c>
      <c r="CS11" s="187" t="str" cm="1">
        <f t="array" ref="CS11">IFERROR(INDEX(②入力シート!10:10,(CO$3-1)*13+12),"")</f>
        <v/>
      </c>
      <c r="CU11" s="179">
        <v>3</v>
      </c>
      <c r="CV11" s="185" t="str" cm="1">
        <f t="array" ref="CV11">IFERROR(INDEX(②入力シート!10:10,(CV$3-1)*13+4),"")</f>
        <v/>
      </c>
      <c r="CW11" s="186" t="str" cm="1">
        <f t="array" ref="CW11">IFERROR(INDEX(②入力シート!10:10,(CV$3-1)*13+6),"")</f>
        <v/>
      </c>
      <c r="CX11" s="186" t="str" cm="1">
        <f t="array" ref="CX11">IFERROR(INDEX(②入力シート!10:10,(CV$3-1)*13+8),"")</f>
        <v/>
      </c>
      <c r="CY11" s="186" t="str" cm="1">
        <f t="array" ref="CY11">IFERROR(INDEX(②入力シート!10:10,(CV$3-1)*13+10),"")</f>
        <v/>
      </c>
      <c r="CZ11" s="187" t="str" cm="1">
        <f t="array" ref="CZ11">IFERROR(INDEX(②入力シート!10:10,(CV$3-1)*13+12),"")</f>
        <v/>
      </c>
      <c r="DB11" s="179">
        <v>3</v>
      </c>
      <c r="DC11" s="185" t="str" cm="1">
        <f t="array" ref="DC11">IFERROR(INDEX(②入力シート!10:10,(DC$3-1)*13+4),"")</f>
        <v/>
      </c>
      <c r="DD11" s="186" t="str" cm="1">
        <f t="array" ref="DD11">IFERROR(INDEX(②入力シート!10:10,(DC$3-1)*13+6),"")</f>
        <v/>
      </c>
      <c r="DE11" s="186" t="str" cm="1">
        <f t="array" ref="DE11">IFERROR(INDEX(②入力シート!10:10,(DC$3-1)*13+8),"")</f>
        <v/>
      </c>
      <c r="DF11" s="186" t="str" cm="1">
        <f t="array" ref="DF11">IFERROR(INDEX(②入力シート!10:10,(DC$3-1)*13+10),"")</f>
        <v/>
      </c>
      <c r="DG11" s="187" t="str" cm="1">
        <f t="array" ref="DG11">IFERROR(INDEX(②入力シート!10:10,(DC$3-1)*13+12),"")</f>
        <v/>
      </c>
      <c r="DI11" s="179">
        <v>3</v>
      </c>
      <c r="DJ11" s="185" t="str" cm="1">
        <f t="array" ref="DJ11">IFERROR(INDEX(②入力シート!10:10,(DJ$3-1)*13+4),"")</f>
        <v/>
      </c>
      <c r="DK11" s="186" t="str" cm="1">
        <f t="array" ref="DK11">IFERROR(INDEX(②入力シート!10:10,(DJ$3-1)*13+6),"")</f>
        <v/>
      </c>
      <c r="DL11" s="186" t="str" cm="1">
        <f t="array" ref="DL11">IFERROR(INDEX(②入力シート!10:10,(DJ$3-1)*13+8),"")</f>
        <v/>
      </c>
      <c r="DM11" s="186" t="str" cm="1">
        <f t="array" ref="DM11">IFERROR(INDEX(②入力シート!10:10,(DJ$3-1)*13+10),"")</f>
        <v/>
      </c>
      <c r="DN11" s="187" t="str" cm="1">
        <f t="array" ref="DN11">IFERROR(INDEX(②入力シート!10:10,(DJ$3-1)*13+12),"")</f>
        <v/>
      </c>
      <c r="DP11" s="179">
        <v>3</v>
      </c>
      <c r="DQ11" s="185" t="str" cm="1">
        <f t="array" ref="DQ11">IFERROR(INDEX(②入力シート!10:10,(DQ$3-1)*13+4),"")</f>
        <v/>
      </c>
      <c r="DR11" s="186" t="str" cm="1">
        <f t="array" ref="DR11">IFERROR(INDEX(②入力シート!10:10,(DQ$3-1)*13+6),"")</f>
        <v/>
      </c>
      <c r="DS11" s="186" t="str" cm="1">
        <f t="array" ref="DS11">IFERROR(INDEX(②入力シート!10:10,(DQ$3-1)*13+8),"")</f>
        <v/>
      </c>
      <c r="DT11" s="186" t="str" cm="1">
        <f t="array" ref="DT11">IFERROR(INDEX(②入力シート!10:10,(DQ$3-1)*13+10),"")</f>
        <v/>
      </c>
      <c r="DU11" s="187" t="str" cm="1">
        <f t="array" ref="DU11">IFERROR(INDEX(②入力シート!10:10,(DQ$3-1)*13+12),"")</f>
        <v/>
      </c>
      <c r="DW11" s="179">
        <v>3</v>
      </c>
      <c r="DX11" s="185" t="str" cm="1">
        <f t="array" ref="DX11">IFERROR(INDEX(②入力シート!10:10,(DX$3-1)*13+4),"")</f>
        <v/>
      </c>
      <c r="DY11" s="186" t="str" cm="1">
        <f t="array" ref="DY11">IFERROR(INDEX(②入力シート!10:10,(DX$3-1)*13+6),"")</f>
        <v/>
      </c>
      <c r="DZ11" s="186" t="str" cm="1">
        <f t="array" ref="DZ11">IFERROR(INDEX(②入力シート!10:10,(DX$3-1)*13+8),"")</f>
        <v/>
      </c>
      <c r="EA11" s="186" t="str" cm="1">
        <f t="array" ref="EA11">IFERROR(INDEX(②入力シート!10:10,(DX$3-1)*13+10),"")</f>
        <v/>
      </c>
      <c r="EB11" s="187" t="str" cm="1">
        <f t="array" ref="EB11">IFERROR(INDEX(②入力シート!10:10,(DX$3-1)*13+12),"")</f>
        <v/>
      </c>
      <c r="ED11" s="179">
        <v>3</v>
      </c>
      <c r="EE11" s="185" t="str" cm="1">
        <f t="array" ref="EE11">IFERROR(INDEX(②入力シート!10:10,(EE$3-1)*13+4),"")</f>
        <v/>
      </c>
      <c r="EF11" s="186" t="str" cm="1">
        <f t="array" ref="EF11">IFERROR(INDEX(②入力シート!10:10,(EE$3-1)*13+6),"")</f>
        <v/>
      </c>
      <c r="EG11" s="186" t="str" cm="1">
        <f t="array" ref="EG11">IFERROR(INDEX(②入力シート!10:10,(EE$3-1)*13+8),"")</f>
        <v/>
      </c>
      <c r="EH11" s="186" t="str" cm="1">
        <f t="array" ref="EH11">IFERROR(INDEX(②入力シート!10:10,(EE$3-1)*13+10),"")</f>
        <v/>
      </c>
      <c r="EI11" s="187" t="str" cm="1">
        <f t="array" ref="EI11">IFERROR(INDEX(②入力シート!10:10,(EE$3-1)*13+12),"")</f>
        <v/>
      </c>
      <c r="EK11" s="179">
        <v>3</v>
      </c>
      <c r="EL11" s="185" t="str" cm="1">
        <f t="array" ref="EL11">IFERROR(INDEX(②入力シート!10:10,(EL$3-1)*13+4),"")</f>
        <v/>
      </c>
      <c r="EM11" s="186" t="str" cm="1">
        <f t="array" ref="EM11">IFERROR(INDEX(②入力シート!10:10,(EL$3-1)*13+6),"")</f>
        <v/>
      </c>
      <c r="EN11" s="186" t="str" cm="1">
        <f t="array" ref="EN11">IFERROR(INDEX(②入力シート!10:10,(EL$3-1)*13+8),"")</f>
        <v/>
      </c>
      <c r="EO11" s="186" t="str" cm="1">
        <f t="array" ref="EO11">IFERROR(INDEX(②入力シート!10:10,(EL$3-1)*13+10),"")</f>
        <v/>
      </c>
      <c r="EP11" s="187" t="str" cm="1">
        <f t="array" ref="EP11">IFERROR(INDEX(②入力シート!10:10,(EL$3-1)*13+12),"")</f>
        <v/>
      </c>
      <c r="ER11" s="179">
        <v>3</v>
      </c>
      <c r="ES11" s="185" t="str" cm="1">
        <f t="array" ref="ES11">IFERROR(INDEX(②入力シート!10:10,(ES$3-1)*13+4),"")</f>
        <v/>
      </c>
      <c r="ET11" s="186" t="str" cm="1">
        <f t="array" ref="ET11">IFERROR(INDEX(②入力シート!10:10,(ES$3-1)*13+6),"")</f>
        <v/>
      </c>
      <c r="EU11" s="186" t="str" cm="1">
        <f t="array" ref="EU11">IFERROR(INDEX(②入力シート!10:10,(ES$3-1)*13+8),"")</f>
        <v/>
      </c>
      <c r="EV11" s="186" t="str" cm="1">
        <f t="array" ref="EV11">IFERROR(INDEX(②入力シート!10:10,(ES$3-1)*13+10),"")</f>
        <v/>
      </c>
      <c r="EW11" s="187" t="str" cm="1">
        <f t="array" ref="EW11">IFERROR(INDEX(②入力シート!10:10,(ES$3-1)*13+12),"")</f>
        <v/>
      </c>
      <c r="EY11" s="179">
        <v>3</v>
      </c>
      <c r="EZ11" s="185" t="str" cm="1">
        <f t="array" ref="EZ11">IFERROR(INDEX(②入力シート!10:10,(EZ$3-1)*13+4),"")</f>
        <v/>
      </c>
      <c r="FA11" s="186" t="str" cm="1">
        <f t="array" ref="FA11">IFERROR(INDEX(②入力シート!10:10,(EZ$3-1)*13+6),"")</f>
        <v/>
      </c>
      <c r="FB11" s="186" t="str" cm="1">
        <f t="array" ref="FB11">IFERROR(INDEX(②入力シート!10:10,(EZ$3-1)*13+8),"")</f>
        <v/>
      </c>
      <c r="FC11" s="186" t="str" cm="1">
        <f t="array" ref="FC11">IFERROR(INDEX(②入力シート!10:10,(EZ$3-1)*13+10),"")</f>
        <v/>
      </c>
      <c r="FD11" s="187" t="str" cm="1">
        <f t="array" ref="FD11">IFERROR(INDEX(②入力シート!10:10,(EZ$3-1)*13+12),"")</f>
        <v/>
      </c>
      <c r="FF11" s="179">
        <v>3</v>
      </c>
      <c r="FG11" s="185" t="str" cm="1">
        <f t="array" ref="FG11">IFERROR(INDEX(②入力シート!10:10,(FG$3-1)*13+4),"")</f>
        <v/>
      </c>
      <c r="FH11" s="186" t="str" cm="1">
        <f t="array" ref="FH11">IFERROR(INDEX(②入力シート!10:10,(FG$3-1)*13+6),"")</f>
        <v/>
      </c>
      <c r="FI11" s="186" t="str" cm="1">
        <f t="array" ref="FI11">IFERROR(INDEX(②入力シート!10:10,(FG$3-1)*13+8),"")</f>
        <v/>
      </c>
      <c r="FJ11" s="186" t="str" cm="1">
        <f t="array" ref="FJ11">IFERROR(INDEX(②入力シート!10:10,(FG$3-1)*13+10),"")</f>
        <v/>
      </c>
      <c r="FK11" s="187" t="str" cm="1">
        <f t="array" ref="FK11">IFERROR(INDEX(②入力シート!10:10,(FG$3-1)*13+12),"")</f>
        <v/>
      </c>
      <c r="FM11" s="179">
        <v>3</v>
      </c>
      <c r="FN11" s="185" t="str" cm="1">
        <f t="array" ref="FN11">IFERROR(INDEX(②入力シート!10:10,(FN$3-1)*13+4),"")</f>
        <v/>
      </c>
      <c r="FO11" s="186" t="str" cm="1">
        <f t="array" ref="FO11">IFERROR(INDEX(②入力シート!10:10,(FN$3-1)*13+6),"")</f>
        <v/>
      </c>
      <c r="FP11" s="186" t="str" cm="1">
        <f t="array" ref="FP11">IFERROR(INDEX(②入力シート!10:10,(FN$3-1)*13+8),"")</f>
        <v/>
      </c>
      <c r="FQ11" s="186" t="str" cm="1">
        <f t="array" ref="FQ11">IFERROR(INDEX(②入力シート!10:10,(FN$3-1)*13+10),"")</f>
        <v/>
      </c>
      <c r="FR11" s="187" t="str" cm="1">
        <f t="array" ref="FR11">IFERROR(INDEX(②入力シート!10:10,(FN$3-1)*13+12),"")</f>
        <v/>
      </c>
      <c r="FT11" s="179">
        <v>3</v>
      </c>
      <c r="FU11" s="185" t="str" cm="1">
        <f t="array" ref="FU11">IFERROR(INDEX(②入力シート!10:10,(FU$3-1)*13+4),"")</f>
        <v/>
      </c>
      <c r="FV11" s="186" t="str" cm="1">
        <f t="array" ref="FV11">IFERROR(INDEX(②入力シート!10:10,(FU$3-1)*13+6),"")</f>
        <v/>
      </c>
      <c r="FW11" s="186" t="str" cm="1">
        <f t="array" ref="FW11">IFERROR(INDEX(②入力シート!10:10,(FU$3-1)*13+8),"")</f>
        <v/>
      </c>
      <c r="FX11" s="186" t="str" cm="1">
        <f t="array" ref="FX11">IFERROR(INDEX(②入力シート!10:10,(FU$3-1)*13+10),"")</f>
        <v/>
      </c>
      <c r="FY11" s="187" t="str" cm="1">
        <f t="array" ref="FY11">IFERROR(INDEX(②入力シート!10:10,(FU$3-1)*13+12),"")</f>
        <v/>
      </c>
      <c r="GA11" s="179">
        <v>3</v>
      </c>
      <c r="GB11" s="185" t="str" cm="1">
        <f t="array" ref="GB11">IFERROR(INDEX(②入力シート!10:10,(GB$3-1)*13+4),"")</f>
        <v/>
      </c>
      <c r="GC11" s="186" t="str" cm="1">
        <f t="array" ref="GC11">IFERROR(INDEX(②入力シート!10:10,(GB$3-1)*13+6),"")</f>
        <v/>
      </c>
      <c r="GD11" s="186" t="str" cm="1">
        <f t="array" ref="GD11">IFERROR(INDEX(②入力シート!10:10,(GB$3-1)*13+8),"")</f>
        <v/>
      </c>
      <c r="GE11" s="186" t="str" cm="1">
        <f t="array" ref="GE11">IFERROR(INDEX(②入力シート!10:10,(GB$3-1)*13+10),"")</f>
        <v/>
      </c>
      <c r="GF11" s="187" t="str" cm="1">
        <f t="array" ref="GF11">IFERROR(INDEX(②入力シート!10:10,(GB$3-1)*13+12),"")</f>
        <v/>
      </c>
      <c r="GH11" s="179">
        <v>3</v>
      </c>
      <c r="GI11" s="185" t="str" cm="1">
        <f t="array" ref="GI11">IFERROR(INDEX(②入力シート!10:10,(GI$3-1)*13+4),"")</f>
        <v/>
      </c>
      <c r="GJ11" s="186" t="str" cm="1">
        <f t="array" ref="GJ11">IFERROR(INDEX(②入力シート!10:10,(GI$3-1)*13+6),"")</f>
        <v/>
      </c>
      <c r="GK11" s="186" t="str" cm="1">
        <f t="array" ref="GK11">IFERROR(INDEX(②入力シート!10:10,(GI$3-1)*13+8),"")</f>
        <v/>
      </c>
      <c r="GL11" s="186" t="str" cm="1">
        <f t="array" ref="GL11">IFERROR(INDEX(②入力シート!10:10,(GI$3-1)*13+10),"")</f>
        <v/>
      </c>
      <c r="GM11" s="187" t="str" cm="1">
        <f t="array" ref="GM11">IFERROR(INDEX(②入力シート!10:10,(GI$3-1)*13+12),"")</f>
        <v/>
      </c>
      <c r="GO11" s="179">
        <v>3</v>
      </c>
      <c r="GP11" s="185" t="str" cm="1">
        <f t="array" ref="GP11">IFERROR(INDEX(②入力シート!10:10,(GP$3-1)*13+4),"")</f>
        <v/>
      </c>
      <c r="GQ11" s="186" t="str" cm="1">
        <f t="array" ref="GQ11">IFERROR(INDEX(②入力シート!10:10,(GP$3-1)*13+6),"")</f>
        <v/>
      </c>
      <c r="GR11" s="186" t="str" cm="1">
        <f t="array" ref="GR11">IFERROR(INDEX(②入力シート!10:10,(GP$3-1)*13+8),"")</f>
        <v/>
      </c>
      <c r="GS11" s="186" t="str" cm="1">
        <f t="array" ref="GS11">IFERROR(INDEX(②入力シート!10:10,(GP$3-1)*13+10),"")</f>
        <v/>
      </c>
      <c r="GT11" s="187" t="str" cm="1">
        <f t="array" ref="GT11">IFERROR(INDEX(②入力シート!10:10,(GP$3-1)*13+12),"")</f>
        <v/>
      </c>
      <c r="GV11" s="179">
        <v>3</v>
      </c>
      <c r="GW11" s="185" t="str" cm="1">
        <f t="array" ref="GW11">IFERROR(INDEX(②入力シート!10:10,(GW$3-1)*13+4),"")</f>
        <v/>
      </c>
      <c r="GX11" s="186" t="str" cm="1">
        <f t="array" ref="GX11">IFERROR(INDEX(②入力シート!10:10,(GW$3-1)*13+6),"")</f>
        <v/>
      </c>
      <c r="GY11" s="186" t="str" cm="1">
        <f t="array" ref="GY11">IFERROR(INDEX(②入力シート!10:10,(GW$3-1)*13+8),"")</f>
        <v/>
      </c>
      <c r="GZ11" s="186" t="str" cm="1">
        <f t="array" ref="GZ11">IFERROR(INDEX(②入力シート!10:10,(GW$3-1)*13+10),"")</f>
        <v/>
      </c>
      <c r="HA11" s="187" t="str" cm="1">
        <f t="array" ref="HA11">IFERROR(INDEX(②入力シート!10:10,(GW$3-1)*13+12),"")</f>
        <v/>
      </c>
      <c r="HC11" s="179">
        <v>3</v>
      </c>
      <c r="HD11" s="185" t="str" cm="1">
        <f t="array" ref="HD11">IFERROR(INDEX(②入力シート!10:10,(HD$3-1)*13+4),"")</f>
        <v/>
      </c>
      <c r="HE11" s="186" t="str" cm="1">
        <f t="array" ref="HE11">IFERROR(INDEX(②入力シート!10:10,(HD$3-1)*13+6),"")</f>
        <v/>
      </c>
      <c r="HF11" s="186" t="str" cm="1">
        <f t="array" ref="HF11">IFERROR(INDEX(②入力シート!10:10,(HD$3-1)*13+8),"")</f>
        <v/>
      </c>
      <c r="HG11" s="186" t="str" cm="1">
        <f t="array" ref="HG11">IFERROR(INDEX(②入力シート!10:10,(HD$3-1)*13+10),"")</f>
        <v/>
      </c>
      <c r="HH11" s="187" t="str" cm="1">
        <f t="array" ref="HH11">IFERROR(INDEX(②入力シート!10:10,(HD$3-1)*13+12),"")</f>
        <v/>
      </c>
      <c r="HJ11" s="179">
        <v>3</v>
      </c>
      <c r="HK11" s="185" t="str" cm="1">
        <f t="array" ref="HK11">IFERROR(INDEX(②入力シート!10:10,(HK$3-1)*13+4),"")</f>
        <v/>
      </c>
      <c r="HL11" s="186" t="str" cm="1">
        <f t="array" ref="HL11">IFERROR(INDEX(②入力シート!10:10,(HK$3-1)*13+6),"")</f>
        <v/>
      </c>
      <c r="HM11" s="186" t="str" cm="1">
        <f t="array" ref="HM11">IFERROR(INDEX(②入力シート!10:10,(HK$3-1)*13+8),"")</f>
        <v/>
      </c>
      <c r="HN11" s="186" t="str" cm="1">
        <f t="array" ref="HN11">IFERROR(INDEX(②入力シート!10:10,(HK$3-1)*13+10),"")</f>
        <v/>
      </c>
      <c r="HO11" s="187" t="str" cm="1">
        <f t="array" ref="HO11">IFERROR(INDEX(②入力シート!10:10,(HK$3-1)*13+12),"")</f>
        <v/>
      </c>
      <c r="HQ11" s="179">
        <v>3</v>
      </c>
      <c r="HR11" s="185" t="str" cm="1">
        <f t="array" ref="HR11">IFERROR(INDEX(②入力シート!10:10,(HR$3-1)*13+4),"")</f>
        <v/>
      </c>
      <c r="HS11" s="186" t="str" cm="1">
        <f t="array" ref="HS11">IFERROR(INDEX(②入力シート!10:10,(HR$3-1)*13+6),"")</f>
        <v/>
      </c>
      <c r="HT11" s="186" t="str" cm="1">
        <f t="array" ref="HT11">IFERROR(INDEX(②入力シート!10:10,(HR$3-1)*13+8),"")</f>
        <v/>
      </c>
      <c r="HU11" s="186" t="str" cm="1">
        <f t="array" ref="HU11">IFERROR(INDEX(②入力シート!10:10,(HR$3-1)*13+10),"")</f>
        <v/>
      </c>
      <c r="HV11" s="187" t="str" cm="1">
        <f t="array" ref="HV11">IFERROR(INDEX(②入力シート!10:10,(HR$3-1)*13+12),"")</f>
        <v/>
      </c>
      <c r="HX11" s="179">
        <v>3</v>
      </c>
      <c r="HY11" s="185" t="str" cm="1">
        <f t="array" ref="HY11">IFERROR(INDEX(②入力シート!10:10,(HY$3-1)*13+4),"")</f>
        <v/>
      </c>
      <c r="HZ11" s="186" t="str" cm="1">
        <f t="array" ref="HZ11">IFERROR(INDEX(②入力シート!10:10,(HY$3-1)*13+6),"")</f>
        <v/>
      </c>
      <c r="IA11" s="186" t="str" cm="1">
        <f t="array" ref="IA11">IFERROR(INDEX(②入力シート!10:10,(HY$3-1)*13+8),"")</f>
        <v/>
      </c>
      <c r="IB11" s="186" t="str" cm="1">
        <f t="array" ref="IB11">IFERROR(INDEX(②入力シート!10:10,(HY$3-1)*13+10),"")</f>
        <v/>
      </c>
      <c r="IC11" s="187" t="str" cm="1">
        <f t="array" ref="IC11">IFERROR(INDEX(②入力シート!10:10,(HY$3-1)*13+12),"")</f>
        <v/>
      </c>
      <c r="IE11" s="179">
        <v>3</v>
      </c>
      <c r="IF11" s="185" t="str" cm="1">
        <f t="array" ref="IF11">IFERROR(INDEX(②入力シート!10:10,(IF$3-1)*13+4),"")</f>
        <v/>
      </c>
      <c r="IG11" s="186" t="str" cm="1">
        <f t="array" ref="IG11">IFERROR(INDEX(②入力シート!10:10,(IF$3-1)*13+6),"")</f>
        <v/>
      </c>
      <c r="IH11" s="186" t="str" cm="1">
        <f t="array" ref="IH11">IFERROR(INDEX(②入力シート!10:10,(IF$3-1)*13+8),"")</f>
        <v/>
      </c>
      <c r="II11" s="186" t="str" cm="1">
        <f t="array" ref="II11">IFERROR(INDEX(②入力シート!10:10,(IF$3-1)*13+10),"")</f>
        <v/>
      </c>
      <c r="IJ11" s="187" t="str" cm="1">
        <f t="array" ref="IJ11">IFERROR(INDEX(②入力シート!10:10,(IF$3-1)*13+12),"")</f>
        <v/>
      </c>
      <c r="IL11" s="179">
        <v>3</v>
      </c>
      <c r="IM11" s="185" t="str" cm="1">
        <f t="array" ref="IM11">IFERROR(INDEX(②入力シート!10:10,(IM$3-1)*13+4),"")</f>
        <v/>
      </c>
      <c r="IN11" s="186" t="str" cm="1">
        <f t="array" ref="IN11">IFERROR(INDEX(②入力シート!10:10,(IM$3-1)*13+6),"")</f>
        <v/>
      </c>
      <c r="IO11" s="186" t="str" cm="1">
        <f t="array" ref="IO11">IFERROR(INDEX(②入力シート!10:10,(IM$3-1)*13+8),"")</f>
        <v/>
      </c>
      <c r="IP11" s="186" t="str" cm="1">
        <f t="array" ref="IP11">IFERROR(INDEX(②入力シート!10:10,(IM$3-1)*13+10),"")</f>
        <v/>
      </c>
      <c r="IQ11" s="187" t="str" cm="1">
        <f t="array" ref="IQ11">IFERROR(INDEX(②入力シート!10:10,(IM$3-1)*13+12),"")</f>
        <v/>
      </c>
      <c r="IS11" s="179">
        <v>3</v>
      </c>
      <c r="IT11" s="185" t="str" cm="1">
        <f t="array" ref="IT11">IFERROR(INDEX(②入力シート!10:10,(IT$3-1)*13+4),"")</f>
        <v/>
      </c>
      <c r="IU11" s="186" t="str" cm="1">
        <f t="array" ref="IU11">IFERROR(INDEX(②入力シート!10:10,(IT$3-1)*13+6),"")</f>
        <v/>
      </c>
      <c r="IV11" s="186" t="str" cm="1">
        <f t="array" ref="IV11">IFERROR(INDEX(②入力シート!10:10,(IT$3-1)*13+8),"")</f>
        <v/>
      </c>
      <c r="IW11" s="186" t="str" cm="1">
        <f t="array" ref="IW11">IFERROR(INDEX(②入力シート!10:10,(IT$3-1)*13+10),"")</f>
        <v/>
      </c>
      <c r="IX11" s="187" t="str" cm="1">
        <f t="array" ref="IX11">IFERROR(INDEX(②入力シート!10:10,(IT$3-1)*13+12),"")</f>
        <v/>
      </c>
      <c r="IZ11" s="179">
        <v>3</v>
      </c>
      <c r="JA11" s="185" t="str" cm="1">
        <f t="array" ref="JA11">IFERROR(INDEX(②入力シート!10:10,(JA$3-1)*13+4),"")</f>
        <v/>
      </c>
      <c r="JB11" s="186" t="str" cm="1">
        <f t="array" ref="JB11">IFERROR(INDEX(②入力シート!10:10,(JA$3-1)*13+6),"")</f>
        <v/>
      </c>
      <c r="JC11" s="186" t="str" cm="1">
        <f t="array" ref="JC11">IFERROR(INDEX(②入力シート!10:10,(JA$3-1)*13+8),"")</f>
        <v/>
      </c>
      <c r="JD11" s="186" t="str" cm="1">
        <f t="array" ref="JD11">IFERROR(INDEX(②入力シート!10:10,(JA$3-1)*13+10),"")</f>
        <v/>
      </c>
      <c r="JE11" s="187" t="str" cm="1">
        <f t="array" ref="JE11">IFERROR(INDEX(②入力シート!10:10,(JA$3-1)*13+12),"")</f>
        <v/>
      </c>
      <c r="JG11" s="179">
        <v>3</v>
      </c>
      <c r="JH11" s="185" t="str" cm="1">
        <f t="array" ref="JH11">IFERROR(INDEX(②入力シート!10:10,(JH$3-1)*13+4),"")</f>
        <v/>
      </c>
      <c r="JI11" s="186" t="str" cm="1">
        <f t="array" ref="JI11">IFERROR(INDEX(②入力シート!10:10,(JH$3-1)*13+6),"")</f>
        <v/>
      </c>
      <c r="JJ11" s="186" t="str" cm="1">
        <f t="array" ref="JJ11">IFERROR(INDEX(②入力シート!10:10,(JH$3-1)*13+8),"")</f>
        <v/>
      </c>
      <c r="JK11" s="186" t="str" cm="1">
        <f t="array" ref="JK11">IFERROR(INDEX(②入力シート!10:10,(JH$3-1)*13+10),"")</f>
        <v/>
      </c>
      <c r="JL11" s="187" t="str" cm="1">
        <f t="array" ref="JL11">IFERROR(INDEX(②入力シート!10:10,(JH$3-1)*13+12),"")</f>
        <v/>
      </c>
      <c r="JN11" s="179">
        <v>3</v>
      </c>
      <c r="JO11" s="185" t="str" cm="1">
        <f t="array" ref="JO11">IFERROR(INDEX(②入力シート!10:10,(JO$3-1)*13+4),"")</f>
        <v/>
      </c>
      <c r="JP11" s="186" t="str" cm="1">
        <f t="array" ref="JP11">IFERROR(INDEX(②入力シート!10:10,(JO$3-1)*13+6),"")</f>
        <v/>
      </c>
      <c r="JQ11" s="186" t="str" cm="1">
        <f t="array" ref="JQ11">IFERROR(INDEX(②入力シート!10:10,(JO$3-1)*13+8),"")</f>
        <v/>
      </c>
      <c r="JR11" s="186" t="str" cm="1">
        <f t="array" ref="JR11">IFERROR(INDEX(②入力シート!10:10,(JO$3-1)*13+10),"")</f>
        <v/>
      </c>
      <c r="JS11" s="187" t="str" cm="1">
        <f t="array" ref="JS11">IFERROR(INDEX(②入力シート!10:10,(JO$3-1)*13+12),"")</f>
        <v/>
      </c>
      <c r="JU11" s="179">
        <v>3</v>
      </c>
      <c r="JV11" s="185" t="str" cm="1">
        <f t="array" ref="JV11">IFERROR(INDEX(②入力シート!10:10,(JV$3-1)*13+4),"")</f>
        <v/>
      </c>
      <c r="JW11" s="186" t="str" cm="1">
        <f t="array" ref="JW11">IFERROR(INDEX(②入力シート!10:10,(JV$3-1)*13+6),"")</f>
        <v/>
      </c>
      <c r="JX11" s="186" t="str" cm="1">
        <f t="array" ref="JX11">IFERROR(INDEX(②入力シート!10:10,(JV$3-1)*13+8),"")</f>
        <v/>
      </c>
      <c r="JY11" s="186" t="str" cm="1">
        <f t="array" ref="JY11">IFERROR(INDEX(②入力シート!10:10,(JV$3-1)*13+10),"")</f>
        <v/>
      </c>
      <c r="JZ11" s="187" t="str" cm="1">
        <f t="array" ref="JZ11">IFERROR(INDEX(②入力シート!10:10,(JV$3-1)*13+12),"")</f>
        <v/>
      </c>
      <c r="KB11" s="179">
        <v>3</v>
      </c>
      <c r="KC11" s="185" t="str" cm="1">
        <f t="array" ref="KC11">IFERROR(INDEX(②入力シート!10:10,(KC$3-1)*13+4),"")</f>
        <v/>
      </c>
      <c r="KD11" s="186" t="str" cm="1">
        <f t="array" ref="KD11">IFERROR(INDEX(②入力シート!10:10,(KC$3-1)*13+6),"")</f>
        <v/>
      </c>
      <c r="KE11" s="186" t="str" cm="1">
        <f t="array" ref="KE11">IFERROR(INDEX(②入力シート!10:10,(KC$3-1)*13+8),"")</f>
        <v/>
      </c>
      <c r="KF11" s="186" t="str" cm="1">
        <f t="array" ref="KF11">IFERROR(INDEX(②入力シート!10:10,(KC$3-1)*13+10),"")</f>
        <v/>
      </c>
      <c r="KG11" s="187" t="str" cm="1">
        <f t="array" ref="KG11">IFERROR(INDEX(②入力シート!10:10,(KC$3-1)*13+12),"")</f>
        <v/>
      </c>
      <c r="KI11" s="179">
        <v>3</v>
      </c>
      <c r="KJ11" s="185" t="str" cm="1">
        <f t="array" ref="KJ11">IFERROR(INDEX(②入力シート!10:10,(KJ$3-1)*13+4),"")</f>
        <v/>
      </c>
      <c r="KK11" s="186" t="str" cm="1">
        <f t="array" ref="KK11">IFERROR(INDEX(②入力シート!10:10,(KJ$3-1)*13+6),"")</f>
        <v/>
      </c>
      <c r="KL11" s="186" t="str" cm="1">
        <f t="array" ref="KL11">IFERROR(INDEX(②入力シート!10:10,(KJ$3-1)*13+8),"")</f>
        <v/>
      </c>
      <c r="KM11" s="186" t="str" cm="1">
        <f t="array" ref="KM11">IFERROR(INDEX(②入力シート!10:10,(KJ$3-1)*13+10),"")</f>
        <v/>
      </c>
      <c r="KN11" s="187" t="str" cm="1">
        <f t="array" ref="KN11">IFERROR(INDEX(②入力シート!10:10,(KJ$3-1)*13+12),"")</f>
        <v/>
      </c>
      <c r="KP11" s="179">
        <v>3</v>
      </c>
      <c r="KQ11" s="185" t="str" cm="1">
        <f t="array" ref="KQ11">IFERROR(INDEX(②入力シート!10:10,(KQ$3-1)*13+4),"")</f>
        <v/>
      </c>
      <c r="KR11" s="186" t="str" cm="1">
        <f t="array" ref="KR11">IFERROR(INDEX(②入力シート!10:10,(KQ$3-1)*13+6),"")</f>
        <v/>
      </c>
      <c r="KS11" s="186" t="str" cm="1">
        <f t="array" ref="KS11">IFERROR(INDEX(②入力シート!10:10,(KQ$3-1)*13+8),"")</f>
        <v/>
      </c>
      <c r="KT11" s="186" t="str" cm="1">
        <f t="array" ref="KT11">IFERROR(INDEX(②入力シート!10:10,(KQ$3-1)*13+10),"")</f>
        <v/>
      </c>
      <c r="KU11" s="187" t="str" cm="1">
        <f t="array" ref="KU11">IFERROR(INDEX(②入力シート!10:10,(KQ$3-1)*13+12),"")</f>
        <v/>
      </c>
      <c r="KW11" s="179">
        <v>3</v>
      </c>
      <c r="KX11" s="185" t="str" cm="1">
        <f t="array" ref="KX11">IFERROR(INDEX(②入力シート!10:10,(KX$3-1)*13+4),"")</f>
        <v/>
      </c>
      <c r="KY11" s="186" t="str" cm="1">
        <f t="array" ref="KY11">IFERROR(INDEX(②入力シート!10:10,(KX$3-1)*13+6),"")</f>
        <v/>
      </c>
      <c r="KZ11" s="186" t="str" cm="1">
        <f t="array" ref="KZ11">IFERROR(INDEX(②入力シート!10:10,(KX$3-1)*13+8),"")</f>
        <v/>
      </c>
      <c r="LA11" s="186" t="str" cm="1">
        <f t="array" ref="LA11">IFERROR(INDEX(②入力シート!10:10,(KX$3-1)*13+10),"")</f>
        <v/>
      </c>
      <c r="LB11" s="187" t="str" cm="1">
        <f t="array" ref="LB11">IFERROR(INDEX(②入力シート!10:10,(KX$3-1)*13+12),"")</f>
        <v/>
      </c>
      <c r="LD11" s="179">
        <v>3</v>
      </c>
      <c r="LE11" s="185" t="str" cm="1">
        <f t="array" ref="LE11">IFERROR(INDEX(②入力シート!10:10,(LE$3-1)*13+4),"")</f>
        <v/>
      </c>
      <c r="LF11" s="186" t="str" cm="1">
        <f t="array" ref="LF11">IFERROR(INDEX(②入力シート!10:10,(LE$3-1)*13+6),"")</f>
        <v/>
      </c>
      <c r="LG11" s="186" t="str" cm="1">
        <f t="array" ref="LG11">IFERROR(INDEX(②入力シート!10:10,(LE$3-1)*13+8),"")</f>
        <v/>
      </c>
      <c r="LH11" s="186" t="str" cm="1">
        <f t="array" ref="LH11">IFERROR(INDEX(②入力シート!10:10,(LE$3-1)*13+10),"")</f>
        <v/>
      </c>
      <c r="LI11" s="187" t="str" cm="1">
        <f t="array" ref="LI11">IFERROR(INDEX(②入力シート!10:10,(LE$3-1)*13+12),"")</f>
        <v/>
      </c>
      <c r="LK11" s="179">
        <v>3</v>
      </c>
      <c r="LL11" s="185" t="str" cm="1">
        <f t="array" ref="LL11">IFERROR(INDEX(②入力シート!10:10,(LL$3-1)*13+4),"")</f>
        <v/>
      </c>
      <c r="LM11" s="186" t="str" cm="1">
        <f t="array" ref="LM11">IFERROR(INDEX(②入力シート!10:10,(LL$3-1)*13+6),"")</f>
        <v/>
      </c>
      <c r="LN11" s="186" t="str" cm="1">
        <f t="array" ref="LN11">IFERROR(INDEX(②入力シート!10:10,(LL$3-1)*13+8),"")</f>
        <v/>
      </c>
      <c r="LO11" s="186" t="str" cm="1">
        <f t="array" ref="LO11">IFERROR(INDEX(②入力シート!10:10,(LL$3-1)*13+10),"")</f>
        <v/>
      </c>
      <c r="LP11" s="187" t="str" cm="1">
        <f t="array" ref="LP11">IFERROR(INDEX(②入力シート!10:10,(LL$3-1)*13+12),"")</f>
        <v/>
      </c>
      <c r="LR11" s="179">
        <v>3</v>
      </c>
      <c r="LS11" s="185" t="str" cm="1">
        <f t="array" ref="LS11">IFERROR(INDEX(②入力シート!10:10,(LS$3-1)*13+4),"")</f>
        <v/>
      </c>
      <c r="LT11" s="186" t="str" cm="1">
        <f t="array" ref="LT11">IFERROR(INDEX(②入力シート!10:10,(LS$3-1)*13+6),"")</f>
        <v/>
      </c>
      <c r="LU11" s="186" t="str" cm="1">
        <f t="array" ref="LU11">IFERROR(INDEX(②入力シート!10:10,(LS$3-1)*13+8),"")</f>
        <v/>
      </c>
      <c r="LV11" s="186" t="str" cm="1">
        <f t="array" ref="LV11">IFERROR(INDEX(②入力シート!10:10,(LS$3-1)*13+10),"")</f>
        <v/>
      </c>
      <c r="LW11" s="187" t="str" cm="1">
        <f t="array" ref="LW11">IFERROR(INDEX(②入力シート!10:10,(LS$3-1)*13+12),"")</f>
        <v/>
      </c>
      <c r="LY11" s="179">
        <v>3</v>
      </c>
      <c r="LZ11" s="185" t="str" cm="1">
        <f t="array" ref="LZ11">IFERROR(INDEX(②入力シート!10:10,(LZ$3-1)*13+4),"")</f>
        <v/>
      </c>
      <c r="MA11" s="186" t="str" cm="1">
        <f t="array" ref="MA11">IFERROR(INDEX(②入力シート!10:10,(LZ$3-1)*13+6),"")</f>
        <v/>
      </c>
      <c r="MB11" s="186" t="str" cm="1">
        <f t="array" ref="MB11">IFERROR(INDEX(②入力シート!10:10,(LZ$3-1)*13+8),"")</f>
        <v/>
      </c>
      <c r="MC11" s="186" t="str" cm="1">
        <f t="array" ref="MC11">IFERROR(INDEX(②入力シート!10:10,(LZ$3-1)*13+10),"")</f>
        <v/>
      </c>
      <c r="MD11" s="187" t="str" cm="1">
        <f t="array" ref="MD11">IFERROR(INDEX(②入力シート!10:10,(LZ$3-1)*13+12),"")</f>
        <v/>
      </c>
      <c r="MF11" s="179">
        <v>3</v>
      </c>
      <c r="MG11" s="185" t="str" cm="1">
        <f t="array" ref="MG11">IFERROR(INDEX(②入力シート!10:10,(MG$3-1)*13+4),"")</f>
        <v/>
      </c>
      <c r="MH11" s="186" t="str" cm="1">
        <f t="array" ref="MH11">IFERROR(INDEX(②入力シート!10:10,(MG$3-1)*13+6),"")</f>
        <v/>
      </c>
      <c r="MI11" s="186" t="str" cm="1">
        <f t="array" ref="MI11">IFERROR(INDEX(②入力シート!10:10,(MG$3-1)*13+8),"")</f>
        <v/>
      </c>
      <c r="MJ11" s="186" t="str" cm="1">
        <f t="array" ref="MJ11">IFERROR(INDEX(②入力シート!10:10,(MG$3-1)*13+10),"")</f>
        <v/>
      </c>
      <c r="MK11" s="187" t="str" cm="1">
        <f t="array" ref="MK11">IFERROR(INDEX(②入力シート!10:10,(MG$3-1)*13+12),"")</f>
        <v/>
      </c>
    </row>
    <row r="12" spans="1:349" s="184" customFormat="1" ht="14" customHeight="1">
      <c r="A12" s="179">
        <v>4</v>
      </c>
      <c r="B12" s="185" t="str" cm="1">
        <f t="array" ref="B12">IFERROR(INDEX(②入力シート!11:11,(B$3-1)*13+4),"")</f>
        <v/>
      </c>
      <c r="C12" s="186" t="str" cm="1">
        <f t="array" ref="C12">IFERROR(INDEX(②入力シート!11:11,(B$3-1)*13+6),"")</f>
        <v/>
      </c>
      <c r="D12" s="186" t="str" cm="1">
        <f t="array" ref="D12">IFERROR(INDEX(②入力シート!11:11,(B$3-1)*13+8),"")</f>
        <v/>
      </c>
      <c r="E12" s="186" t="str" cm="1">
        <f t="array" ref="E12">IFERROR(INDEX(②入力シート!11:11,(B$3-1)*13+10),"")</f>
        <v/>
      </c>
      <c r="F12" s="187" t="str" cm="1">
        <f t="array" ref="F12">IFERROR(INDEX(②入力シート!11:11,(B$3-1)*13+12),"")</f>
        <v/>
      </c>
      <c r="H12" s="179">
        <v>4</v>
      </c>
      <c r="I12" s="185" t="str" cm="1">
        <f t="array" ref="I12">IFERROR(INDEX(②入力シート!11:11,(I$3-1)*13+4),"")</f>
        <v/>
      </c>
      <c r="J12" s="186" t="str" cm="1">
        <f t="array" ref="J12">IFERROR(INDEX(②入力シート!11:11,(I$3-1)*13+6),"")</f>
        <v/>
      </c>
      <c r="K12" s="186" t="str" cm="1">
        <f t="array" ref="K12">IFERROR(INDEX(②入力シート!11:11,(I$3-1)*13+8),"")</f>
        <v/>
      </c>
      <c r="L12" s="186" t="str" cm="1">
        <f t="array" ref="L12">IFERROR(INDEX(②入力シート!11:11,(I$3-1)*13+10),"")</f>
        <v/>
      </c>
      <c r="M12" s="187" t="str" cm="1">
        <f t="array" ref="M12">IFERROR(INDEX(②入力シート!11:11,(I$3-1)*13+12),"")</f>
        <v/>
      </c>
      <c r="O12" s="179">
        <v>4</v>
      </c>
      <c r="P12" s="185" t="str" cm="1">
        <f t="array" ref="P12">IFERROR(INDEX(②入力シート!11:11,(P$3-1)*13+4),"")</f>
        <v/>
      </c>
      <c r="Q12" s="186" t="str" cm="1">
        <f t="array" ref="Q12">IFERROR(INDEX(②入力シート!11:11,(P$3-1)*13+6),"")</f>
        <v/>
      </c>
      <c r="R12" s="186" t="str" cm="1">
        <f t="array" ref="R12">IFERROR(INDEX(②入力シート!11:11,(P$3-1)*13+8),"")</f>
        <v/>
      </c>
      <c r="S12" s="186" t="str" cm="1">
        <f t="array" ref="S12">IFERROR(INDEX(②入力シート!11:11,(P$3-1)*13+10),"")</f>
        <v/>
      </c>
      <c r="T12" s="187" t="str" cm="1">
        <f t="array" ref="T12">IFERROR(INDEX(②入力シート!11:11,(P$3-1)*13+12),"")</f>
        <v/>
      </c>
      <c r="V12" s="179">
        <v>4</v>
      </c>
      <c r="W12" s="185" t="str" cm="1">
        <f t="array" ref="W12">IFERROR(INDEX(②入力シート!11:11,(W$3-1)*13+4),"")</f>
        <v/>
      </c>
      <c r="X12" s="186" t="str" cm="1">
        <f t="array" ref="X12">IFERROR(INDEX(②入力シート!11:11,(W$3-1)*13+6),"")</f>
        <v/>
      </c>
      <c r="Y12" s="186" t="str" cm="1">
        <f t="array" ref="Y12">IFERROR(INDEX(②入力シート!11:11,(W$3-1)*13+8),"")</f>
        <v/>
      </c>
      <c r="Z12" s="186" t="str" cm="1">
        <f t="array" ref="Z12">IFERROR(INDEX(②入力シート!11:11,(W$3-1)*13+10),"")</f>
        <v/>
      </c>
      <c r="AA12" s="187" t="str" cm="1">
        <f t="array" ref="AA12">IFERROR(INDEX(②入力シート!11:11,(W$3-1)*13+12),"")</f>
        <v/>
      </c>
      <c r="AC12" s="179">
        <v>4</v>
      </c>
      <c r="AD12" s="185" t="str" cm="1">
        <f t="array" ref="AD12">IFERROR(INDEX(②入力シート!11:11,(AD$3-1)*13+4),"")</f>
        <v/>
      </c>
      <c r="AE12" s="186" t="str" cm="1">
        <f t="array" ref="AE12">IFERROR(INDEX(②入力シート!11:11,(AD$3-1)*13+6),"")</f>
        <v/>
      </c>
      <c r="AF12" s="186" t="str" cm="1">
        <f t="array" ref="AF12">IFERROR(INDEX(②入力シート!11:11,(AD$3-1)*13+8),"")</f>
        <v/>
      </c>
      <c r="AG12" s="186" t="str" cm="1">
        <f t="array" ref="AG12">IFERROR(INDEX(②入力シート!11:11,(AD$3-1)*13+10),"")</f>
        <v/>
      </c>
      <c r="AH12" s="187" t="str" cm="1">
        <f t="array" ref="AH12">IFERROR(INDEX(②入力シート!11:11,(AD$3-1)*13+12),"")</f>
        <v/>
      </c>
      <c r="AJ12" s="179">
        <v>4</v>
      </c>
      <c r="AK12" s="185" t="str" cm="1">
        <f t="array" ref="AK12">IFERROR(INDEX(②入力シート!11:11,(AK$3-1)*13+4),"")</f>
        <v/>
      </c>
      <c r="AL12" s="186" t="str" cm="1">
        <f t="array" ref="AL12">IFERROR(INDEX(②入力シート!11:11,(AK$3-1)*13+6),"")</f>
        <v/>
      </c>
      <c r="AM12" s="186" t="str" cm="1">
        <f t="array" ref="AM12">IFERROR(INDEX(②入力シート!11:11,(AK$3-1)*13+8),"")</f>
        <v/>
      </c>
      <c r="AN12" s="186" t="str" cm="1">
        <f t="array" ref="AN12">IFERROR(INDEX(②入力シート!11:11,(AK$3-1)*13+10),"")</f>
        <v/>
      </c>
      <c r="AO12" s="187" t="str" cm="1">
        <f t="array" ref="AO12">IFERROR(INDEX(②入力シート!11:11,(AK$3-1)*13+12),"")</f>
        <v/>
      </c>
      <c r="AQ12" s="179">
        <v>4</v>
      </c>
      <c r="AR12" s="185" t="str" cm="1">
        <f t="array" ref="AR12">IFERROR(INDEX(②入力シート!11:11,(AR$3-1)*13+4),"")</f>
        <v/>
      </c>
      <c r="AS12" s="186" t="str" cm="1">
        <f t="array" ref="AS12">IFERROR(INDEX(②入力シート!11:11,(AR$3-1)*13+6),"")</f>
        <v/>
      </c>
      <c r="AT12" s="186" t="str" cm="1">
        <f t="array" ref="AT12">IFERROR(INDEX(②入力シート!11:11,(AR$3-1)*13+8),"")</f>
        <v/>
      </c>
      <c r="AU12" s="186" t="str" cm="1">
        <f t="array" ref="AU12">IFERROR(INDEX(②入力シート!11:11,(AR$3-1)*13+10),"")</f>
        <v/>
      </c>
      <c r="AV12" s="187" t="str" cm="1">
        <f t="array" ref="AV12">IFERROR(INDEX(②入力シート!11:11,(AR$3-1)*13+12),"")</f>
        <v/>
      </c>
      <c r="AX12" s="179">
        <v>4</v>
      </c>
      <c r="AY12" s="185" t="str" cm="1">
        <f t="array" ref="AY12">IFERROR(INDEX(②入力シート!11:11,(AY$3-1)*13+4),"")</f>
        <v/>
      </c>
      <c r="AZ12" s="186" t="str" cm="1">
        <f t="array" ref="AZ12">IFERROR(INDEX(②入力シート!11:11,(AY$3-1)*13+6),"")</f>
        <v/>
      </c>
      <c r="BA12" s="186" t="str" cm="1">
        <f t="array" ref="BA12">IFERROR(INDEX(②入力シート!11:11,(AY$3-1)*13+8),"")</f>
        <v/>
      </c>
      <c r="BB12" s="186" t="str" cm="1">
        <f t="array" ref="BB12">IFERROR(INDEX(②入力シート!11:11,(AY$3-1)*13+10),"")</f>
        <v/>
      </c>
      <c r="BC12" s="187" t="str" cm="1">
        <f t="array" ref="BC12">IFERROR(INDEX(②入力シート!11:11,(AY$3-1)*13+12),"")</f>
        <v/>
      </c>
      <c r="BE12" s="179">
        <v>4</v>
      </c>
      <c r="BF12" s="185" t="str" cm="1">
        <f t="array" ref="BF12">IFERROR(INDEX(②入力シート!11:11,(BF$3-1)*13+4),"")</f>
        <v/>
      </c>
      <c r="BG12" s="186" t="str" cm="1">
        <f t="array" ref="BG12">IFERROR(INDEX(②入力シート!11:11,(BF$3-1)*13+6),"")</f>
        <v/>
      </c>
      <c r="BH12" s="186" t="str" cm="1">
        <f t="array" ref="BH12">IFERROR(INDEX(②入力シート!11:11,(BF$3-1)*13+8),"")</f>
        <v/>
      </c>
      <c r="BI12" s="186" t="str" cm="1">
        <f t="array" ref="BI12">IFERROR(INDEX(②入力シート!11:11,(BF$3-1)*13+10),"")</f>
        <v/>
      </c>
      <c r="BJ12" s="187" t="str" cm="1">
        <f t="array" ref="BJ12">IFERROR(INDEX(②入力シート!11:11,(BF$3-1)*13+12),"")</f>
        <v/>
      </c>
      <c r="BL12" s="179">
        <v>4</v>
      </c>
      <c r="BM12" s="185" t="str" cm="1">
        <f t="array" ref="BM12">IFERROR(INDEX(②入力シート!11:11,(BM$3-1)*13+4),"")</f>
        <v/>
      </c>
      <c r="BN12" s="186" t="str" cm="1">
        <f t="array" ref="BN12">IFERROR(INDEX(②入力シート!11:11,(BM$3-1)*13+6),"")</f>
        <v/>
      </c>
      <c r="BO12" s="186" t="str" cm="1">
        <f t="array" ref="BO12">IFERROR(INDEX(②入力シート!11:11,(BM$3-1)*13+8),"")</f>
        <v/>
      </c>
      <c r="BP12" s="186" t="str" cm="1">
        <f t="array" ref="BP12">IFERROR(INDEX(②入力シート!11:11,(BM$3-1)*13+10),"")</f>
        <v/>
      </c>
      <c r="BQ12" s="187" t="str" cm="1">
        <f t="array" ref="BQ12">IFERROR(INDEX(②入力シート!11:11,(BM$3-1)*13+12),"")</f>
        <v/>
      </c>
      <c r="BS12" s="179">
        <v>4</v>
      </c>
      <c r="BT12" s="185" t="str" cm="1">
        <f t="array" ref="BT12">IFERROR(INDEX(②入力シート!11:11,(BT$3-1)*13+4),"")</f>
        <v/>
      </c>
      <c r="BU12" s="186" t="str" cm="1">
        <f t="array" ref="BU12">IFERROR(INDEX(②入力シート!11:11,(BT$3-1)*13+6),"")</f>
        <v/>
      </c>
      <c r="BV12" s="186" t="str" cm="1">
        <f t="array" ref="BV12">IFERROR(INDEX(②入力シート!11:11,(BT$3-1)*13+8),"")</f>
        <v/>
      </c>
      <c r="BW12" s="186" t="str" cm="1">
        <f t="array" ref="BW12">IFERROR(INDEX(②入力シート!11:11,(BT$3-1)*13+10),"")</f>
        <v/>
      </c>
      <c r="BX12" s="187" t="str" cm="1">
        <f t="array" ref="BX12">IFERROR(INDEX(②入力シート!11:11,(BT$3-1)*13+12),"")</f>
        <v/>
      </c>
      <c r="BZ12" s="179">
        <v>4</v>
      </c>
      <c r="CA12" s="185" t="str" cm="1">
        <f t="array" ref="CA12">IFERROR(INDEX(②入力シート!11:11,(CA$3-1)*13+4),"")</f>
        <v/>
      </c>
      <c r="CB12" s="186" t="str" cm="1">
        <f t="array" ref="CB12">IFERROR(INDEX(②入力シート!11:11,(CA$3-1)*13+6),"")</f>
        <v/>
      </c>
      <c r="CC12" s="186" t="str" cm="1">
        <f t="array" ref="CC12">IFERROR(INDEX(②入力シート!11:11,(CA$3-1)*13+8),"")</f>
        <v/>
      </c>
      <c r="CD12" s="186" t="str" cm="1">
        <f t="array" ref="CD12">IFERROR(INDEX(②入力シート!11:11,(CA$3-1)*13+10),"")</f>
        <v/>
      </c>
      <c r="CE12" s="187" t="str" cm="1">
        <f t="array" ref="CE12">IFERROR(INDEX(②入力シート!11:11,(CA$3-1)*13+12),"")</f>
        <v/>
      </c>
      <c r="CG12" s="179">
        <v>4</v>
      </c>
      <c r="CH12" s="185" t="str" cm="1">
        <f t="array" ref="CH12">IFERROR(INDEX(②入力シート!11:11,(CH$3-1)*13+4),"")</f>
        <v/>
      </c>
      <c r="CI12" s="186" t="str" cm="1">
        <f t="array" ref="CI12">IFERROR(INDEX(②入力シート!11:11,(CH$3-1)*13+6),"")</f>
        <v/>
      </c>
      <c r="CJ12" s="186" t="str" cm="1">
        <f t="array" ref="CJ12">IFERROR(INDEX(②入力シート!11:11,(CH$3-1)*13+8),"")</f>
        <v/>
      </c>
      <c r="CK12" s="186" t="str" cm="1">
        <f t="array" ref="CK12">IFERROR(INDEX(②入力シート!11:11,(CH$3-1)*13+10),"")</f>
        <v/>
      </c>
      <c r="CL12" s="187" t="str" cm="1">
        <f t="array" ref="CL12">IFERROR(INDEX(②入力シート!11:11,(CH$3-1)*13+12),"")</f>
        <v/>
      </c>
      <c r="CN12" s="179">
        <v>4</v>
      </c>
      <c r="CO12" s="185" t="str" cm="1">
        <f t="array" ref="CO12">IFERROR(INDEX(②入力シート!11:11,(CO$3-1)*13+4),"")</f>
        <v/>
      </c>
      <c r="CP12" s="186" t="str" cm="1">
        <f t="array" ref="CP12">IFERROR(INDEX(②入力シート!11:11,(CO$3-1)*13+6),"")</f>
        <v/>
      </c>
      <c r="CQ12" s="186" t="str" cm="1">
        <f t="array" ref="CQ12">IFERROR(INDEX(②入力シート!11:11,(CO$3-1)*13+8),"")</f>
        <v/>
      </c>
      <c r="CR12" s="186" t="str" cm="1">
        <f t="array" ref="CR12">IFERROR(INDEX(②入力シート!11:11,(CO$3-1)*13+10),"")</f>
        <v/>
      </c>
      <c r="CS12" s="187" t="str" cm="1">
        <f t="array" ref="CS12">IFERROR(INDEX(②入力シート!11:11,(CO$3-1)*13+12),"")</f>
        <v/>
      </c>
      <c r="CU12" s="179">
        <v>4</v>
      </c>
      <c r="CV12" s="185" t="str" cm="1">
        <f t="array" ref="CV12">IFERROR(INDEX(②入力シート!11:11,(CV$3-1)*13+4),"")</f>
        <v/>
      </c>
      <c r="CW12" s="186" t="str" cm="1">
        <f t="array" ref="CW12">IFERROR(INDEX(②入力シート!11:11,(CV$3-1)*13+6),"")</f>
        <v/>
      </c>
      <c r="CX12" s="186" t="str" cm="1">
        <f t="array" ref="CX12">IFERROR(INDEX(②入力シート!11:11,(CV$3-1)*13+8),"")</f>
        <v/>
      </c>
      <c r="CY12" s="186" t="str" cm="1">
        <f t="array" ref="CY12">IFERROR(INDEX(②入力シート!11:11,(CV$3-1)*13+10),"")</f>
        <v/>
      </c>
      <c r="CZ12" s="187" t="str" cm="1">
        <f t="array" ref="CZ12">IFERROR(INDEX(②入力シート!11:11,(CV$3-1)*13+12),"")</f>
        <v/>
      </c>
      <c r="DB12" s="179">
        <v>4</v>
      </c>
      <c r="DC12" s="185" t="str" cm="1">
        <f t="array" ref="DC12">IFERROR(INDEX(②入力シート!11:11,(DC$3-1)*13+4),"")</f>
        <v/>
      </c>
      <c r="DD12" s="186" t="str" cm="1">
        <f t="array" ref="DD12">IFERROR(INDEX(②入力シート!11:11,(DC$3-1)*13+6),"")</f>
        <v/>
      </c>
      <c r="DE12" s="186" t="str" cm="1">
        <f t="array" ref="DE12">IFERROR(INDEX(②入力シート!11:11,(DC$3-1)*13+8),"")</f>
        <v/>
      </c>
      <c r="DF12" s="186" t="str" cm="1">
        <f t="array" ref="DF12">IFERROR(INDEX(②入力シート!11:11,(DC$3-1)*13+10),"")</f>
        <v/>
      </c>
      <c r="DG12" s="187" t="str" cm="1">
        <f t="array" ref="DG12">IFERROR(INDEX(②入力シート!11:11,(DC$3-1)*13+12),"")</f>
        <v/>
      </c>
      <c r="DI12" s="179">
        <v>4</v>
      </c>
      <c r="DJ12" s="185" t="str" cm="1">
        <f t="array" ref="DJ12">IFERROR(INDEX(②入力シート!11:11,(DJ$3-1)*13+4),"")</f>
        <v/>
      </c>
      <c r="DK12" s="186" t="str" cm="1">
        <f t="array" ref="DK12">IFERROR(INDEX(②入力シート!11:11,(DJ$3-1)*13+6),"")</f>
        <v/>
      </c>
      <c r="DL12" s="186" t="str" cm="1">
        <f t="array" ref="DL12">IFERROR(INDEX(②入力シート!11:11,(DJ$3-1)*13+8),"")</f>
        <v/>
      </c>
      <c r="DM12" s="186" t="str" cm="1">
        <f t="array" ref="DM12">IFERROR(INDEX(②入力シート!11:11,(DJ$3-1)*13+10),"")</f>
        <v/>
      </c>
      <c r="DN12" s="187" t="str" cm="1">
        <f t="array" ref="DN12">IFERROR(INDEX(②入力シート!11:11,(DJ$3-1)*13+12),"")</f>
        <v/>
      </c>
      <c r="DP12" s="179">
        <v>4</v>
      </c>
      <c r="DQ12" s="185" t="str" cm="1">
        <f t="array" ref="DQ12">IFERROR(INDEX(②入力シート!11:11,(DQ$3-1)*13+4),"")</f>
        <v/>
      </c>
      <c r="DR12" s="186" t="str" cm="1">
        <f t="array" ref="DR12">IFERROR(INDEX(②入力シート!11:11,(DQ$3-1)*13+6),"")</f>
        <v/>
      </c>
      <c r="DS12" s="186" t="str" cm="1">
        <f t="array" ref="DS12">IFERROR(INDEX(②入力シート!11:11,(DQ$3-1)*13+8),"")</f>
        <v/>
      </c>
      <c r="DT12" s="186" t="str" cm="1">
        <f t="array" ref="DT12">IFERROR(INDEX(②入力シート!11:11,(DQ$3-1)*13+10),"")</f>
        <v/>
      </c>
      <c r="DU12" s="187" t="str" cm="1">
        <f t="array" ref="DU12">IFERROR(INDEX(②入力シート!11:11,(DQ$3-1)*13+12),"")</f>
        <v/>
      </c>
      <c r="DW12" s="179">
        <v>4</v>
      </c>
      <c r="DX12" s="185" t="str" cm="1">
        <f t="array" ref="DX12">IFERROR(INDEX(②入力シート!11:11,(DX$3-1)*13+4),"")</f>
        <v/>
      </c>
      <c r="DY12" s="186" t="str" cm="1">
        <f t="array" ref="DY12">IFERROR(INDEX(②入力シート!11:11,(DX$3-1)*13+6),"")</f>
        <v/>
      </c>
      <c r="DZ12" s="186" t="str" cm="1">
        <f t="array" ref="DZ12">IFERROR(INDEX(②入力シート!11:11,(DX$3-1)*13+8),"")</f>
        <v/>
      </c>
      <c r="EA12" s="186" t="str" cm="1">
        <f t="array" ref="EA12">IFERROR(INDEX(②入力シート!11:11,(DX$3-1)*13+10),"")</f>
        <v/>
      </c>
      <c r="EB12" s="187" t="str" cm="1">
        <f t="array" ref="EB12">IFERROR(INDEX(②入力シート!11:11,(DX$3-1)*13+12),"")</f>
        <v/>
      </c>
      <c r="ED12" s="179">
        <v>4</v>
      </c>
      <c r="EE12" s="185" t="str" cm="1">
        <f t="array" ref="EE12">IFERROR(INDEX(②入力シート!11:11,(EE$3-1)*13+4),"")</f>
        <v/>
      </c>
      <c r="EF12" s="186" t="str" cm="1">
        <f t="array" ref="EF12">IFERROR(INDEX(②入力シート!11:11,(EE$3-1)*13+6),"")</f>
        <v/>
      </c>
      <c r="EG12" s="186" t="str" cm="1">
        <f t="array" ref="EG12">IFERROR(INDEX(②入力シート!11:11,(EE$3-1)*13+8),"")</f>
        <v/>
      </c>
      <c r="EH12" s="186" t="str" cm="1">
        <f t="array" ref="EH12">IFERROR(INDEX(②入力シート!11:11,(EE$3-1)*13+10),"")</f>
        <v/>
      </c>
      <c r="EI12" s="187" t="str" cm="1">
        <f t="array" ref="EI12">IFERROR(INDEX(②入力シート!11:11,(EE$3-1)*13+12),"")</f>
        <v/>
      </c>
      <c r="EK12" s="179">
        <v>4</v>
      </c>
      <c r="EL12" s="185" t="str" cm="1">
        <f t="array" ref="EL12">IFERROR(INDEX(②入力シート!11:11,(EL$3-1)*13+4),"")</f>
        <v/>
      </c>
      <c r="EM12" s="186" t="str" cm="1">
        <f t="array" ref="EM12">IFERROR(INDEX(②入力シート!11:11,(EL$3-1)*13+6),"")</f>
        <v/>
      </c>
      <c r="EN12" s="186" t="str" cm="1">
        <f t="array" ref="EN12">IFERROR(INDEX(②入力シート!11:11,(EL$3-1)*13+8),"")</f>
        <v/>
      </c>
      <c r="EO12" s="186" t="str" cm="1">
        <f t="array" ref="EO12">IFERROR(INDEX(②入力シート!11:11,(EL$3-1)*13+10),"")</f>
        <v/>
      </c>
      <c r="EP12" s="187" t="str" cm="1">
        <f t="array" ref="EP12">IFERROR(INDEX(②入力シート!11:11,(EL$3-1)*13+12),"")</f>
        <v/>
      </c>
      <c r="ER12" s="179">
        <v>4</v>
      </c>
      <c r="ES12" s="185" t="str" cm="1">
        <f t="array" ref="ES12">IFERROR(INDEX(②入力シート!11:11,(ES$3-1)*13+4),"")</f>
        <v/>
      </c>
      <c r="ET12" s="186" t="str" cm="1">
        <f t="array" ref="ET12">IFERROR(INDEX(②入力シート!11:11,(ES$3-1)*13+6),"")</f>
        <v/>
      </c>
      <c r="EU12" s="186" t="str" cm="1">
        <f t="array" ref="EU12">IFERROR(INDEX(②入力シート!11:11,(ES$3-1)*13+8),"")</f>
        <v/>
      </c>
      <c r="EV12" s="186" t="str" cm="1">
        <f t="array" ref="EV12">IFERROR(INDEX(②入力シート!11:11,(ES$3-1)*13+10),"")</f>
        <v/>
      </c>
      <c r="EW12" s="187" t="str" cm="1">
        <f t="array" ref="EW12">IFERROR(INDEX(②入力シート!11:11,(ES$3-1)*13+12),"")</f>
        <v/>
      </c>
      <c r="EY12" s="179">
        <v>4</v>
      </c>
      <c r="EZ12" s="185" t="str" cm="1">
        <f t="array" ref="EZ12">IFERROR(INDEX(②入力シート!11:11,(EZ$3-1)*13+4),"")</f>
        <v/>
      </c>
      <c r="FA12" s="186" t="str" cm="1">
        <f t="array" ref="FA12">IFERROR(INDEX(②入力シート!11:11,(EZ$3-1)*13+6),"")</f>
        <v/>
      </c>
      <c r="FB12" s="186" t="str" cm="1">
        <f t="array" ref="FB12">IFERROR(INDEX(②入力シート!11:11,(EZ$3-1)*13+8),"")</f>
        <v/>
      </c>
      <c r="FC12" s="186" t="str" cm="1">
        <f t="array" ref="FC12">IFERROR(INDEX(②入力シート!11:11,(EZ$3-1)*13+10),"")</f>
        <v/>
      </c>
      <c r="FD12" s="187" t="str" cm="1">
        <f t="array" ref="FD12">IFERROR(INDEX(②入力シート!11:11,(EZ$3-1)*13+12),"")</f>
        <v/>
      </c>
      <c r="FF12" s="179">
        <v>4</v>
      </c>
      <c r="FG12" s="185" t="str" cm="1">
        <f t="array" ref="FG12">IFERROR(INDEX(②入力シート!11:11,(FG$3-1)*13+4),"")</f>
        <v/>
      </c>
      <c r="FH12" s="186" t="str" cm="1">
        <f t="array" ref="FH12">IFERROR(INDEX(②入力シート!11:11,(FG$3-1)*13+6),"")</f>
        <v/>
      </c>
      <c r="FI12" s="186" t="str" cm="1">
        <f t="array" ref="FI12">IFERROR(INDEX(②入力シート!11:11,(FG$3-1)*13+8),"")</f>
        <v/>
      </c>
      <c r="FJ12" s="186" t="str" cm="1">
        <f t="array" ref="FJ12">IFERROR(INDEX(②入力シート!11:11,(FG$3-1)*13+10),"")</f>
        <v/>
      </c>
      <c r="FK12" s="187" t="str" cm="1">
        <f t="array" ref="FK12">IFERROR(INDEX(②入力シート!11:11,(FG$3-1)*13+12),"")</f>
        <v/>
      </c>
      <c r="FM12" s="179">
        <v>4</v>
      </c>
      <c r="FN12" s="185" t="str" cm="1">
        <f t="array" ref="FN12">IFERROR(INDEX(②入力シート!11:11,(FN$3-1)*13+4),"")</f>
        <v/>
      </c>
      <c r="FO12" s="186" t="str" cm="1">
        <f t="array" ref="FO12">IFERROR(INDEX(②入力シート!11:11,(FN$3-1)*13+6),"")</f>
        <v/>
      </c>
      <c r="FP12" s="186" t="str" cm="1">
        <f t="array" ref="FP12">IFERROR(INDEX(②入力シート!11:11,(FN$3-1)*13+8),"")</f>
        <v/>
      </c>
      <c r="FQ12" s="186" t="str" cm="1">
        <f t="array" ref="FQ12">IFERROR(INDEX(②入力シート!11:11,(FN$3-1)*13+10),"")</f>
        <v/>
      </c>
      <c r="FR12" s="187" t="str" cm="1">
        <f t="array" ref="FR12">IFERROR(INDEX(②入力シート!11:11,(FN$3-1)*13+12),"")</f>
        <v/>
      </c>
      <c r="FT12" s="179">
        <v>4</v>
      </c>
      <c r="FU12" s="185" t="str" cm="1">
        <f t="array" ref="FU12">IFERROR(INDEX(②入力シート!11:11,(FU$3-1)*13+4),"")</f>
        <v/>
      </c>
      <c r="FV12" s="186" t="str" cm="1">
        <f t="array" ref="FV12">IFERROR(INDEX(②入力シート!11:11,(FU$3-1)*13+6),"")</f>
        <v/>
      </c>
      <c r="FW12" s="186" t="str" cm="1">
        <f t="array" ref="FW12">IFERROR(INDEX(②入力シート!11:11,(FU$3-1)*13+8),"")</f>
        <v/>
      </c>
      <c r="FX12" s="186" t="str" cm="1">
        <f t="array" ref="FX12">IFERROR(INDEX(②入力シート!11:11,(FU$3-1)*13+10),"")</f>
        <v/>
      </c>
      <c r="FY12" s="187" t="str" cm="1">
        <f t="array" ref="FY12">IFERROR(INDEX(②入力シート!11:11,(FU$3-1)*13+12),"")</f>
        <v/>
      </c>
      <c r="GA12" s="179">
        <v>4</v>
      </c>
      <c r="GB12" s="185" t="str" cm="1">
        <f t="array" ref="GB12">IFERROR(INDEX(②入力シート!11:11,(GB$3-1)*13+4),"")</f>
        <v/>
      </c>
      <c r="GC12" s="186" t="str" cm="1">
        <f t="array" ref="GC12">IFERROR(INDEX(②入力シート!11:11,(GB$3-1)*13+6),"")</f>
        <v/>
      </c>
      <c r="GD12" s="186" t="str" cm="1">
        <f t="array" ref="GD12">IFERROR(INDEX(②入力シート!11:11,(GB$3-1)*13+8),"")</f>
        <v/>
      </c>
      <c r="GE12" s="186" t="str" cm="1">
        <f t="array" ref="GE12">IFERROR(INDEX(②入力シート!11:11,(GB$3-1)*13+10),"")</f>
        <v/>
      </c>
      <c r="GF12" s="187" t="str" cm="1">
        <f t="array" ref="GF12">IFERROR(INDEX(②入力シート!11:11,(GB$3-1)*13+12),"")</f>
        <v/>
      </c>
      <c r="GH12" s="179">
        <v>4</v>
      </c>
      <c r="GI12" s="185" t="str" cm="1">
        <f t="array" ref="GI12">IFERROR(INDEX(②入力シート!11:11,(GI$3-1)*13+4),"")</f>
        <v/>
      </c>
      <c r="GJ12" s="186" t="str" cm="1">
        <f t="array" ref="GJ12">IFERROR(INDEX(②入力シート!11:11,(GI$3-1)*13+6),"")</f>
        <v/>
      </c>
      <c r="GK12" s="186" t="str" cm="1">
        <f t="array" ref="GK12">IFERROR(INDEX(②入力シート!11:11,(GI$3-1)*13+8),"")</f>
        <v/>
      </c>
      <c r="GL12" s="186" t="str" cm="1">
        <f t="array" ref="GL12">IFERROR(INDEX(②入力シート!11:11,(GI$3-1)*13+10),"")</f>
        <v/>
      </c>
      <c r="GM12" s="187" t="str" cm="1">
        <f t="array" ref="GM12">IFERROR(INDEX(②入力シート!11:11,(GI$3-1)*13+12),"")</f>
        <v/>
      </c>
      <c r="GO12" s="179">
        <v>4</v>
      </c>
      <c r="GP12" s="185" t="str" cm="1">
        <f t="array" ref="GP12">IFERROR(INDEX(②入力シート!11:11,(GP$3-1)*13+4),"")</f>
        <v/>
      </c>
      <c r="GQ12" s="186" t="str" cm="1">
        <f t="array" ref="GQ12">IFERROR(INDEX(②入力シート!11:11,(GP$3-1)*13+6),"")</f>
        <v/>
      </c>
      <c r="GR12" s="186" t="str" cm="1">
        <f t="array" ref="GR12">IFERROR(INDEX(②入力シート!11:11,(GP$3-1)*13+8),"")</f>
        <v/>
      </c>
      <c r="GS12" s="186" t="str" cm="1">
        <f t="array" ref="GS12">IFERROR(INDEX(②入力シート!11:11,(GP$3-1)*13+10),"")</f>
        <v/>
      </c>
      <c r="GT12" s="187" t="str" cm="1">
        <f t="array" ref="GT12">IFERROR(INDEX(②入力シート!11:11,(GP$3-1)*13+12),"")</f>
        <v/>
      </c>
      <c r="GV12" s="179">
        <v>4</v>
      </c>
      <c r="GW12" s="185" t="str" cm="1">
        <f t="array" ref="GW12">IFERROR(INDEX(②入力シート!11:11,(GW$3-1)*13+4),"")</f>
        <v/>
      </c>
      <c r="GX12" s="186" t="str" cm="1">
        <f t="array" ref="GX12">IFERROR(INDEX(②入力シート!11:11,(GW$3-1)*13+6),"")</f>
        <v/>
      </c>
      <c r="GY12" s="186" t="str" cm="1">
        <f t="array" ref="GY12">IFERROR(INDEX(②入力シート!11:11,(GW$3-1)*13+8),"")</f>
        <v/>
      </c>
      <c r="GZ12" s="186" t="str" cm="1">
        <f t="array" ref="GZ12">IFERROR(INDEX(②入力シート!11:11,(GW$3-1)*13+10),"")</f>
        <v/>
      </c>
      <c r="HA12" s="187" t="str" cm="1">
        <f t="array" ref="HA12">IFERROR(INDEX(②入力シート!11:11,(GW$3-1)*13+12),"")</f>
        <v/>
      </c>
      <c r="HC12" s="179">
        <v>4</v>
      </c>
      <c r="HD12" s="185" t="str" cm="1">
        <f t="array" ref="HD12">IFERROR(INDEX(②入力シート!11:11,(HD$3-1)*13+4),"")</f>
        <v/>
      </c>
      <c r="HE12" s="186" t="str" cm="1">
        <f t="array" ref="HE12">IFERROR(INDEX(②入力シート!11:11,(HD$3-1)*13+6),"")</f>
        <v/>
      </c>
      <c r="HF12" s="186" t="str" cm="1">
        <f t="array" ref="HF12">IFERROR(INDEX(②入力シート!11:11,(HD$3-1)*13+8),"")</f>
        <v/>
      </c>
      <c r="HG12" s="186" t="str" cm="1">
        <f t="array" ref="HG12">IFERROR(INDEX(②入力シート!11:11,(HD$3-1)*13+10),"")</f>
        <v/>
      </c>
      <c r="HH12" s="187" t="str" cm="1">
        <f t="array" ref="HH12">IFERROR(INDEX(②入力シート!11:11,(HD$3-1)*13+12),"")</f>
        <v/>
      </c>
      <c r="HJ12" s="179">
        <v>4</v>
      </c>
      <c r="HK12" s="185" t="str" cm="1">
        <f t="array" ref="HK12">IFERROR(INDEX(②入力シート!11:11,(HK$3-1)*13+4),"")</f>
        <v/>
      </c>
      <c r="HL12" s="186" t="str" cm="1">
        <f t="array" ref="HL12">IFERROR(INDEX(②入力シート!11:11,(HK$3-1)*13+6),"")</f>
        <v/>
      </c>
      <c r="HM12" s="186" t="str" cm="1">
        <f t="array" ref="HM12">IFERROR(INDEX(②入力シート!11:11,(HK$3-1)*13+8),"")</f>
        <v/>
      </c>
      <c r="HN12" s="186" t="str" cm="1">
        <f t="array" ref="HN12">IFERROR(INDEX(②入力シート!11:11,(HK$3-1)*13+10),"")</f>
        <v/>
      </c>
      <c r="HO12" s="187" t="str" cm="1">
        <f t="array" ref="HO12">IFERROR(INDEX(②入力シート!11:11,(HK$3-1)*13+12),"")</f>
        <v/>
      </c>
      <c r="HQ12" s="179">
        <v>4</v>
      </c>
      <c r="HR12" s="185" t="str" cm="1">
        <f t="array" ref="HR12">IFERROR(INDEX(②入力シート!11:11,(HR$3-1)*13+4),"")</f>
        <v/>
      </c>
      <c r="HS12" s="186" t="str" cm="1">
        <f t="array" ref="HS12">IFERROR(INDEX(②入力シート!11:11,(HR$3-1)*13+6),"")</f>
        <v/>
      </c>
      <c r="HT12" s="186" t="str" cm="1">
        <f t="array" ref="HT12">IFERROR(INDEX(②入力シート!11:11,(HR$3-1)*13+8),"")</f>
        <v/>
      </c>
      <c r="HU12" s="186" t="str" cm="1">
        <f t="array" ref="HU12">IFERROR(INDEX(②入力シート!11:11,(HR$3-1)*13+10),"")</f>
        <v/>
      </c>
      <c r="HV12" s="187" t="str" cm="1">
        <f t="array" ref="HV12">IFERROR(INDEX(②入力シート!11:11,(HR$3-1)*13+12),"")</f>
        <v/>
      </c>
      <c r="HX12" s="179">
        <v>4</v>
      </c>
      <c r="HY12" s="185" t="str" cm="1">
        <f t="array" ref="HY12">IFERROR(INDEX(②入力シート!11:11,(HY$3-1)*13+4),"")</f>
        <v/>
      </c>
      <c r="HZ12" s="186" t="str" cm="1">
        <f t="array" ref="HZ12">IFERROR(INDEX(②入力シート!11:11,(HY$3-1)*13+6),"")</f>
        <v/>
      </c>
      <c r="IA12" s="186" t="str" cm="1">
        <f t="array" ref="IA12">IFERROR(INDEX(②入力シート!11:11,(HY$3-1)*13+8),"")</f>
        <v/>
      </c>
      <c r="IB12" s="186" t="str" cm="1">
        <f t="array" ref="IB12">IFERROR(INDEX(②入力シート!11:11,(HY$3-1)*13+10),"")</f>
        <v/>
      </c>
      <c r="IC12" s="187" t="str" cm="1">
        <f t="array" ref="IC12">IFERROR(INDEX(②入力シート!11:11,(HY$3-1)*13+12),"")</f>
        <v/>
      </c>
      <c r="IE12" s="179">
        <v>4</v>
      </c>
      <c r="IF12" s="185" t="str" cm="1">
        <f t="array" ref="IF12">IFERROR(INDEX(②入力シート!11:11,(IF$3-1)*13+4),"")</f>
        <v/>
      </c>
      <c r="IG12" s="186" t="str" cm="1">
        <f t="array" ref="IG12">IFERROR(INDEX(②入力シート!11:11,(IF$3-1)*13+6),"")</f>
        <v/>
      </c>
      <c r="IH12" s="186" t="str" cm="1">
        <f t="array" ref="IH12">IFERROR(INDEX(②入力シート!11:11,(IF$3-1)*13+8),"")</f>
        <v/>
      </c>
      <c r="II12" s="186" t="str" cm="1">
        <f t="array" ref="II12">IFERROR(INDEX(②入力シート!11:11,(IF$3-1)*13+10),"")</f>
        <v/>
      </c>
      <c r="IJ12" s="187" t="str" cm="1">
        <f t="array" ref="IJ12">IFERROR(INDEX(②入力シート!11:11,(IF$3-1)*13+12),"")</f>
        <v/>
      </c>
      <c r="IL12" s="179">
        <v>4</v>
      </c>
      <c r="IM12" s="185" t="str" cm="1">
        <f t="array" ref="IM12">IFERROR(INDEX(②入力シート!11:11,(IM$3-1)*13+4),"")</f>
        <v/>
      </c>
      <c r="IN12" s="186" t="str" cm="1">
        <f t="array" ref="IN12">IFERROR(INDEX(②入力シート!11:11,(IM$3-1)*13+6),"")</f>
        <v/>
      </c>
      <c r="IO12" s="186" t="str" cm="1">
        <f t="array" ref="IO12">IFERROR(INDEX(②入力シート!11:11,(IM$3-1)*13+8),"")</f>
        <v/>
      </c>
      <c r="IP12" s="186" t="str" cm="1">
        <f t="array" ref="IP12">IFERROR(INDEX(②入力シート!11:11,(IM$3-1)*13+10),"")</f>
        <v/>
      </c>
      <c r="IQ12" s="187" t="str" cm="1">
        <f t="array" ref="IQ12">IFERROR(INDEX(②入力シート!11:11,(IM$3-1)*13+12),"")</f>
        <v/>
      </c>
      <c r="IS12" s="179">
        <v>4</v>
      </c>
      <c r="IT12" s="185" t="str" cm="1">
        <f t="array" ref="IT12">IFERROR(INDEX(②入力シート!11:11,(IT$3-1)*13+4),"")</f>
        <v/>
      </c>
      <c r="IU12" s="186" t="str" cm="1">
        <f t="array" ref="IU12">IFERROR(INDEX(②入力シート!11:11,(IT$3-1)*13+6),"")</f>
        <v/>
      </c>
      <c r="IV12" s="186" t="str" cm="1">
        <f t="array" ref="IV12">IFERROR(INDEX(②入力シート!11:11,(IT$3-1)*13+8),"")</f>
        <v/>
      </c>
      <c r="IW12" s="186" t="str" cm="1">
        <f t="array" ref="IW12">IFERROR(INDEX(②入力シート!11:11,(IT$3-1)*13+10),"")</f>
        <v/>
      </c>
      <c r="IX12" s="187" t="str" cm="1">
        <f t="array" ref="IX12">IFERROR(INDEX(②入力シート!11:11,(IT$3-1)*13+12),"")</f>
        <v/>
      </c>
      <c r="IZ12" s="179">
        <v>4</v>
      </c>
      <c r="JA12" s="185" t="str" cm="1">
        <f t="array" ref="JA12">IFERROR(INDEX(②入力シート!11:11,(JA$3-1)*13+4),"")</f>
        <v/>
      </c>
      <c r="JB12" s="186" t="str" cm="1">
        <f t="array" ref="JB12">IFERROR(INDEX(②入力シート!11:11,(JA$3-1)*13+6),"")</f>
        <v/>
      </c>
      <c r="JC12" s="186" t="str" cm="1">
        <f t="array" ref="JC12">IFERROR(INDEX(②入力シート!11:11,(JA$3-1)*13+8),"")</f>
        <v/>
      </c>
      <c r="JD12" s="186" t="str" cm="1">
        <f t="array" ref="JD12">IFERROR(INDEX(②入力シート!11:11,(JA$3-1)*13+10),"")</f>
        <v/>
      </c>
      <c r="JE12" s="187" t="str" cm="1">
        <f t="array" ref="JE12">IFERROR(INDEX(②入力シート!11:11,(JA$3-1)*13+12),"")</f>
        <v/>
      </c>
      <c r="JG12" s="179">
        <v>4</v>
      </c>
      <c r="JH12" s="185" t="str" cm="1">
        <f t="array" ref="JH12">IFERROR(INDEX(②入力シート!11:11,(JH$3-1)*13+4),"")</f>
        <v/>
      </c>
      <c r="JI12" s="186" t="str" cm="1">
        <f t="array" ref="JI12">IFERROR(INDEX(②入力シート!11:11,(JH$3-1)*13+6),"")</f>
        <v/>
      </c>
      <c r="JJ12" s="186" t="str" cm="1">
        <f t="array" ref="JJ12">IFERROR(INDEX(②入力シート!11:11,(JH$3-1)*13+8),"")</f>
        <v/>
      </c>
      <c r="JK12" s="186" t="str" cm="1">
        <f t="array" ref="JK12">IFERROR(INDEX(②入力シート!11:11,(JH$3-1)*13+10),"")</f>
        <v/>
      </c>
      <c r="JL12" s="187" t="str" cm="1">
        <f t="array" ref="JL12">IFERROR(INDEX(②入力シート!11:11,(JH$3-1)*13+12),"")</f>
        <v/>
      </c>
      <c r="JN12" s="179">
        <v>4</v>
      </c>
      <c r="JO12" s="185" t="str" cm="1">
        <f t="array" ref="JO12">IFERROR(INDEX(②入力シート!11:11,(JO$3-1)*13+4),"")</f>
        <v/>
      </c>
      <c r="JP12" s="186" t="str" cm="1">
        <f t="array" ref="JP12">IFERROR(INDEX(②入力シート!11:11,(JO$3-1)*13+6),"")</f>
        <v/>
      </c>
      <c r="JQ12" s="186" t="str" cm="1">
        <f t="array" ref="JQ12">IFERROR(INDEX(②入力シート!11:11,(JO$3-1)*13+8),"")</f>
        <v/>
      </c>
      <c r="JR12" s="186" t="str" cm="1">
        <f t="array" ref="JR12">IFERROR(INDEX(②入力シート!11:11,(JO$3-1)*13+10),"")</f>
        <v/>
      </c>
      <c r="JS12" s="187" t="str" cm="1">
        <f t="array" ref="JS12">IFERROR(INDEX(②入力シート!11:11,(JO$3-1)*13+12),"")</f>
        <v/>
      </c>
      <c r="JU12" s="179">
        <v>4</v>
      </c>
      <c r="JV12" s="185" t="str" cm="1">
        <f t="array" ref="JV12">IFERROR(INDEX(②入力シート!11:11,(JV$3-1)*13+4),"")</f>
        <v/>
      </c>
      <c r="JW12" s="186" t="str" cm="1">
        <f t="array" ref="JW12">IFERROR(INDEX(②入力シート!11:11,(JV$3-1)*13+6),"")</f>
        <v/>
      </c>
      <c r="JX12" s="186" t="str" cm="1">
        <f t="array" ref="JX12">IFERROR(INDEX(②入力シート!11:11,(JV$3-1)*13+8),"")</f>
        <v/>
      </c>
      <c r="JY12" s="186" t="str" cm="1">
        <f t="array" ref="JY12">IFERROR(INDEX(②入力シート!11:11,(JV$3-1)*13+10),"")</f>
        <v/>
      </c>
      <c r="JZ12" s="187" t="str" cm="1">
        <f t="array" ref="JZ12">IFERROR(INDEX(②入力シート!11:11,(JV$3-1)*13+12),"")</f>
        <v/>
      </c>
      <c r="KB12" s="179">
        <v>4</v>
      </c>
      <c r="KC12" s="185" t="str" cm="1">
        <f t="array" ref="KC12">IFERROR(INDEX(②入力シート!11:11,(KC$3-1)*13+4),"")</f>
        <v/>
      </c>
      <c r="KD12" s="186" t="str" cm="1">
        <f t="array" ref="KD12">IFERROR(INDEX(②入力シート!11:11,(KC$3-1)*13+6),"")</f>
        <v/>
      </c>
      <c r="KE12" s="186" t="str" cm="1">
        <f t="array" ref="KE12">IFERROR(INDEX(②入力シート!11:11,(KC$3-1)*13+8),"")</f>
        <v/>
      </c>
      <c r="KF12" s="186" t="str" cm="1">
        <f t="array" ref="KF12">IFERROR(INDEX(②入力シート!11:11,(KC$3-1)*13+10),"")</f>
        <v/>
      </c>
      <c r="KG12" s="187" t="str" cm="1">
        <f t="array" ref="KG12">IFERROR(INDEX(②入力シート!11:11,(KC$3-1)*13+12),"")</f>
        <v/>
      </c>
      <c r="KI12" s="179">
        <v>4</v>
      </c>
      <c r="KJ12" s="185" t="str" cm="1">
        <f t="array" ref="KJ12">IFERROR(INDEX(②入力シート!11:11,(KJ$3-1)*13+4),"")</f>
        <v/>
      </c>
      <c r="KK12" s="186" t="str" cm="1">
        <f t="array" ref="KK12">IFERROR(INDEX(②入力シート!11:11,(KJ$3-1)*13+6),"")</f>
        <v/>
      </c>
      <c r="KL12" s="186" t="str" cm="1">
        <f t="array" ref="KL12">IFERROR(INDEX(②入力シート!11:11,(KJ$3-1)*13+8),"")</f>
        <v/>
      </c>
      <c r="KM12" s="186" t="str" cm="1">
        <f t="array" ref="KM12">IFERROR(INDEX(②入力シート!11:11,(KJ$3-1)*13+10),"")</f>
        <v/>
      </c>
      <c r="KN12" s="187" t="str" cm="1">
        <f t="array" ref="KN12">IFERROR(INDEX(②入力シート!11:11,(KJ$3-1)*13+12),"")</f>
        <v/>
      </c>
      <c r="KP12" s="179">
        <v>4</v>
      </c>
      <c r="KQ12" s="185" t="str" cm="1">
        <f t="array" ref="KQ12">IFERROR(INDEX(②入力シート!11:11,(KQ$3-1)*13+4),"")</f>
        <v/>
      </c>
      <c r="KR12" s="186" t="str" cm="1">
        <f t="array" ref="KR12">IFERROR(INDEX(②入力シート!11:11,(KQ$3-1)*13+6),"")</f>
        <v/>
      </c>
      <c r="KS12" s="186" t="str" cm="1">
        <f t="array" ref="KS12">IFERROR(INDEX(②入力シート!11:11,(KQ$3-1)*13+8),"")</f>
        <v/>
      </c>
      <c r="KT12" s="186" t="str" cm="1">
        <f t="array" ref="KT12">IFERROR(INDEX(②入力シート!11:11,(KQ$3-1)*13+10),"")</f>
        <v/>
      </c>
      <c r="KU12" s="187" t="str" cm="1">
        <f t="array" ref="KU12">IFERROR(INDEX(②入力シート!11:11,(KQ$3-1)*13+12),"")</f>
        <v/>
      </c>
      <c r="KW12" s="179">
        <v>4</v>
      </c>
      <c r="KX12" s="185" t="str" cm="1">
        <f t="array" ref="KX12">IFERROR(INDEX(②入力シート!11:11,(KX$3-1)*13+4),"")</f>
        <v/>
      </c>
      <c r="KY12" s="186" t="str" cm="1">
        <f t="array" ref="KY12">IFERROR(INDEX(②入力シート!11:11,(KX$3-1)*13+6),"")</f>
        <v/>
      </c>
      <c r="KZ12" s="186" t="str" cm="1">
        <f t="array" ref="KZ12">IFERROR(INDEX(②入力シート!11:11,(KX$3-1)*13+8),"")</f>
        <v/>
      </c>
      <c r="LA12" s="186" t="str" cm="1">
        <f t="array" ref="LA12">IFERROR(INDEX(②入力シート!11:11,(KX$3-1)*13+10),"")</f>
        <v/>
      </c>
      <c r="LB12" s="187" t="str" cm="1">
        <f t="array" ref="LB12">IFERROR(INDEX(②入力シート!11:11,(KX$3-1)*13+12),"")</f>
        <v/>
      </c>
      <c r="LD12" s="179">
        <v>4</v>
      </c>
      <c r="LE12" s="185" t="str" cm="1">
        <f t="array" ref="LE12">IFERROR(INDEX(②入力シート!11:11,(LE$3-1)*13+4),"")</f>
        <v/>
      </c>
      <c r="LF12" s="186" t="str" cm="1">
        <f t="array" ref="LF12">IFERROR(INDEX(②入力シート!11:11,(LE$3-1)*13+6),"")</f>
        <v/>
      </c>
      <c r="LG12" s="186" t="str" cm="1">
        <f t="array" ref="LG12">IFERROR(INDEX(②入力シート!11:11,(LE$3-1)*13+8),"")</f>
        <v/>
      </c>
      <c r="LH12" s="186" t="str" cm="1">
        <f t="array" ref="LH12">IFERROR(INDEX(②入力シート!11:11,(LE$3-1)*13+10),"")</f>
        <v/>
      </c>
      <c r="LI12" s="187" t="str" cm="1">
        <f t="array" ref="LI12">IFERROR(INDEX(②入力シート!11:11,(LE$3-1)*13+12),"")</f>
        <v/>
      </c>
      <c r="LK12" s="179">
        <v>4</v>
      </c>
      <c r="LL12" s="185" t="str" cm="1">
        <f t="array" ref="LL12">IFERROR(INDEX(②入力シート!11:11,(LL$3-1)*13+4),"")</f>
        <v/>
      </c>
      <c r="LM12" s="186" t="str" cm="1">
        <f t="array" ref="LM12">IFERROR(INDEX(②入力シート!11:11,(LL$3-1)*13+6),"")</f>
        <v/>
      </c>
      <c r="LN12" s="186" t="str" cm="1">
        <f t="array" ref="LN12">IFERROR(INDEX(②入力シート!11:11,(LL$3-1)*13+8),"")</f>
        <v/>
      </c>
      <c r="LO12" s="186" t="str" cm="1">
        <f t="array" ref="LO12">IFERROR(INDEX(②入力シート!11:11,(LL$3-1)*13+10),"")</f>
        <v/>
      </c>
      <c r="LP12" s="187" t="str" cm="1">
        <f t="array" ref="LP12">IFERROR(INDEX(②入力シート!11:11,(LL$3-1)*13+12),"")</f>
        <v/>
      </c>
      <c r="LR12" s="179">
        <v>4</v>
      </c>
      <c r="LS12" s="185" t="str" cm="1">
        <f t="array" ref="LS12">IFERROR(INDEX(②入力シート!11:11,(LS$3-1)*13+4),"")</f>
        <v/>
      </c>
      <c r="LT12" s="186" t="str" cm="1">
        <f t="array" ref="LT12">IFERROR(INDEX(②入力シート!11:11,(LS$3-1)*13+6),"")</f>
        <v/>
      </c>
      <c r="LU12" s="186" t="str" cm="1">
        <f t="array" ref="LU12">IFERROR(INDEX(②入力シート!11:11,(LS$3-1)*13+8),"")</f>
        <v/>
      </c>
      <c r="LV12" s="186" t="str" cm="1">
        <f t="array" ref="LV12">IFERROR(INDEX(②入力シート!11:11,(LS$3-1)*13+10),"")</f>
        <v/>
      </c>
      <c r="LW12" s="187" t="str" cm="1">
        <f t="array" ref="LW12">IFERROR(INDEX(②入力シート!11:11,(LS$3-1)*13+12),"")</f>
        <v/>
      </c>
      <c r="LY12" s="179">
        <v>4</v>
      </c>
      <c r="LZ12" s="185" t="str" cm="1">
        <f t="array" ref="LZ12">IFERROR(INDEX(②入力シート!11:11,(LZ$3-1)*13+4),"")</f>
        <v/>
      </c>
      <c r="MA12" s="186" t="str" cm="1">
        <f t="array" ref="MA12">IFERROR(INDEX(②入力シート!11:11,(LZ$3-1)*13+6),"")</f>
        <v/>
      </c>
      <c r="MB12" s="186" t="str" cm="1">
        <f t="array" ref="MB12">IFERROR(INDEX(②入力シート!11:11,(LZ$3-1)*13+8),"")</f>
        <v/>
      </c>
      <c r="MC12" s="186" t="str" cm="1">
        <f t="array" ref="MC12">IFERROR(INDEX(②入力シート!11:11,(LZ$3-1)*13+10),"")</f>
        <v/>
      </c>
      <c r="MD12" s="187" t="str" cm="1">
        <f t="array" ref="MD12">IFERROR(INDEX(②入力シート!11:11,(LZ$3-1)*13+12),"")</f>
        <v/>
      </c>
      <c r="MF12" s="179">
        <v>4</v>
      </c>
      <c r="MG12" s="185" t="str" cm="1">
        <f t="array" ref="MG12">IFERROR(INDEX(②入力シート!11:11,(MG$3-1)*13+4),"")</f>
        <v/>
      </c>
      <c r="MH12" s="186" t="str" cm="1">
        <f t="array" ref="MH12">IFERROR(INDEX(②入力シート!11:11,(MG$3-1)*13+6),"")</f>
        <v/>
      </c>
      <c r="MI12" s="186" t="str" cm="1">
        <f t="array" ref="MI12">IFERROR(INDEX(②入力シート!11:11,(MG$3-1)*13+8),"")</f>
        <v/>
      </c>
      <c r="MJ12" s="186" t="str" cm="1">
        <f t="array" ref="MJ12">IFERROR(INDEX(②入力シート!11:11,(MG$3-1)*13+10),"")</f>
        <v/>
      </c>
      <c r="MK12" s="187" t="str" cm="1">
        <f t="array" ref="MK12">IFERROR(INDEX(②入力シート!11:11,(MG$3-1)*13+12),"")</f>
        <v/>
      </c>
    </row>
    <row r="13" spans="1:349" s="184" customFormat="1" ht="14" customHeight="1">
      <c r="A13" s="179">
        <v>5</v>
      </c>
      <c r="B13" s="185" t="str" cm="1">
        <f t="array" ref="B13">IFERROR(INDEX(②入力シート!12:12,(B$3-1)*13+4),"")</f>
        <v/>
      </c>
      <c r="C13" s="186" t="str" cm="1">
        <f t="array" ref="C13">IFERROR(INDEX(②入力シート!12:12,(B$3-1)*13+6),"")</f>
        <v/>
      </c>
      <c r="D13" s="186" t="str" cm="1">
        <f t="array" ref="D13">IFERROR(INDEX(②入力シート!12:12,(B$3-1)*13+8),"")</f>
        <v/>
      </c>
      <c r="E13" s="186" t="str" cm="1">
        <f t="array" ref="E13">IFERROR(INDEX(②入力シート!12:12,(B$3-1)*13+10),"")</f>
        <v/>
      </c>
      <c r="F13" s="187" t="str" cm="1">
        <f t="array" ref="F13">IFERROR(INDEX(②入力シート!12:12,(B$3-1)*13+12),"")</f>
        <v/>
      </c>
      <c r="H13" s="179">
        <v>5</v>
      </c>
      <c r="I13" s="185" t="str" cm="1">
        <f t="array" ref="I13">IFERROR(INDEX(②入力シート!12:12,(I$3-1)*13+4),"")</f>
        <v/>
      </c>
      <c r="J13" s="186" t="str" cm="1">
        <f t="array" ref="J13">IFERROR(INDEX(②入力シート!12:12,(I$3-1)*13+6),"")</f>
        <v/>
      </c>
      <c r="K13" s="186" t="str" cm="1">
        <f t="array" ref="K13">IFERROR(INDEX(②入力シート!12:12,(I$3-1)*13+8),"")</f>
        <v/>
      </c>
      <c r="L13" s="186" t="str" cm="1">
        <f t="array" ref="L13">IFERROR(INDEX(②入力シート!12:12,(I$3-1)*13+10),"")</f>
        <v/>
      </c>
      <c r="M13" s="187" t="str" cm="1">
        <f t="array" ref="M13">IFERROR(INDEX(②入力シート!12:12,(I$3-1)*13+12),"")</f>
        <v/>
      </c>
      <c r="O13" s="179">
        <v>5</v>
      </c>
      <c r="P13" s="185" t="str" cm="1">
        <f t="array" ref="P13">IFERROR(INDEX(②入力シート!12:12,(P$3-1)*13+4),"")</f>
        <v/>
      </c>
      <c r="Q13" s="186" t="str" cm="1">
        <f t="array" ref="Q13">IFERROR(INDEX(②入力シート!12:12,(P$3-1)*13+6),"")</f>
        <v/>
      </c>
      <c r="R13" s="186" t="str" cm="1">
        <f t="array" ref="R13">IFERROR(INDEX(②入力シート!12:12,(P$3-1)*13+8),"")</f>
        <v/>
      </c>
      <c r="S13" s="186" t="str" cm="1">
        <f t="array" ref="S13">IFERROR(INDEX(②入力シート!12:12,(P$3-1)*13+10),"")</f>
        <v/>
      </c>
      <c r="T13" s="187" t="str" cm="1">
        <f t="array" ref="T13">IFERROR(INDEX(②入力シート!12:12,(P$3-1)*13+12),"")</f>
        <v/>
      </c>
      <c r="V13" s="179">
        <v>5</v>
      </c>
      <c r="W13" s="185" t="str" cm="1">
        <f t="array" ref="W13">IFERROR(INDEX(②入力シート!12:12,(W$3-1)*13+4),"")</f>
        <v/>
      </c>
      <c r="X13" s="186" t="str" cm="1">
        <f t="array" ref="X13">IFERROR(INDEX(②入力シート!12:12,(W$3-1)*13+6),"")</f>
        <v/>
      </c>
      <c r="Y13" s="186" t="str" cm="1">
        <f t="array" ref="Y13">IFERROR(INDEX(②入力シート!12:12,(W$3-1)*13+8),"")</f>
        <v/>
      </c>
      <c r="Z13" s="186" t="str" cm="1">
        <f t="array" ref="Z13">IFERROR(INDEX(②入力シート!12:12,(W$3-1)*13+10),"")</f>
        <v/>
      </c>
      <c r="AA13" s="187" t="str" cm="1">
        <f t="array" ref="AA13">IFERROR(INDEX(②入力シート!12:12,(W$3-1)*13+12),"")</f>
        <v/>
      </c>
      <c r="AC13" s="179">
        <v>5</v>
      </c>
      <c r="AD13" s="185" t="str" cm="1">
        <f t="array" ref="AD13">IFERROR(INDEX(②入力シート!12:12,(AD$3-1)*13+4),"")</f>
        <v/>
      </c>
      <c r="AE13" s="186" t="str" cm="1">
        <f t="array" ref="AE13">IFERROR(INDEX(②入力シート!12:12,(AD$3-1)*13+6),"")</f>
        <v/>
      </c>
      <c r="AF13" s="186" t="str" cm="1">
        <f t="array" ref="AF13">IFERROR(INDEX(②入力シート!12:12,(AD$3-1)*13+8),"")</f>
        <v/>
      </c>
      <c r="AG13" s="186" t="str" cm="1">
        <f t="array" ref="AG13">IFERROR(INDEX(②入力シート!12:12,(AD$3-1)*13+10),"")</f>
        <v/>
      </c>
      <c r="AH13" s="187" t="str" cm="1">
        <f t="array" ref="AH13">IFERROR(INDEX(②入力シート!12:12,(AD$3-1)*13+12),"")</f>
        <v/>
      </c>
      <c r="AJ13" s="179">
        <v>5</v>
      </c>
      <c r="AK13" s="185" t="str" cm="1">
        <f t="array" ref="AK13">IFERROR(INDEX(②入力シート!12:12,(AK$3-1)*13+4),"")</f>
        <v/>
      </c>
      <c r="AL13" s="186" t="str" cm="1">
        <f t="array" ref="AL13">IFERROR(INDEX(②入力シート!12:12,(AK$3-1)*13+6),"")</f>
        <v/>
      </c>
      <c r="AM13" s="186" t="str" cm="1">
        <f t="array" ref="AM13">IFERROR(INDEX(②入力シート!12:12,(AK$3-1)*13+8),"")</f>
        <v/>
      </c>
      <c r="AN13" s="186" t="str" cm="1">
        <f t="array" ref="AN13">IFERROR(INDEX(②入力シート!12:12,(AK$3-1)*13+10),"")</f>
        <v/>
      </c>
      <c r="AO13" s="187" t="str" cm="1">
        <f t="array" ref="AO13">IFERROR(INDEX(②入力シート!12:12,(AK$3-1)*13+12),"")</f>
        <v/>
      </c>
      <c r="AQ13" s="179">
        <v>5</v>
      </c>
      <c r="AR13" s="185" t="str" cm="1">
        <f t="array" ref="AR13">IFERROR(INDEX(②入力シート!12:12,(AR$3-1)*13+4),"")</f>
        <v/>
      </c>
      <c r="AS13" s="186" t="str" cm="1">
        <f t="array" ref="AS13">IFERROR(INDEX(②入力シート!12:12,(AR$3-1)*13+6),"")</f>
        <v/>
      </c>
      <c r="AT13" s="186" t="str" cm="1">
        <f t="array" ref="AT13">IFERROR(INDEX(②入力シート!12:12,(AR$3-1)*13+8),"")</f>
        <v/>
      </c>
      <c r="AU13" s="186" t="str" cm="1">
        <f t="array" ref="AU13">IFERROR(INDEX(②入力シート!12:12,(AR$3-1)*13+10),"")</f>
        <v/>
      </c>
      <c r="AV13" s="187" t="str" cm="1">
        <f t="array" ref="AV13">IFERROR(INDEX(②入力シート!12:12,(AR$3-1)*13+12),"")</f>
        <v/>
      </c>
      <c r="AX13" s="179">
        <v>5</v>
      </c>
      <c r="AY13" s="185" t="str" cm="1">
        <f t="array" ref="AY13">IFERROR(INDEX(②入力シート!12:12,(AY$3-1)*13+4),"")</f>
        <v/>
      </c>
      <c r="AZ13" s="186" t="str" cm="1">
        <f t="array" ref="AZ13">IFERROR(INDEX(②入力シート!12:12,(AY$3-1)*13+6),"")</f>
        <v/>
      </c>
      <c r="BA13" s="186" t="str" cm="1">
        <f t="array" ref="BA13">IFERROR(INDEX(②入力シート!12:12,(AY$3-1)*13+8),"")</f>
        <v/>
      </c>
      <c r="BB13" s="186" t="str" cm="1">
        <f t="array" ref="BB13">IFERROR(INDEX(②入力シート!12:12,(AY$3-1)*13+10),"")</f>
        <v/>
      </c>
      <c r="BC13" s="187" t="str" cm="1">
        <f t="array" ref="BC13">IFERROR(INDEX(②入力シート!12:12,(AY$3-1)*13+12),"")</f>
        <v/>
      </c>
      <c r="BE13" s="179">
        <v>5</v>
      </c>
      <c r="BF13" s="185" t="str" cm="1">
        <f t="array" ref="BF13">IFERROR(INDEX(②入力シート!12:12,(BF$3-1)*13+4),"")</f>
        <v/>
      </c>
      <c r="BG13" s="186" t="str" cm="1">
        <f t="array" ref="BG13">IFERROR(INDEX(②入力シート!12:12,(BF$3-1)*13+6),"")</f>
        <v/>
      </c>
      <c r="BH13" s="186" t="str" cm="1">
        <f t="array" ref="BH13">IFERROR(INDEX(②入力シート!12:12,(BF$3-1)*13+8),"")</f>
        <v/>
      </c>
      <c r="BI13" s="186" t="str" cm="1">
        <f t="array" ref="BI13">IFERROR(INDEX(②入力シート!12:12,(BF$3-1)*13+10),"")</f>
        <v/>
      </c>
      <c r="BJ13" s="187" t="str" cm="1">
        <f t="array" ref="BJ13">IFERROR(INDEX(②入力シート!12:12,(BF$3-1)*13+12),"")</f>
        <v/>
      </c>
      <c r="BL13" s="179">
        <v>5</v>
      </c>
      <c r="BM13" s="185" t="str" cm="1">
        <f t="array" ref="BM13">IFERROR(INDEX(②入力シート!12:12,(BM$3-1)*13+4),"")</f>
        <v/>
      </c>
      <c r="BN13" s="186" t="str" cm="1">
        <f t="array" ref="BN13">IFERROR(INDEX(②入力シート!12:12,(BM$3-1)*13+6),"")</f>
        <v/>
      </c>
      <c r="BO13" s="186" t="str" cm="1">
        <f t="array" ref="BO13">IFERROR(INDEX(②入力シート!12:12,(BM$3-1)*13+8),"")</f>
        <v/>
      </c>
      <c r="BP13" s="186" t="str" cm="1">
        <f t="array" ref="BP13">IFERROR(INDEX(②入力シート!12:12,(BM$3-1)*13+10),"")</f>
        <v/>
      </c>
      <c r="BQ13" s="187" t="str" cm="1">
        <f t="array" ref="BQ13">IFERROR(INDEX(②入力シート!12:12,(BM$3-1)*13+12),"")</f>
        <v/>
      </c>
      <c r="BS13" s="179">
        <v>5</v>
      </c>
      <c r="BT13" s="185" t="str" cm="1">
        <f t="array" ref="BT13">IFERROR(INDEX(②入力シート!12:12,(BT$3-1)*13+4),"")</f>
        <v/>
      </c>
      <c r="BU13" s="186" t="str" cm="1">
        <f t="array" ref="BU13">IFERROR(INDEX(②入力シート!12:12,(BT$3-1)*13+6),"")</f>
        <v/>
      </c>
      <c r="BV13" s="186" t="str" cm="1">
        <f t="array" ref="BV13">IFERROR(INDEX(②入力シート!12:12,(BT$3-1)*13+8),"")</f>
        <v/>
      </c>
      <c r="BW13" s="186" t="str" cm="1">
        <f t="array" ref="BW13">IFERROR(INDEX(②入力シート!12:12,(BT$3-1)*13+10),"")</f>
        <v/>
      </c>
      <c r="BX13" s="187" t="str" cm="1">
        <f t="array" ref="BX13">IFERROR(INDEX(②入力シート!12:12,(BT$3-1)*13+12),"")</f>
        <v/>
      </c>
      <c r="BZ13" s="179">
        <v>5</v>
      </c>
      <c r="CA13" s="185" t="str" cm="1">
        <f t="array" ref="CA13">IFERROR(INDEX(②入力シート!12:12,(CA$3-1)*13+4),"")</f>
        <v/>
      </c>
      <c r="CB13" s="186" t="str" cm="1">
        <f t="array" ref="CB13">IFERROR(INDEX(②入力シート!12:12,(CA$3-1)*13+6),"")</f>
        <v/>
      </c>
      <c r="CC13" s="186" t="str" cm="1">
        <f t="array" ref="CC13">IFERROR(INDEX(②入力シート!12:12,(CA$3-1)*13+8),"")</f>
        <v/>
      </c>
      <c r="CD13" s="186" t="str" cm="1">
        <f t="array" ref="CD13">IFERROR(INDEX(②入力シート!12:12,(CA$3-1)*13+10),"")</f>
        <v/>
      </c>
      <c r="CE13" s="187" t="str" cm="1">
        <f t="array" ref="CE13">IFERROR(INDEX(②入力シート!12:12,(CA$3-1)*13+12),"")</f>
        <v/>
      </c>
      <c r="CG13" s="179">
        <v>5</v>
      </c>
      <c r="CH13" s="185" t="str" cm="1">
        <f t="array" ref="CH13">IFERROR(INDEX(②入力シート!12:12,(CH$3-1)*13+4),"")</f>
        <v/>
      </c>
      <c r="CI13" s="186" t="str" cm="1">
        <f t="array" ref="CI13">IFERROR(INDEX(②入力シート!12:12,(CH$3-1)*13+6),"")</f>
        <v/>
      </c>
      <c r="CJ13" s="186" t="str" cm="1">
        <f t="array" ref="CJ13">IFERROR(INDEX(②入力シート!12:12,(CH$3-1)*13+8),"")</f>
        <v/>
      </c>
      <c r="CK13" s="186" t="str" cm="1">
        <f t="array" ref="CK13">IFERROR(INDEX(②入力シート!12:12,(CH$3-1)*13+10),"")</f>
        <v/>
      </c>
      <c r="CL13" s="187" t="str" cm="1">
        <f t="array" ref="CL13">IFERROR(INDEX(②入力シート!12:12,(CH$3-1)*13+12),"")</f>
        <v/>
      </c>
      <c r="CN13" s="179">
        <v>5</v>
      </c>
      <c r="CO13" s="185" t="str" cm="1">
        <f t="array" ref="CO13">IFERROR(INDEX(②入力シート!12:12,(CO$3-1)*13+4),"")</f>
        <v/>
      </c>
      <c r="CP13" s="186" t="str" cm="1">
        <f t="array" ref="CP13">IFERROR(INDEX(②入力シート!12:12,(CO$3-1)*13+6),"")</f>
        <v/>
      </c>
      <c r="CQ13" s="186" t="str" cm="1">
        <f t="array" ref="CQ13">IFERROR(INDEX(②入力シート!12:12,(CO$3-1)*13+8),"")</f>
        <v/>
      </c>
      <c r="CR13" s="186" t="str" cm="1">
        <f t="array" ref="CR13">IFERROR(INDEX(②入力シート!12:12,(CO$3-1)*13+10),"")</f>
        <v/>
      </c>
      <c r="CS13" s="187" t="str" cm="1">
        <f t="array" ref="CS13">IFERROR(INDEX(②入力シート!12:12,(CO$3-1)*13+12),"")</f>
        <v/>
      </c>
      <c r="CU13" s="179">
        <v>5</v>
      </c>
      <c r="CV13" s="185" t="str" cm="1">
        <f t="array" ref="CV13">IFERROR(INDEX(②入力シート!12:12,(CV$3-1)*13+4),"")</f>
        <v/>
      </c>
      <c r="CW13" s="186" t="str" cm="1">
        <f t="array" ref="CW13">IFERROR(INDEX(②入力シート!12:12,(CV$3-1)*13+6),"")</f>
        <v/>
      </c>
      <c r="CX13" s="186" t="str" cm="1">
        <f t="array" ref="CX13">IFERROR(INDEX(②入力シート!12:12,(CV$3-1)*13+8),"")</f>
        <v/>
      </c>
      <c r="CY13" s="186" t="str" cm="1">
        <f t="array" ref="CY13">IFERROR(INDEX(②入力シート!12:12,(CV$3-1)*13+10),"")</f>
        <v/>
      </c>
      <c r="CZ13" s="187" t="str" cm="1">
        <f t="array" ref="CZ13">IFERROR(INDEX(②入力シート!12:12,(CV$3-1)*13+12),"")</f>
        <v/>
      </c>
      <c r="DB13" s="179">
        <v>5</v>
      </c>
      <c r="DC13" s="185" t="str" cm="1">
        <f t="array" ref="DC13">IFERROR(INDEX(②入力シート!12:12,(DC$3-1)*13+4),"")</f>
        <v/>
      </c>
      <c r="DD13" s="186" t="str" cm="1">
        <f t="array" ref="DD13">IFERROR(INDEX(②入力シート!12:12,(DC$3-1)*13+6),"")</f>
        <v/>
      </c>
      <c r="DE13" s="186" t="str" cm="1">
        <f t="array" ref="DE13">IFERROR(INDEX(②入力シート!12:12,(DC$3-1)*13+8),"")</f>
        <v/>
      </c>
      <c r="DF13" s="186" t="str" cm="1">
        <f t="array" ref="DF13">IFERROR(INDEX(②入力シート!12:12,(DC$3-1)*13+10),"")</f>
        <v/>
      </c>
      <c r="DG13" s="187" t="str" cm="1">
        <f t="array" ref="DG13">IFERROR(INDEX(②入力シート!12:12,(DC$3-1)*13+12),"")</f>
        <v/>
      </c>
      <c r="DI13" s="179">
        <v>5</v>
      </c>
      <c r="DJ13" s="185" t="str" cm="1">
        <f t="array" ref="DJ13">IFERROR(INDEX(②入力シート!12:12,(DJ$3-1)*13+4),"")</f>
        <v/>
      </c>
      <c r="DK13" s="186" t="str" cm="1">
        <f t="array" ref="DK13">IFERROR(INDEX(②入力シート!12:12,(DJ$3-1)*13+6),"")</f>
        <v/>
      </c>
      <c r="DL13" s="186" t="str" cm="1">
        <f t="array" ref="DL13">IFERROR(INDEX(②入力シート!12:12,(DJ$3-1)*13+8),"")</f>
        <v/>
      </c>
      <c r="DM13" s="186" t="str" cm="1">
        <f t="array" ref="DM13">IFERROR(INDEX(②入力シート!12:12,(DJ$3-1)*13+10),"")</f>
        <v/>
      </c>
      <c r="DN13" s="187" t="str" cm="1">
        <f t="array" ref="DN13">IFERROR(INDEX(②入力シート!12:12,(DJ$3-1)*13+12),"")</f>
        <v/>
      </c>
      <c r="DP13" s="179">
        <v>5</v>
      </c>
      <c r="DQ13" s="185" t="str" cm="1">
        <f t="array" ref="DQ13">IFERROR(INDEX(②入力シート!12:12,(DQ$3-1)*13+4),"")</f>
        <v/>
      </c>
      <c r="DR13" s="186" t="str" cm="1">
        <f t="array" ref="DR13">IFERROR(INDEX(②入力シート!12:12,(DQ$3-1)*13+6),"")</f>
        <v/>
      </c>
      <c r="DS13" s="186" t="str" cm="1">
        <f t="array" ref="DS13">IFERROR(INDEX(②入力シート!12:12,(DQ$3-1)*13+8),"")</f>
        <v/>
      </c>
      <c r="DT13" s="186" t="str" cm="1">
        <f t="array" ref="DT13">IFERROR(INDEX(②入力シート!12:12,(DQ$3-1)*13+10),"")</f>
        <v/>
      </c>
      <c r="DU13" s="187" t="str" cm="1">
        <f t="array" ref="DU13">IFERROR(INDEX(②入力シート!12:12,(DQ$3-1)*13+12),"")</f>
        <v/>
      </c>
      <c r="DW13" s="179">
        <v>5</v>
      </c>
      <c r="DX13" s="185" t="str" cm="1">
        <f t="array" ref="DX13">IFERROR(INDEX(②入力シート!12:12,(DX$3-1)*13+4),"")</f>
        <v/>
      </c>
      <c r="DY13" s="186" t="str" cm="1">
        <f t="array" ref="DY13">IFERROR(INDEX(②入力シート!12:12,(DX$3-1)*13+6),"")</f>
        <v/>
      </c>
      <c r="DZ13" s="186" t="str" cm="1">
        <f t="array" ref="DZ13">IFERROR(INDEX(②入力シート!12:12,(DX$3-1)*13+8),"")</f>
        <v/>
      </c>
      <c r="EA13" s="186" t="str" cm="1">
        <f t="array" ref="EA13">IFERROR(INDEX(②入力シート!12:12,(DX$3-1)*13+10),"")</f>
        <v/>
      </c>
      <c r="EB13" s="187" t="str" cm="1">
        <f t="array" ref="EB13">IFERROR(INDEX(②入力シート!12:12,(DX$3-1)*13+12),"")</f>
        <v/>
      </c>
      <c r="ED13" s="179">
        <v>5</v>
      </c>
      <c r="EE13" s="185" t="str" cm="1">
        <f t="array" ref="EE13">IFERROR(INDEX(②入力シート!12:12,(EE$3-1)*13+4),"")</f>
        <v/>
      </c>
      <c r="EF13" s="186" t="str" cm="1">
        <f t="array" ref="EF13">IFERROR(INDEX(②入力シート!12:12,(EE$3-1)*13+6),"")</f>
        <v/>
      </c>
      <c r="EG13" s="186" t="str" cm="1">
        <f t="array" ref="EG13">IFERROR(INDEX(②入力シート!12:12,(EE$3-1)*13+8),"")</f>
        <v/>
      </c>
      <c r="EH13" s="186" t="str" cm="1">
        <f t="array" ref="EH13">IFERROR(INDEX(②入力シート!12:12,(EE$3-1)*13+10),"")</f>
        <v/>
      </c>
      <c r="EI13" s="187" t="str" cm="1">
        <f t="array" ref="EI13">IFERROR(INDEX(②入力シート!12:12,(EE$3-1)*13+12),"")</f>
        <v/>
      </c>
      <c r="EK13" s="179">
        <v>5</v>
      </c>
      <c r="EL13" s="185" t="str" cm="1">
        <f t="array" ref="EL13">IFERROR(INDEX(②入力シート!12:12,(EL$3-1)*13+4),"")</f>
        <v/>
      </c>
      <c r="EM13" s="186" t="str" cm="1">
        <f t="array" ref="EM13">IFERROR(INDEX(②入力シート!12:12,(EL$3-1)*13+6),"")</f>
        <v/>
      </c>
      <c r="EN13" s="186" t="str" cm="1">
        <f t="array" ref="EN13">IFERROR(INDEX(②入力シート!12:12,(EL$3-1)*13+8),"")</f>
        <v/>
      </c>
      <c r="EO13" s="186" t="str" cm="1">
        <f t="array" ref="EO13">IFERROR(INDEX(②入力シート!12:12,(EL$3-1)*13+10),"")</f>
        <v/>
      </c>
      <c r="EP13" s="187" t="str" cm="1">
        <f t="array" ref="EP13">IFERROR(INDEX(②入力シート!12:12,(EL$3-1)*13+12),"")</f>
        <v/>
      </c>
      <c r="ER13" s="179">
        <v>5</v>
      </c>
      <c r="ES13" s="185" t="str" cm="1">
        <f t="array" ref="ES13">IFERROR(INDEX(②入力シート!12:12,(ES$3-1)*13+4),"")</f>
        <v/>
      </c>
      <c r="ET13" s="186" t="str" cm="1">
        <f t="array" ref="ET13">IFERROR(INDEX(②入力シート!12:12,(ES$3-1)*13+6),"")</f>
        <v/>
      </c>
      <c r="EU13" s="186" t="str" cm="1">
        <f t="array" ref="EU13">IFERROR(INDEX(②入力シート!12:12,(ES$3-1)*13+8),"")</f>
        <v/>
      </c>
      <c r="EV13" s="186" t="str" cm="1">
        <f t="array" ref="EV13">IFERROR(INDEX(②入力シート!12:12,(ES$3-1)*13+10),"")</f>
        <v/>
      </c>
      <c r="EW13" s="187" t="str" cm="1">
        <f t="array" ref="EW13">IFERROR(INDEX(②入力シート!12:12,(ES$3-1)*13+12),"")</f>
        <v/>
      </c>
      <c r="EY13" s="179">
        <v>5</v>
      </c>
      <c r="EZ13" s="185" t="str" cm="1">
        <f t="array" ref="EZ13">IFERROR(INDEX(②入力シート!12:12,(EZ$3-1)*13+4),"")</f>
        <v/>
      </c>
      <c r="FA13" s="186" t="str" cm="1">
        <f t="array" ref="FA13">IFERROR(INDEX(②入力シート!12:12,(EZ$3-1)*13+6),"")</f>
        <v/>
      </c>
      <c r="FB13" s="186" t="str" cm="1">
        <f t="array" ref="FB13">IFERROR(INDEX(②入力シート!12:12,(EZ$3-1)*13+8),"")</f>
        <v/>
      </c>
      <c r="FC13" s="186" t="str" cm="1">
        <f t="array" ref="FC13">IFERROR(INDEX(②入力シート!12:12,(EZ$3-1)*13+10),"")</f>
        <v/>
      </c>
      <c r="FD13" s="187" t="str" cm="1">
        <f t="array" ref="FD13">IFERROR(INDEX(②入力シート!12:12,(EZ$3-1)*13+12),"")</f>
        <v/>
      </c>
      <c r="FF13" s="179">
        <v>5</v>
      </c>
      <c r="FG13" s="185" t="str" cm="1">
        <f t="array" ref="FG13">IFERROR(INDEX(②入力シート!12:12,(FG$3-1)*13+4),"")</f>
        <v/>
      </c>
      <c r="FH13" s="186" t="str" cm="1">
        <f t="array" ref="FH13">IFERROR(INDEX(②入力シート!12:12,(FG$3-1)*13+6),"")</f>
        <v/>
      </c>
      <c r="FI13" s="186" t="str" cm="1">
        <f t="array" ref="FI13">IFERROR(INDEX(②入力シート!12:12,(FG$3-1)*13+8),"")</f>
        <v/>
      </c>
      <c r="FJ13" s="186" t="str" cm="1">
        <f t="array" ref="FJ13">IFERROR(INDEX(②入力シート!12:12,(FG$3-1)*13+10),"")</f>
        <v/>
      </c>
      <c r="FK13" s="187" t="str" cm="1">
        <f t="array" ref="FK13">IFERROR(INDEX(②入力シート!12:12,(FG$3-1)*13+12),"")</f>
        <v/>
      </c>
      <c r="FM13" s="179">
        <v>5</v>
      </c>
      <c r="FN13" s="185" t="str" cm="1">
        <f t="array" ref="FN13">IFERROR(INDEX(②入力シート!12:12,(FN$3-1)*13+4),"")</f>
        <v/>
      </c>
      <c r="FO13" s="186" t="str" cm="1">
        <f t="array" ref="FO13">IFERROR(INDEX(②入力シート!12:12,(FN$3-1)*13+6),"")</f>
        <v/>
      </c>
      <c r="FP13" s="186" t="str" cm="1">
        <f t="array" ref="FP13">IFERROR(INDEX(②入力シート!12:12,(FN$3-1)*13+8),"")</f>
        <v/>
      </c>
      <c r="FQ13" s="186" t="str" cm="1">
        <f t="array" ref="FQ13">IFERROR(INDEX(②入力シート!12:12,(FN$3-1)*13+10),"")</f>
        <v/>
      </c>
      <c r="FR13" s="187" t="str" cm="1">
        <f t="array" ref="FR13">IFERROR(INDEX(②入力シート!12:12,(FN$3-1)*13+12),"")</f>
        <v/>
      </c>
      <c r="FT13" s="179">
        <v>5</v>
      </c>
      <c r="FU13" s="185" t="str" cm="1">
        <f t="array" ref="FU13">IFERROR(INDEX(②入力シート!12:12,(FU$3-1)*13+4),"")</f>
        <v/>
      </c>
      <c r="FV13" s="186" t="str" cm="1">
        <f t="array" ref="FV13">IFERROR(INDEX(②入力シート!12:12,(FU$3-1)*13+6),"")</f>
        <v/>
      </c>
      <c r="FW13" s="186" t="str" cm="1">
        <f t="array" ref="FW13">IFERROR(INDEX(②入力シート!12:12,(FU$3-1)*13+8),"")</f>
        <v/>
      </c>
      <c r="FX13" s="186" t="str" cm="1">
        <f t="array" ref="FX13">IFERROR(INDEX(②入力シート!12:12,(FU$3-1)*13+10),"")</f>
        <v/>
      </c>
      <c r="FY13" s="187" t="str" cm="1">
        <f t="array" ref="FY13">IFERROR(INDEX(②入力シート!12:12,(FU$3-1)*13+12),"")</f>
        <v/>
      </c>
      <c r="GA13" s="179">
        <v>5</v>
      </c>
      <c r="GB13" s="185" t="str" cm="1">
        <f t="array" ref="GB13">IFERROR(INDEX(②入力シート!12:12,(GB$3-1)*13+4),"")</f>
        <v/>
      </c>
      <c r="GC13" s="186" t="str" cm="1">
        <f t="array" ref="GC13">IFERROR(INDEX(②入力シート!12:12,(GB$3-1)*13+6),"")</f>
        <v/>
      </c>
      <c r="GD13" s="186" t="str" cm="1">
        <f t="array" ref="GD13">IFERROR(INDEX(②入力シート!12:12,(GB$3-1)*13+8),"")</f>
        <v/>
      </c>
      <c r="GE13" s="186" t="str" cm="1">
        <f t="array" ref="GE13">IFERROR(INDEX(②入力シート!12:12,(GB$3-1)*13+10),"")</f>
        <v/>
      </c>
      <c r="GF13" s="187" t="str" cm="1">
        <f t="array" ref="GF13">IFERROR(INDEX(②入力シート!12:12,(GB$3-1)*13+12),"")</f>
        <v/>
      </c>
      <c r="GH13" s="179">
        <v>5</v>
      </c>
      <c r="GI13" s="185" t="str" cm="1">
        <f t="array" ref="GI13">IFERROR(INDEX(②入力シート!12:12,(GI$3-1)*13+4),"")</f>
        <v/>
      </c>
      <c r="GJ13" s="186" t="str" cm="1">
        <f t="array" ref="GJ13">IFERROR(INDEX(②入力シート!12:12,(GI$3-1)*13+6),"")</f>
        <v/>
      </c>
      <c r="GK13" s="186" t="str" cm="1">
        <f t="array" ref="GK13">IFERROR(INDEX(②入力シート!12:12,(GI$3-1)*13+8),"")</f>
        <v/>
      </c>
      <c r="GL13" s="186" t="str" cm="1">
        <f t="array" ref="GL13">IFERROR(INDEX(②入力シート!12:12,(GI$3-1)*13+10),"")</f>
        <v/>
      </c>
      <c r="GM13" s="187" t="str" cm="1">
        <f t="array" ref="GM13">IFERROR(INDEX(②入力シート!12:12,(GI$3-1)*13+12),"")</f>
        <v/>
      </c>
      <c r="GO13" s="179">
        <v>5</v>
      </c>
      <c r="GP13" s="185" t="str" cm="1">
        <f t="array" ref="GP13">IFERROR(INDEX(②入力シート!12:12,(GP$3-1)*13+4),"")</f>
        <v/>
      </c>
      <c r="GQ13" s="186" t="str" cm="1">
        <f t="array" ref="GQ13">IFERROR(INDEX(②入力シート!12:12,(GP$3-1)*13+6),"")</f>
        <v/>
      </c>
      <c r="GR13" s="186" t="str" cm="1">
        <f t="array" ref="GR13">IFERROR(INDEX(②入力シート!12:12,(GP$3-1)*13+8),"")</f>
        <v/>
      </c>
      <c r="GS13" s="186" t="str" cm="1">
        <f t="array" ref="GS13">IFERROR(INDEX(②入力シート!12:12,(GP$3-1)*13+10),"")</f>
        <v/>
      </c>
      <c r="GT13" s="187" t="str" cm="1">
        <f t="array" ref="GT13">IFERROR(INDEX(②入力シート!12:12,(GP$3-1)*13+12),"")</f>
        <v/>
      </c>
      <c r="GV13" s="179">
        <v>5</v>
      </c>
      <c r="GW13" s="185" t="str" cm="1">
        <f t="array" ref="GW13">IFERROR(INDEX(②入力シート!12:12,(GW$3-1)*13+4),"")</f>
        <v/>
      </c>
      <c r="GX13" s="186" t="str" cm="1">
        <f t="array" ref="GX13">IFERROR(INDEX(②入力シート!12:12,(GW$3-1)*13+6),"")</f>
        <v/>
      </c>
      <c r="GY13" s="186" t="str" cm="1">
        <f t="array" ref="GY13">IFERROR(INDEX(②入力シート!12:12,(GW$3-1)*13+8),"")</f>
        <v/>
      </c>
      <c r="GZ13" s="186" t="str" cm="1">
        <f t="array" ref="GZ13">IFERROR(INDEX(②入力シート!12:12,(GW$3-1)*13+10),"")</f>
        <v/>
      </c>
      <c r="HA13" s="187" t="str" cm="1">
        <f t="array" ref="HA13">IFERROR(INDEX(②入力シート!12:12,(GW$3-1)*13+12),"")</f>
        <v/>
      </c>
      <c r="HC13" s="179">
        <v>5</v>
      </c>
      <c r="HD13" s="185" t="str" cm="1">
        <f t="array" ref="HD13">IFERROR(INDEX(②入力シート!12:12,(HD$3-1)*13+4),"")</f>
        <v/>
      </c>
      <c r="HE13" s="186" t="str" cm="1">
        <f t="array" ref="HE13">IFERROR(INDEX(②入力シート!12:12,(HD$3-1)*13+6),"")</f>
        <v/>
      </c>
      <c r="HF13" s="186" t="str" cm="1">
        <f t="array" ref="HF13">IFERROR(INDEX(②入力シート!12:12,(HD$3-1)*13+8),"")</f>
        <v/>
      </c>
      <c r="HG13" s="186" t="str" cm="1">
        <f t="array" ref="HG13">IFERROR(INDEX(②入力シート!12:12,(HD$3-1)*13+10),"")</f>
        <v/>
      </c>
      <c r="HH13" s="187" t="str" cm="1">
        <f t="array" ref="HH13">IFERROR(INDEX(②入力シート!12:12,(HD$3-1)*13+12),"")</f>
        <v/>
      </c>
      <c r="HJ13" s="179">
        <v>5</v>
      </c>
      <c r="HK13" s="185" t="str" cm="1">
        <f t="array" ref="HK13">IFERROR(INDEX(②入力シート!12:12,(HK$3-1)*13+4),"")</f>
        <v/>
      </c>
      <c r="HL13" s="186" t="str" cm="1">
        <f t="array" ref="HL13">IFERROR(INDEX(②入力シート!12:12,(HK$3-1)*13+6),"")</f>
        <v/>
      </c>
      <c r="HM13" s="186" t="str" cm="1">
        <f t="array" ref="HM13">IFERROR(INDEX(②入力シート!12:12,(HK$3-1)*13+8),"")</f>
        <v/>
      </c>
      <c r="HN13" s="186" t="str" cm="1">
        <f t="array" ref="HN13">IFERROR(INDEX(②入力シート!12:12,(HK$3-1)*13+10),"")</f>
        <v/>
      </c>
      <c r="HO13" s="187" t="str" cm="1">
        <f t="array" ref="HO13">IFERROR(INDEX(②入力シート!12:12,(HK$3-1)*13+12),"")</f>
        <v/>
      </c>
      <c r="HQ13" s="179">
        <v>5</v>
      </c>
      <c r="HR13" s="185" t="str" cm="1">
        <f t="array" ref="HR13">IFERROR(INDEX(②入力シート!12:12,(HR$3-1)*13+4),"")</f>
        <v/>
      </c>
      <c r="HS13" s="186" t="str" cm="1">
        <f t="array" ref="HS13">IFERROR(INDEX(②入力シート!12:12,(HR$3-1)*13+6),"")</f>
        <v/>
      </c>
      <c r="HT13" s="186" t="str" cm="1">
        <f t="array" ref="HT13">IFERROR(INDEX(②入力シート!12:12,(HR$3-1)*13+8),"")</f>
        <v/>
      </c>
      <c r="HU13" s="186" t="str" cm="1">
        <f t="array" ref="HU13">IFERROR(INDEX(②入力シート!12:12,(HR$3-1)*13+10),"")</f>
        <v/>
      </c>
      <c r="HV13" s="187" t="str" cm="1">
        <f t="array" ref="HV13">IFERROR(INDEX(②入力シート!12:12,(HR$3-1)*13+12),"")</f>
        <v/>
      </c>
      <c r="HX13" s="179">
        <v>5</v>
      </c>
      <c r="HY13" s="185" t="str" cm="1">
        <f t="array" ref="HY13">IFERROR(INDEX(②入力シート!12:12,(HY$3-1)*13+4),"")</f>
        <v/>
      </c>
      <c r="HZ13" s="186" t="str" cm="1">
        <f t="array" ref="HZ13">IFERROR(INDEX(②入力シート!12:12,(HY$3-1)*13+6),"")</f>
        <v/>
      </c>
      <c r="IA13" s="186" t="str" cm="1">
        <f t="array" ref="IA13">IFERROR(INDEX(②入力シート!12:12,(HY$3-1)*13+8),"")</f>
        <v/>
      </c>
      <c r="IB13" s="186" t="str" cm="1">
        <f t="array" ref="IB13">IFERROR(INDEX(②入力シート!12:12,(HY$3-1)*13+10),"")</f>
        <v/>
      </c>
      <c r="IC13" s="187" t="str" cm="1">
        <f t="array" ref="IC13">IFERROR(INDEX(②入力シート!12:12,(HY$3-1)*13+12),"")</f>
        <v/>
      </c>
      <c r="IE13" s="179">
        <v>5</v>
      </c>
      <c r="IF13" s="185" t="str" cm="1">
        <f t="array" ref="IF13">IFERROR(INDEX(②入力シート!12:12,(IF$3-1)*13+4),"")</f>
        <v/>
      </c>
      <c r="IG13" s="186" t="str" cm="1">
        <f t="array" ref="IG13">IFERROR(INDEX(②入力シート!12:12,(IF$3-1)*13+6),"")</f>
        <v/>
      </c>
      <c r="IH13" s="186" t="str" cm="1">
        <f t="array" ref="IH13">IFERROR(INDEX(②入力シート!12:12,(IF$3-1)*13+8),"")</f>
        <v/>
      </c>
      <c r="II13" s="186" t="str" cm="1">
        <f t="array" ref="II13">IFERROR(INDEX(②入力シート!12:12,(IF$3-1)*13+10),"")</f>
        <v/>
      </c>
      <c r="IJ13" s="187" t="str" cm="1">
        <f t="array" ref="IJ13">IFERROR(INDEX(②入力シート!12:12,(IF$3-1)*13+12),"")</f>
        <v/>
      </c>
      <c r="IL13" s="179">
        <v>5</v>
      </c>
      <c r="IM13" s="185" t="str" cm="1">
        <f t="array" ref="IM13">IFERROR(INDEX(②入力シート!12:12,(IM$3-1)*13+4),"")</f>
        <v/>
      </c>
      <c r="IN13" s="186" t="str" cm="1">
        <f t="array" ref="IN13">IFERROR(INDEX(②入力シート!12:12,(IM$3-1)*13+6),"")</f>
        <v/>
      </c>
      <c r="IO13" s="186" t="str" cm="1">
        <f t="array" ref="IO13">IFERROR(INDEX(②入力シート!12:12,(IM$3-1)*13+8),"")</f>
        <v/>
      </c>
      <c r="IP13" s="186" t="str" cm="1">
        <f t="array" ref="IP13">IFERROR(INDEX(②入力シート!12:12,(IM$3-1)*13+10),"")</f>
        <v/>
      </c>
      <c r="IQ13" s="187" t="str" cm="1">
        <f t="array" ref="IQ13">IFERROR(INDEX(②入力シート!12:12,(IM$3-1)*13+12),"")</f>
        <v/>
      </c>
      <c r="IS13" s="179">
        <v>5</v>
      </c>
      <c r="IT13" s="185" t="str" cm="1">
        <f t="array" ref="IT13">IFERROR(INDEX(②入力シート!12:12,(IT$3-1)*13+4),"")</f>
        <v/>
      </c>
      <c r="IU13" s="186" t="str" cm="1">
        <f t="array" ref="IU13">IFERROR(INDEX(②入力シート!12:12,(IT$3-1)*13+6),"")</f>
        <v/>
      </c>
      <c r="IV13" s="186" t="str" cm="1">
        <f t="array" ref="IV13">IFERROR(INDEX(②入力シート!12:12,(IT$3-1)*13+8),"")</f>
        <v/>
      </c>
      <c r="IW13" s="186" t="str" cm="1">
        <f t="array" ref="IW13">IFERROR(INDEX(②入力シート!12:12,(IT$3-1)*13+10),"")</f>
        <v/>
      </c>
      <c r="IX13" s="187" t="str" cm="1">
        <f t="array" ref="IX13">IFERROR(INDEX(②入力シート!12:12,(IT$3-1)*13+12),"")</f>
        <v/>
      </c>
      <c r="IZ13" s="179">
        <v>5</v>
      </c>
      <c r="JA13" s="185" t="str" cm="1">
        <f t="array" ref="JA13">IFERROR(INDEX(②入力シート!12:12,(JA$3-1)*13+4),"")</f>
        <v/>
      </c>
      <c r="JB13" s="186" t="str" cm="1">
        <f t="array" ref="JB13">IFERROR(INDEX(②入力シート!12:12,(JA$3-1)*13+6),"")</f>
        <v/>
      </c>
      <c r="JC13" s="186" t="str" cm="1">
        <f t="array" ref="JC13">IFERROR(INDEX(②入力シート!12:12,(JA$3-1)*13+8),"")</f>
        <v/>
      </c>
      <c r="JD13" s="186" t="str" cm="1">
        <f t="array" ref="JD13">IFERROR(INDEX(②入力シート!12:12,(JA$3-1)*13+10),"")</f>
        <v/>
      </c>
      <c r="JE13" s="187" t="str" cm="1">
        <f t="array" ref="JE13">IFERROR(INDEX(②入力シート!12:12,(JA$3-1)*13+12),"")</f>
        <v/>
      </c>
      <c r="JG13" s="179">
        <v>5</v>
      </c>
      <c r="JH13" s="185" t="str" cm="1">
        <f t="array" ref="JH13">IFERROR(INDEX(②入力シート!12:12,(JH$3-1)*13+4),"")</f>
        <v/>
      </c>
      <c r="JI13" s="186" t="str" cm="1">
        <f t="array" ref="JI13">IFERROR(INDEX(②入力シート!12:12,(JH$3-1)*13+6),"")</f>
        <v/>
      </c>
      <c r="JJ13" s="186" t="str" cm="1">
        <f t="array" ref="JJ13">IFERROR(INDEX(②入力シート!12:12,(JH$3-1)*13+8),"")</f>
        <v/>
      </c>
      <c r="JK13" s="186" t="str" cm="1">
        <f t="array" ref="JK13">IFERROR(INDEX(②入力シート!12:12,(JH$3-1)*13+10),"")</f>
        <v/>
      </c>
      <c r="JL13" s="187" t="str" cm="1">
        <f t="array" ref="JL13">IFERROR(INDEX(②入力シート!12:12,(JH$3-1)*13+12),"")</f>
        <v/>
      </c>
      <c r="JN13" s="179">
        <v>5</v>
      </c>
      <c r="JO13" s="185" t="str" cm="1">
        <f t="array" ref="JO13">IFERROR(INDEX(②入力シート!12:12,(JO$3-1)*13+4),"")</f>
        <v/>
      </c>
      <c r="JP13" s="186" t="str" cm="1">
        <f t="array" ref="JP13">IFERROR(INDEX(②入力シート!12:12,(JO$3-1)*13+6),"")</f>
        <v/>
      </c>
      <c r="JQ13" s="186" t="str" cm="1">
        <f t="array" ref="JQ13">IFERROR(INDEX(②入力シート!12:12,(JO$3-1)*13+8),"")</f>
        <v/>
      </c>
      <c r="JR13" s="186" t="str" cm="1">
        <f t="array" ref="JR13">IFERROR(INDEX(②入力シート!12:12,(JO$3-1)*13+10),"")</f>
        <v/>
      </c>
      <c r="JS13" s="187" t="str" cm="1">
        <f t="array" ref="JS13">IFERROR(INDEX(②入力シート!12:12,(JO$3-1)*13+12),"")</f>
        <v/>
      </c>
      <c r="JU13" s="179">
        <v>5</v>
      </c>
      <c r="JV13" s="185" t="str" cm="1">
        <f t="array" ref="JV13">IFERROR(INDEX(②入力シート!12:12,(JV$3-1)*13+4),"")</f>
        <v/>
      </c>
      <c r="JW13" s="186" t="str" cm="1">
        <f t="array" ref="JW13">IFERROR(INDEX(②入力シート!12:12,(JV$3-1)*13+6),"")</f>
        <v/>
      </c>
      <c r="JX13" s="186" t="str" cm="1">
        <f t="array" ref="JX13">IFERROR(INDEX(②入力シート!12:12,(JV$3-1)*13+8),"")</f>
        <v/>
      </c>
      <c r="JY13" s="186" t="str" cm="1">
        <f t="array" ref="JY13">IFERROR(INDEX(②入力シート!12:12,(JV$3-1)*13+10),"")</f>
        <v/>
      </c>
      <c r="JZ13" s="187" t="str" cm="1">
        <f t="array" ref="JZ13">IFERROR(INDEX(②入力シート!12:12,(JV$3-1)*13+12),"")</f>
        <v/>
      </c>
      <c r="KB13" s="179">
        <v>5</v>
      </c>
      <c r="KC13" s="185" t="str" cm="1">
        <f t="array" ref="KC13">IFERROR(INDEX(②入力シート!12:12,(KC$3-1)*13+4),"")</f>
        <v/>
      </c>
      <c r="KD13" s="186" t="str" cm="1">
        <f t="array" ref="KD13">IFERROR(INDEX(②入力シート!12:12,(KC$3-1)*13+6),"")</f>
        <v/>
      </c>
      <c r="KE13" s="186" t="str" cm="1">
        <f t="array" ref="KE13">IFERROR(INDEX(②入力シート!12:12,(KC$3-1)*13+8),"")</f>
        <v/>
      </c>
      <c r="KF13" s="186" t="str" cm="1">
        <f t="array" ref="KF13">IFERROR(INDEX(②入力シート!12:12,(KC$3-1)*13+10),"")</f>
        <v/>
      </c>
      <c r="KG13" s="187" t="str" cm="1">
        <f t="array" ref="KG13">IFERROR(INDEX(②入力シート!12:12,(KC$3-1)*13+12),"")</f>
        <v/>
      </c>
      <c r="KI13" s="179">
        <v>5</v>
      </c>
      <c r="KJ13" s="185" t="str" cm="1">
        <f t="array" ref="KJ13">IFERROR(INDEX(②入力シート!12:12,(KJ$3-1)*13+4),"")</f>
        <v/>
      </c>
      <c r="KK13" s="186" t="str" cm="1">
        <f t="array" ref="KK13">IFERROR(INDEX(②入力シート!12:12,(KJ$3-1)*13+6),"")</f>
        <v/>
      </c>
      <c r="KL13" s="186" t="str" cm="1">
        <f t="array" ref="KL13">IFERROR(INDEX(②入力シート!12:12,(KJ$3-1)*13+8),"")</f>
        <v/>
      </c>
      <c r="KM13" s="186" t="str" cm="1">
        <f t="array" ref="KM13">IFERROR(INDEX(②入力シート!12:12,(KJ$3-1)*13+10),"")</f>
        <v/>
      </c>
      <c r="KN13" s="187" t="str" cm="1">
        <f t="array" ref="KN13">IFERROR(INDEX(②入力シート!12:12,(KJ$3-1)*13+12),"")</f>
        <v/>
      </c>
      <c r="KP13" s="179">
        <v>5</v>
      </c>
      <c r="KQ13" s="185" t="str" cm="1">
        <f t="array" ref="KQ13">IFERROR(INDEX(②入力シート!12:12,(KQ$3-1)*13+4),"")</f>
        <v/>
      </c>
      <c r="KR13" s="186" t="str" cm="1">
        <f t="array" ref="KR13">IFERROR(INDEX(②入力シート!12:12,(KQ$3-1)*13+6),"")</f>
        <v/>
      </c>
      <c r="KS13" s="186" t="str" cm="1">
        <f t="array" ref="KS13">IFERROR(INDEX(②入力シート!12:12,(KQ$3-1)*13+8),"")</f>
        <v/>
      </c>
      <c r="KT13" s="186" t="str" cm="1">
        <f t="array" ref="KT13">IFERROR(INDEX(②入力シート!12:12,(KQ$3-1)*13+10),"")</f>
        <v/>
      </c>
      <c r="KU13" s="187" t="str" cm="1">
        <f t="array" ref="KU13">IFERROR(INDEX(②入力シート!12:12,(KQ$3-1)*13+12),"")</f>
        <v/>
      </c>
      <c r="KW13" s="179">
        <v>5</v>
      </c>
      <c r="KX13" s="185" t="str" cm="1">
        <f t="array" ref="KX13">IFERROR(INDEX(②入力シート!12:12,(KX$3-1)*13+4),"")</f>
        <v/>
      </c>
      <c r="KY13" s="186" t="str" cm="1">
        <f t="array" ref="KY13">IFERROR(INDEX(②入力シート!12:12,(KX$3-1)*13+6),"")</f>
        <v/>
      </c>
      <c r="KZ13" s="186" t="str" cm="1">
        <f t="array" ref="KZ13">IFERROR(INDEX(②入力シート!12:12,(KX$3-1)*13+8),"")</f>
        <v/>
      </c>
      <c r="LA13" s="186" t="str" cm="1">
        <f t="array" ref="LA13">IFERROR(INDEX(②入力シート!12:12,(KX$3-1)*13+10),"")</f>
        <v/>
      </c>
      <c r="LB13" s="187" t="str" cm="1">
        <f t="array" ref="LB13">IFERROR(INDEX(②入力シート!12:12,(KX$3-1)*13+12),"")</f>
        <v/>
      </c>
      <c r="LD13" s="179">
        <v>5</v>
      </c>
      <c r="LE13" s="185" t="str" cm="1">
        <f t="array" ref="LE13">IFERROR(INDEX(②入力シート!12:12,(LE$3-1)*13+4),"")</f>
        <v/>
      </c>
      <c r="LF13" s="186" t="str" cm="1">
        <f t="array" ref="LF13">IFERROR(INDEX(②入力シート!12:12,(LE$3-1)*13+6),"")</f>
        <v/>
      </c>
      <c r="LG13" s="186" t="str" cm="1">
        <f t="array" ref="LG13">IFERROR(INDEX(②入力シート!12:12,(LE$3-1)*13+8),"")</f>
        <v/>
      </c>
      <c r="LH13" s="186" t="str" cm="1">
        <f t="array" ref="LH13">IFERROR(INDEX(②入力シート!12:12,(LE$3-1)*13+10),"")</f>
        <v/>
      </c>
      <c r="LI13" s="187" t="str" cm="1">
        <f t="array" ref="LI13">IFERROR(INDEX(②入力シート!12:12,(LE$3-1)*13+12),"")</f>
        <v/>
      </c>
      <c r="LK13" s="179">
        <v>5</v>
      </c>
      <c r="LL13" s="185" t="str" cm="1">
        <f t="array" ref="LL13">IFERROR(INDEX(②入力シート!12:12,(LL$3-1)*13+4),"")</f>
        <v/>
      </c>
      <c r="LM13" s="186" t="str" cm="1">
        <f t="array" ref="LM13">IFERROR(INDEX(②入力シート!12:12,(LL$3-1)*13+6),"")</f>
        <v/>
      </c>
      <c r="LN13" s="186" t="str" cm="1">
        <f t="array" ref="LN13">IFERROR(INDEX(②入力シート!12:12,(LL$3-1)*13+8),"")</f>
        <v/>
      </c>
      <c r="LO13" s="186" t="str" cm="1">
        <f t="array" ref="LO13">IFERROR(INDEX(②入力シート!12:12,(LL$3-1)*13+10),"")</f>
        <v/>
      </c>
      <c r="LP13" s="187" t="str" cm="1">
        <f t="array" ref="LP13">IFERROR(INDEX(②入力シート!12:12,(LL$3-1)*13+12),"")</f>
        <v/>
      </c>
      <c r="LR13" s="179">
        <v>5</v>
      </c>
      <c r="LS13" s="185" t="str" cm="1">
        <f t="array" ref="LS13">IFERROR(INDEX(②入力シート!12:12,(LS$3-1)*13+4),"")</f>
        <v/>
      </c>
      <c r="LT13" s="186" t="str" cm="1">
        <f t="array" ref="LT13">IFERROR(INDEX(②入力シート!12:12,(LS$3-1)*13+6),"")</f>
        <v/>
      </c>
      <c r="LU13" s="186" t="str" cm="1">
        <f t="array" ref="LU13">IFERROR(INDEX(②入力シート!12:12,(LS$3-1)*13+8),"")</f>
        <v/>
      </c>
      <c r="LV13" s="186" t="str" cm="1">
        <f t="array" ref="LV13">IFERROR(INDEX(②入力シート!12:12,(LS$3-1)*13+10),"")</f>
        <v/>
      </c>
      <c r="LW13" s="187" t="str" cm="1">
        <f t="array" ref="LW13">IFERROR(INDEX(②入力シート!12:12,(LS$3-1)*13+12),"")</f>
        <v/>
      </c>
      <c r="LY13" s="179">
        <v>5</v>
      </c>
      <c r="LZ13" s="185" t="str" cm="1">
        <f t="array" ref="LZ13">IFERROR(INDEX(②入力シート!12:12,(LZ$3-1)*13+4),"")</f>
        <v/>
      </c>
      <c r="MA13" s="186" t="str" cm="1">
        <f t="array" ref="MA13">IFERROR(INDEX(②入力シート!12:12,(LZ$3-1)*13+6),"")</f>
        <v/>
      </c>
      <c r="MB13" s="186" t="str" cm="1">
        <f t="array" ref="MB13">IFERROR(INDEX(②入力シート!12:12,(LZ$3-1)*13+8),"")</f>
        <v/>
      </c>
      <c r="MC13" s="186" t="str" cm="1">
        <f t="array" ref="MC13">IFERROR(INDEX(②入力シート!12:12,(LZ$3-1)*13+10),"")</f>
        <v/>
      </c>
      <c r="MD13" s="187" t="str" cm="1">
        <f t="array" ref="MD13">IFERROR(INDEX(②入力シート!12:12,(LZ$3-1)*13+12),"")</f>
        <v/>
      </c>
      <c r="MF13" s="179">
        <v>5</v>
      </c>
      <c r="MG13" s="185" t="str" cm="1">
        <f t="array" ref="MG13">IFERROR(INDEX(②入力シート!12:12,(MG$3-1)*13+4),"")</f>
        <v/>
      </c>
      <c r="MH13" s="186" t="str" cm="1">
        <f t="array" ref="MH13">IFERROR(INDEX(②入力シート!12:12,(MG$3-1)*13+6),"")</f>
        <v/>
      </c>
      <c r="MI13" s="186" t="str" cm="1">
        <f t="array" ref="MI13">IFERROR(INDEX(②入力シート!12:12,(MG$3-1)*13+8),"")</f>
        <v/>
      </c>
      <c r="MJ13" s="186" t="str" cm="1">
        <f t="array" ref="MJ13">IFERROR(INDEX(②入力シート!12:12,(MG$3-1)*13+10),"")</f>
        <v/>
      </c>
      <c r="MK13" s="187" t="str" cm="1">
        <f t="array" ref="MK13">IFERROR(INDEX(②入力シート!12:12,(MG$3-1)*13+12),"")</f>
        <v/>
      </c>
    </row>
    <row r="14" spans="1:349" s="184" customFormat="1" ht="14" customHeight="1">
      <c r="A14" s="179">
        <v>6</v>
      </c>
      <c r="B14" s="185" t="str" cm="1">
        <f t="array" ref="B14">IFERROR(INDEX(②入力シート!13:13,(B$3-1)*13+4),"")</f>
        <v/>
      </c>
      <c r="C14" s="186" t="str" cm="1">
        <f t="array" ref="C14">IFERROR(INDEX(②入力シート!13:13,(B$3-1)*13+6),"")</f>
        <v/>
      </c>
      <c r="D14" s="186" t="str" cm="1">
        <f t="array" ref="D14">IFERROR(INDEX(②入力シート!13:13,(B$3-1)*13+8),"")</f>
        <v/>
      </c>
      <c r="E14" s="186" t="str" cm="1">
        <f t="array" ref="E14">IFERROR(INDEX(②入力シート!13:13,(B$3-1)*13+10),"")</f>
        <v/>
      </c>
      <c r="F14" s="187" t="str" cm="1">
        <f t="array" ref="F14">IFERROR(INDEX(②入力シート!13:13,(B$3-1)*13+12),"")</f>
        <v/>
      </c>
      <c r="H14" s="179">
        <v>6</v>
      </c>
      <c r="I14" s="185" t="str" cm="1">
        <f t="array" ref="I14">IFERROR(INDEX(②入力シート!13:13,(I$3-1)*13+4),"")</f>
        <v/>
      </c>
      <c r="J14" s="186" t="str" cm="1">
        <f t="array" ref="J14">IFERROR(INDEX(②入力シート!13:13,(I$3-1)*13+6),"")</f>
        <v/>
      </c>
      <c r="K14" s="186" t="str" cm="1">
        <f t="array" ref="K14">IFERROR(INDEX(②入力シート!13:13,(I$3-1)*13+8),"")</f>
        <v/>
      </c>
      <c r="L14" s="186" t="str" cm="1">
        <f t="array" ref="L14">IFERROR(INDEX(②入力シート!13:13,(I$3-1)*13+10),"")</f>
        <v/>
      </c>
      <c r="M14" s="187" t="str" cm="1">
        <f t="array" ref="M14">IFERROR(INDEX(②入力シート!13:13,(I$3-1)*13+12),"")</f>
        <v/>
      </c>
      <c r="O14" s="179">
        <v>6</v>
      </c>
      <c r="P14" s="185" t="str" cm="1">
        <f t="array" ref="P14">IFERROR(INDEX(②入力シート!13:13,(P$3-1)*13+4),"")</f>
        <v/>
      </c>
      <c r="Q14" s="186" t="str" cm="1">
        <f t="array" ref="Q14">IFERROR(INDEX(②入力シート!13:13,(P$3-1)*13+6),"")</f>
        <v/>
      </c>
      <c r="R14" s="186" t="str" cm="1">
        <f t="array" ref="R14">IFERROR(INDEX(②入力シート!13:13,(P$3-1)*13+8),"")</f>
        <v/>
      </c>
      <c r="S14" s="186" t="str" cm="1">
        <f t="array" ref="S14">IFERROR(INDEX(②入力シート!13:13,(P$3-1)*13+10),"")</f>
        <v/>
      </c>
      <c r="T14" s="187" t="str" cm="1">
        <f t="array" ref="T14">IFERROR(INDEX(②入力シート!13:13,(P$3-1)*13+12),"")</f>
        <v/>
      </c>
      <c r="V14" s="179">
        <v>6</v>
      </c>
      <c r="W14" s="185" t="str" cm="1">
        <f t="array" ref="W14">IFERROR(INDEX(②入力シート!13:13,(W$3-1)*13+4),"")</f>
        <v/>
      </c>
      <c r="X14" s="186" t="str" cm="1">
        <f t="array" ref="X14">IFERROR(INDEX(②入力シート!13:13,(W$3-1)*13+6),"")</f>
        <v/>
      </c>
      <c r="Y14" s="186" t="str" cm="1">
        <f t="array" ref="Y14">IFERROR(INDEX(②入力シート!13:13,(W$3-1)*13+8),"")</f>
        <v/>
      </c>
      <c r="Z14" s="186" t="str" cm="1">
        <f t="array" ref="Z14">IFERROR(INDEX(②入力シート!13:13,(W$3-1)*13+10),"")</f>
        <v/>
      </c>
      <c r="AA14" s="187" t="str" cm="1">
        <f t="array" ref="AA14">IFERROR(INDEX(②入力シート!13:13,(W$3-1)*13+12),"")</f>
        <v/>
      </c>
      <c r="AC14" s="179">
        <v>6</v>
      </c>
      <c r="AD14" s="185" t="str" cm="1">
        <f t="array" ref="AD14">IFERROR(INDEX(②入力シート!13:13,(AD$3-1)*13+4),"")</f>
        <v/>
      </c>
      <c r="AE14" s="186" t="str" cm="1">
        <f t="array" ref="AE14">IFERROR(INDEX(②入力シート!13:13,(AD$3-1)*13+6),"")</f>
        <v/>
      </c>
      <c r="AF14" s="186" t="str" cm="1">
        <f t="array" ref="AF14">IFERROR(INDEX(②入力シート!13:13,(AD$3-1)*13+8),"")</f>
        <v/>
      </c>
      <c r="AG14" s="186" t="str" cm="1">
        <f t="array" ref="AG14">IFERROR(INDEX(②入力シート!13:13,(AD$3-1)*13+10),"")</f>
        <v/>
      </c>
      <c r="AH14" s="187" t="str" cm="1">
        <f t="array" ref="AH14">IFERROR(INDEX(②入力シート!13:13,(AD$3-1)*13+12),"")</f>
        <v/>
      </c>
      <c r="AJ14" s="179">
        <v>6</v>
      </c>
      <c r="AK14" s="185" t="str" cm="1">
        <f t="array" ref="AK14">IFERROR(INDEX(②入力シート!13:13,(AK$3-1)*13+4),"")</f>
        <v/>
      </c>
      <c r="AL14" s="186" t="str" cm="1">
        <f t="array" ref="AL14">IFERROR(INDEX(②入力シート!13:13,(AK$3-1)*13+6),"")</f>
        <v/>
      </c>
      <c r="AM14" s="186" t="str" cm="1">
        <f t="array" ref="AM14">IFERROR(INDEX(②入力シート!13:13,(AK$3-1)*13+8),"")</f>
        <v/>
      </c>
      <c r="AN14" s="186" t="str" cm="1">
        <f t="array" ref="AN14">IFERROR(INDEX(②入力シート!13:13,(AK$3-1)*13+10),"")</f>
        <v/>
      </c>
      <c r="AO14" s="187" t="str" cm="1">
        <f t="array" ref="AO14">IFERROR(INDEX(②入力シート!13:13,(AK$3-1)*13+12),"")</f>
        <v/>
      </c>
      <c r="AQ14" s="179">
        <v>6</v>
      </c>
      <c r="AR14" s="185" t="str" cm="1">
        <f t="array" ref="AR14">IFERROR(INDEX(②入力シート!13:13,(AR$3-1)*13+4),"")</f>
        <v/>
      </c>
      <c r="AS14" s="186" t="str" cm="1">
        <f t="array" ref="AS14">IFERROR(INDEX(②入力シート!13:13,(AR$3-1)*13+6),"")</f>
        <v/>
      </c>
      <c r="AT14" s="186" t="str" cm="1">
        <f t="array" ref="AT14">IFERROR(INDEX(②入力シート!13:13,(AR$3-1)*13+8),"")</f>
        <v/>
      </c>
      <c r="AU14" s="186" t="str" cm="1">
        <f t="array" ref="AU14">IFERROR(INDEX(②入力シート!13:13,(AR$3-1)*13+10),"")</f>
        <v/>
      </c>
      <c r="AV14" s="187" t="str" cm="1">
        <f t="array" ref="AV14">IFERROR(INDEX(②入力シート!13:13,(AR$3-1)*13+12),"")</f>
        <v/>
      </c>
      <c r="AX14" s="179">
        <v>6</v>
      </c>
      <c r="AY14" s="185" t="str" cm="1">
        <f t="array" ref="AY14">IFERROR(INDEX(②入力シート!13:13,(AY$3-1)*13+4),"")</f>
        <v/>
      </c>
      <c r="AZ14" s="186" t="str" cm="1">
        <f t="array" ref="AZ14">IFERROR(INDEX(②入力シート!13:13,(AY$3-1)*13+6),"")</f>
        <v/>
      </c>
      <c r="BA14" s="186" t="str" cm="1">
        <f t="array" ref="BA14">IFERROR(INDEX(②入力シート!13:13,(AY$3-1)*13+8),"")</f>
        <v/>
      </c>
      <c r="BB14" s="186" t="str" cm="1">
        <f t="array" ref="BB14">IFERROR(INDEX(②入力シート!13:13,(AY$3-1)*13+10),"")</f>
        <v/>
      </c>
      <c r="BC14" s="187" t="str" cm="1">
        <f t="array" ref="BC14">IFERROR(INDEX(②入力シート!13:13,(AY$3-1)*13+12),"")</f>
        <v/>
      </c>
      <c r="BE14" s="179">
        <v>6</v>
      </c>
      <c r="BF14" s="185" t="str" cm="1">
        <f t="array" ref="BF14">IFERROR(INDEX(②入力シート!13:13,(BF$3-1)*13+4),"")</f>
        <v/>
      </c>
      <c r="BG14" s="186" t="str" cm="1">
        <f t="array" ref="BG14">IFERROR(INDEX(②入力シート!13:13,(BF$3-1)*13+6),"")</f>
        <v/>
      </c>
      <c r="BH14" s="186" t="str" cm="1">
        <f t="array" ref="BH14">IFERROR(INDEX(②入力シート!13:13,(BF$3-1)*13+8),"")</f>
        <v/>
      </c>
      <c r="BI14" s="186" t="str" cm="1">
        <f t="array" ref="BI14">IFERROR(INDEX(②入力シート!13:13,(BF$3-1)*13+10),"")</f>
        <v/>
      </c>
      <c r="BJ14" s="187" t="str" cm="1">
        <f t="array" ref="BJ14">IFERROR(INDEX(②入力シート!13:13,(BF$3-1)*13+12),"")</f>
        <v/>
      </c>
      <c r="BL14" s="179">
        <v>6</v>
      </c>
      <c r="BM14" s="185" t="str" cm="1">
        <f t="array" ref="BM14">IFERROR(INDEX(②入力シート!13:13,(BM$3-1)*13+4),"")</f>
        <v/>
      </c>
      <c r="BN14" s="186" t="str" cm="1">
        <f t="array" ref="BN14">IFERROR(INDEX(②入力シート!13:13,(BM$3-1)*13+6),"")</f>
        <v/>
      </c>
      <c r="BO14" s="186" t="str" cm="1">
        <f t="array" ref="BO14">IFERROR(INDEX(②入力シート!13:13,(BM$3-1)*13+8),"")</f>
        <v/>
      </c>
      <c r="BP14" s="186" t="str" cm="1">
        <f t="array" ref="BP14">IFERROR(INDEX(②入力シート!13:13,(BM$3-1)*13+10),"")</f>
        <v/>
      </c>
      <c r="BQ14" s="187" t="str" cm="1">
        <f t="array" ref="BQ14">IFERROR(INDEX(②入力シート!13:13,(BM$3-1)*13+12),"")</f>
        <v/>
      </c>
      <c r="BS14" s="179">
        <v>6</v>
      </c>
      <c r="BT14" s="185" t="str" cm="1">
        <f t="array" ref="BT14">IFERROR(INDEX(②入力シート!13:13,(BT$3-1)*13+4),"")</f>
        <v/>
      </c>
      <c r="BU14" s="186" t="str" cm="1">
        <f t="array" ref="BU14">IFERROR(INDEX(②入力シート!13:13,(BT$3-1)*13+6),"")</f>
        <v/>
      </c>
      <c r="BV14" s="186" t="str" cm="1">
        <f t="array" ref="BV14">IFERROR(INDEX(②入力シート!13:13,(BT$3-1)*13+8),"")</f>
        <v/>
      </c>
      <c r="BW14" s="186" t="str" cm="1">
        <f t="array" ref="BW14">IFERROR(INDEX(②入力シート!13:13,(BT$3-1)*13+10),"")</f>
        <v/>
      </c>
      <c r="BX14" s="187" t="str" cm="1">
        <f t="array" ref="BX14">IFERROR(INDEX(②入力シート!13:13,(BT$3-1)*13+12),"")</f>
        <v/>
      </c>
      <c r="BZ14" s="179">
        <v>6</v>
      </c>
      <c r="CA14" s="185" t="str" cm="1">
        <f t="array" ref="CA14">IFERROR(INDEX(②入力シート!13:13,(CA$3-1)*13+4),"")</f>
        <v/>
      </c>
      <c r="CB14" s="186" t="str" cm="1">
        <f t="array" ref="CB14">IFERROR(INDEX(②入力シート!13:13,(CA$3-1)*13+6),"")</f>
        <v/>
      </c>
      <c r="CC14" s="186" t="str" cm="1">
        <f t="array" ref="CC14">IFERROR(INDEX(②入力シート!13:13,(CA$3-1)*13+8),"")</f>
        <v/>
      </c>
      <c r="CD14" s="186" t="str" cm="1">
        <f t="array" ref="CD14">IFERROR(INDEX(②入力シート!13:13,(CA$3-1)*13+10),"")</f>
        <v/>
      </c>
      <c r="CE14" s="187" t="str" cm="1">
        <f t="array" ref="CE14">IFERROR(INDEX(②入力シート!13:13,(CA$3-1)*13+12),"")</f>
        <v/>
      </c>
      <c r="CG14" s="179">
        <v>6</v>
      </c>
      <c r="CH14" s="185" t="str" cm="1">
        <f t="array" ref="CH14">IFERROR(INDEX(②入力シート!13:13,(CH$3-1)*13+4),"")</f>
        <v/>
      </c>
      <c r="CI14" s="186" t="str" cm="1">
        <f t="array" ref="CI14">IFERROR(INDEX(②入力シート!13:13,(CH$3-1)*13+6),"")</f>
        <v/>
      </c>
      <c r="CJ14" s="186" t="str" cm="1">
        <f t="array" ref="CJ14">IFERROR(INDEX(②入力シート!13:13,(CH$3-1)*13+8),"")</f>
        <v/>
      </c>
      <c r="CK14" s="186" t="str" cm="1">
        <f t="array" ref="CK14">IFERROR(INDEX(②入力シート!13:13,(CH$3-1)*13+10),"")</f>
        <v/>
      </c>
      <c r="CL14" s="187" t="str" cm="1">
        <f t="array" ref="CL14">IFERROR(INDEX(②入力シート!13:13,(CH$3-1)*13+12),"")</f>
        <v/>
      </c>
      <c r="CN14" s="179">
        <v>6</v>
      </c>
      <c r="CO14" s="185" t="str" cm="1">
        <f t="array" ref="CO14">IFERROR(INDEX(②入力シート!13:13,(CO$3-1)*13+4),"")</f>
        <v/>
      </c>
      <c r="CP14" s="186" t="str" cm="1">
        <f t="array" ref="CP14">IFERROR(INDEX(②入力シート!13:13,(CO$3-1)*13+6),"")</f>
        <v/>
      </c>
      <c r="CQ14" s="186" t="str" cm="1">
        <f t="array" ref="CQ14">IFERROR(INDEX(②入力シート!13:13,(CO$3-1)*13+8),"")</f>
        <v/>
      </c>
      <c r="CR14" s="186" t="str" cm="1">
        <f t="array" ref="CR14">IFERROR(INDEX(②入力シート!13:13,(CO$3-1)*13+10),"")</f>
        <v/>
      </c>
      <c r="CS14" s="187" t="str" cm="1">
        <f t="array" ref="CS14">IFERROR(INDEX(②入力シート!13:13,(CO$3-1)*13+12),"")</f>
        <v/>
      </c>
      <c r="CU14" s="179">
        <v>6</v>
      </c>
      <c r="CV14" s="185" t="str" cm="1">
        <f t="array" ref="CV14">IFERROR(INDEX(②入力シート!13:13,(CV$3-1)*13+4),"")</f>
        <v/>
      </c>
      <c r="CW14" s="186" t="str" cm="1">
        <f t="array" ref="CW14">IFERROR(INDEX(②入力シート!13:13,(CV$3-1)*13+6),"")</f>
        <v/>
      </c>
      <c r="CX14" s="186" t="str" cm="1">
        <f t="array" ref="CX14">IFERROR(INDEX(②入力シート!13:13,(CV$3-1)*13+8),"")</f>
        <v/>
      </c>
      <c r="CY14" s="186" t="str" cm="1">
        <f t="array" ref="CY14">IFERROR(INDEX(②入力シート!13:13,(CV$3-1)*13+10),"")</f>
        <v/>
      </c>
      <c r="CZ14" s="187" t="str" cm="1">
        <f t="array" ref="CZ14">IFERROR(INDEX(②入力シート!13:13,(CV$3-1)*13+12),"")</f>
        <v/>
      </c>
      <c r="DB14" s="179">
        <v>6</v>
      </c>
      <c r="DC14" s="185" t="str" cm="1">
        <f t="array" ref="DC14">IFERROR(INDEX(②入力シート!13:13,(DC$3-1)*13+4),"")</f>
        <v/>
      </c>
      <c r="DD14" s="186" t="str" cm="1">
        <f t="array" ref="DD14">IFERROR(INDEX(②入力シート!13:13,(DC$3-1)*13+6),"")</f>
        <v/>
      </c>
      <c r="DE14" s="186" t="str" cm="1">
        <f t="array" ref="DE14">IFERROR(INDEX(②入力シート!13:13,(DC$3-1)*13+8),"")</f>
        <v/>
      </c>
      <c r="DF14" s="186" t="str" cm="1">
        <f t="array" ref="DF14">IFERROR(INDEX(②入力シート!13:13,(DC$3-1)*13+10),"")</f>
        <v/>
      </c>
      <c r="DG14" s="187" t="str" cm="1">
        <f t="array" ref="DG14">IFERROR(INDEX(②入力シート!13:13,(DC$3-1)*13+12),"")</f>
        <v/>
      </c>
      <c r="DI14" s="179">
        <v>6</v>
      </c>
      <c r="DJ14" s="185" t="str" cm="1">
        <f t="array" ref="DJ14">IFERROR(INDEX(②入力シート!13:13,(DJ$3-1)*13+4),"")</f>
        <v/>
      </c>
      <c r="DK14" s="186" t="str" cm="1">
        <f t="array" ref="DK14">IFERROR(INDEX(②入力シート!13:13,(DJ$3-1)*13+6),"")</f>
        <v/>
      </c>
      <c r="DL14" s="186" t="str" cm="1">
        <f t="array" ref="DL14">IFERROR(INDEX(②入力シート!13:13,(DJ$3-1)*13+8),"")</f>
        <v/>
      </c>
      <c r="DM14" s="186" t="str" cm="1">
        <f t="array" ref="DM14">IFERROR(INDEX(②入力シート!13:13,(DJ$3-1)*13+10),"")</f>
        <v/>
      </c>
      <c r="DN14" s="187" t="str" cm="1">
        <f t="array" ref="DN14">IFERROR(INDEX(②入力シート!13:13,(DJ$3-1)*13+12),"")</f>
        <v/>
      </c>
      <c r="DP14" s="179">
        <v>6</v>
      </c>
      <c r="DQ14" s="185" t="str" cm="1">
        <f t="array" ref="DQ14">IFERROR(INDEX(②入力シート!13:13,(DQ$3-1)*13+4),"")</f>
        <v/>
      </c>
      <c r="DR14" s="186" t="str" cm="1">
        <f t="array" ref="DR14">IFERROR(INDEX(②入力シート!13:13,(DQ$3-1)*13+6),"")</f>
        <v/>
      </c>
      <c r="DS14" s="186" t="str" cm="1">
        <f t="array" ref="DS14">IFERROR(INDEX(②入力シート!13:13,(DQ$3-1)*13+8),"")</f>
        <v/>
      </c>
      <c r="DT14" s="186" t="str" cm="1">
        <f t="array" ref="DT14">IFERROR(INDEX(②入力シート!13:13,(DQ$3-1)*13+10),"")</f>
        <v/>
      </c>
      <c r="DU14" s="187" t="str" cm="1">
        <f t="array" ref="DU14">IFERROR(INDEX(②入力シート!13:13,(DQ$3-1)*13+12),"")</f>
        <v/>
      </c>
      <c r="DW14" s="179">
        <v>6</v>
      </c>
      <c r="DX14" s="185" t="str" cm="1">
        <f t="array" ref="DX14">IFERROR(INDEX(②入力シート!13:13,(DX$3-1)*13+4),"")</f>
        <v/>
      </c>
      <c r="DY14" s="186" t="str" cm="1">
        <f t="array" ref="DY14">IFERROR(INDEX(②入力シート!13:13,(DX$3-1)*13+6),"")</f>
        <v/>
      </c>
      <c r="DZ14" s="186" t="str" cm="1">
        <f t="array" ref="DZ14">IFERROR(INDEX(②入力シート!13:13,(DX$3-1)*13+8),"")</f>
        <v/>
      </c>
      <c r="EA14" s="186" t="str" cm="1">
        <f t="array" ref="EA14">IFERROR(INDEX(②入力シート!13:13,(DX$3-1)*13+10),"")</f>
        <v/>
      </c>
      <c r="EB14" s="187" t="str" cm="1">
        <f t="array" ref="EB14">IFERROR(INDEX(②入力シート!13:13,(DX$3-1)*13+12),"")</f>
        <v/>
      </c>
      <c r="ED14" s="179">
        <v>6</v>
      </c>
      <c r="EE14" s="185" t="str" cm="1">
        <f t="array" ref="EE14">IFERROR(INDEX(②入力シート!13:13,(EE$3-1)*13+4),"")</f>
        <v/>
      </c>
      <c r="EF14" s="186" t="str" cm="1">
        <f t="array" ref="EF14">IFERROR(INDEX(②入力シート!13:13,(EE$3-1)*13+6),"")</f>
        <v/>
      </c>
      <c r="EG14" s="186" t="str" cm="1">
        <f t="array" ref="EG14">IFERROR(INDEX(②入力シート!13:13,(EE$3-1)*13+8),"")</f>
        <v/>
      </c>
      <c r="EH14" s="186" t="str" cm="1">
        <f t="array" ref="EH14">IFERROR(INDEX(②入力シート!13:13,(EE$3-1)*13+10),"")</f>
        <v/>
      </c>
      <c r="EI14" s="187" t="str" cm="1">
        <f t="array" ref="EI14">IFERROR(INDEX(②入力シート!13:13,(EE$3-1)*13+12),"")</f>
        <v/>
      </c>
      <c r="EK14" s="179">
        <v>6</v>
      </c>
      <c r="EL14" s="185" t="str" cm="1">
        <f t="array" ref="EL14">IFERROR(INDEX(②入力シート!13:13,(EL$3-1)*13+4),"")</f>
        <v/>
      </c>
      <c r="EM14" s="186" t="str" cm="1">
        <f t="array" ref="EM14">IFERROR(INDEX(②入力シート!13:13,(EL$3-1)*13+6),"")</f>
        <v/>
      </c>
      <c r="EN14" s="186" t="str" cm="1">
        <f t="array" ref="EN14">IFERROR(INDEX(②入力シート!13:13,(EL$3-1)*13+8),"")</f>
        <v/>
      </c>
      <c r="EO14" s="186" t="str" cm="1">
        <f t="array" ref="EO14">IFERROR(INDEX(②入力シート!13:13,(EL$3-1)*13+10),"")</f>
        <v/>
      </c>
      <c r="EP14" s="187" t="str" cm="1">
        <f t="array" ref="EP14">IFERROR(INDEX(②入力シート!13:13,(EL$3-1)*13+12),"")</f>
        <v/>
      </c>
      <c r="ER14" s="179">
        <v>6</v>
      </c>
      <c r="ES14" s="185" t="str" cm="1">
        <f t="array" ref="ES14">IFERROR(INDEX(②入力シート!13:13,(ES$3-1)*13+4),"")</f>
        <v/>
      </c>
      <c r="ET14" s="186" t="str" cm="1">
        <f t="array" ref="ET14">IFERROR(INDEX(②入力シート!13:13,(ES$3-1)*13+6),"")</f>
        <v/>
      </c>
      <c r="EU14" s="186" t="str" cm="1">
        <f t="array" ref="EU14">IFERROR(INDEX(②入力シート!13:13,(ES$3-1)*13+8),"")</f>
        <v/>
      </c>
      <c r="EV14" s="186" t="str" cm="1">
        <f t="array" ref="EV14">IFERROR(INDEX(②入力シート!13:13,(ES$3-1)*13+10),"")</f>
        <v/>
      </c>
      <c r="EW14" s="187" t="str" cm="1">
        <f t="array" ref="EW14">IFERROR(INDEX(②入力シート!13:13,(ES$3-1)*13+12),"")</f>
        <v/>
      </c>
      <c r="EY14" s="179">
        <v>6</v>
      </c>
      <c r="EZ14" s="185" t="str" cm="1">
        <f t="array" ref="EZ14">IFERROR(INDEX(②入力シート!13:13,(EZ$3-1)*13+4),"")</f>
        <v/>
      </c>
      <c r="FA14" s="186" t="str" cm="1">
        <f t="array" ref="FA14">IFERROR(INDEX(②入力シート!13:13,(EZ$3-1)*13+6),"")</f>
        <v/>
      </c>
      <c r="FB14" s="186" t="str" cm="1">
        <f t="array" ref="FB14">IFERROR(INDEX(②入力シート!13:13,(EZ$3-1)*13+8),"")</f>
        <v/>
      </c>
      <c r="FC14" s="186" t="str" cm="1">
        <f t="array" ref="FC14">IFERROR(INDEX(②入力シート!13:13,(EZ$3-1)*13+10),"")</f>
        <v/>
      </c>
      <c r="FD14" s="187" t="str" cm="1">
        <f t="array" ref="FD14">IFERROR(INDEX(②入力シート!13:13,(EZ$3-1)*13+12),"")</f>
        <v/>
      </c>
      <c r="FF14" s="179">
        <v>6</v>
      </c>
      <c r="FG14" s="185" t="str" cm="1">
        <f t="array" ref="FG14">IFERROR(INDEX(②入力シート!13:13,(FG$3-1)*13+4),"")</f>
        <v/>
      </c>
      <c r="FH14" s="186" t="str" cm="1">
        <f t="array" ref="FH14">IFERROR(INDEX(②入力シート!13:13,(FG$3-1)*13+6),"")</f>
        <v/>
      </c>
      <c r="FI14" s="186" t="str" cm="1">
        <f t="array" ref="FI14">IFERROR(INDEX(②入力シート!13:13,(FG$3-1)*13+8),"")</f>
        <v/>
      </c>
      <c r="FJ14" s="186" t="str" cm="1">
        <f t="array" ref="FJ14">IFERROR(INDEX(②入力シート!13:13,(FG$3-1)*13+10),"")</f>
        <v/>
      </c>
      <c r="FK14" s="187" t="str" cm="1">
        <f t="array" ref="FK14">IFERROR(INDEX(②入力シート!13:13,(FG$3-1)*13+12),"")</f>
        <v/>
      </c>
      <c r="FM14" s="179">
        <v>6</v>
      </c>
      <c r="FN14" s="185" t="str" cm="1">
        <f t="array" ref="FN14">IFERROR(INDEX(②入力シート!13:13,(FN$3-1)*13+4),"")</f>
        <v/>
      </c>
      <c r="FO14" s="186" t="str" cm="1">
        <f t="array" ref="FO14">IFERROR(INDEX(②入力シート!13:13,(FN$3-1)*13+6),"")</f>
        <v/>
      </c>
      <c r="FP14" s="186" t="str" cm="1">
        <f t="array" ref="FP14">IFERROR(INDEX(②入力シート!13:13,(FN$3-1)*13+8),"")</f>
        <v/>
      </c>
      <c r="FQ14" s="186" t="str" cm="1">
        <f t="array" ref="FQ14">IFERROR(INDEX(②入力シート!13:13,(FN$3-1)*13+10),"")</f>
        <v/>
      </c>
      <c r="FR14" s="187" t="str" cm="1">
        <f t="array" ref="FR14">IFERROR(INDEX(②入力シート!13:13,(FN$3-1)*13+12),"")</f>
        <v/>
      </c>
      <c r="FT14" s="179">
        <v>6</v>
      </c>
      <c r="FU14" s="185" t="str" cm="1">
        <f t="array" ref="FU14">IFERROR(INDEX(②入力シート!13:13,(FU$3-1)*13+4),"")</f>
        <v/>
      </c>
      <c r="FV14" s="186" t="str" cm="1">
        <f t="array" ref="FV14">IFERROR(INDEX(②入力シート!13:13,(FU$3-1)*13+6),"")</f>
        <v/>
      </c>
      <c r="FW14" s="186" t="str" cm="1">
        <f t="array" ref="FW14">IFERROR(INDEX(②入力シート!13:13,(FU$3-1)*13+8),"")</f>
        <v/>
      </c>
      <c r="FX14" s="186" t="str" cm="1">
        <f t="array" ref="FX14">IFERROR(INDEX(②入力シート!13:13,(FU$3-1)*13+10),"")</f>
        <v/>
      </c>
      <c r="FY14" s="187" t="str" cm="1">
        <f t="array" ref="FY14">IFERROR(INDEX(②入力シート!13:13,(FU$3-1)*13+12),"")</f>
        <v/>
      </c>
      <c r="GA14" s="179">
        <v>6</v>
      </c>
      <c r="GB14" s="185" t="str" cm="1">
        <f t="array" ref="GB14">IFERROR(INDEX(②入力シート!13:13,(GB$3-1)*13+4),"")</f>
        <v/>
      </c>
      <c r="GC14" s="186" t="str" cm="1">
        <f t="array" ref="GC14">IFERROR(INDEX(②入力シート!13:13,(GB$3-1)*13+6),"")</f>
        <v/>
      </c>
      <c r="GD14" s="186" t="str" cm="1">
        <f t="array" ref="GD14">IFERROR(INDEX(②入力シート!13:13,(GB$3-1)*13+8),"")</f>
        <v/>
      </c>
      <c r="GE14" s="186" t="str" cm="1">
        <f t="array" ref="GE14">IFERROR(INDEX(②入力シート!13:13,(GB$3-1)*13+10),"")</f>
        <v/>
      </c>
      <c r="GF14" s="187" t="str" cm="1">
        <f t="array" ref="GF14">IFERROR(INDEX(②入力シート!13:13,(GB$3-1)*13+12),"")</f>
        <v/>
      </c>
      <c r="GH14" s="179">
        <v>6</v>
      </c>
      <c r="GI14" s="185" t="str" cm="1">
        <f t="array" ref="GI14">IFERROR(INDEX(②入力シート!13:13,(GI$3-1)*13+4),"")</f>
        <v/>
      </c>
      <c r="GJ14" s="186" t="str" cm="1">
        <f t="array" ref="GJ14">IFERROR(INDEX(②入力シート!13:13,(GI$3-1)*13+6),"")</f>
        <v/>
      </c>
      <c r="GK14" s="186" t="str" cm="1">
        <f t="array" ref="GK14">IFERROR(INDEX(②入力シート!13:13,(GI$3-1)*13+8),"")</f>
        <v/>
      </c>
      <c r="GL14" s="186" t="str" cm="1">
        <f t="array" ref="GL14">IFERROR(INDEX(②入力シート!13:13,(GI$3-1)*13+10),"")</f>
        <v/>
      </c>
      <c r="GM14" s="187" t="str" cm="1">
        <f t="array" ref="GM14">IFERROR(INDEX(②入力シート!13:13,(GI$3-1)*13+12),"")</f>
        <v/>
      </c>
      <c r="GO14" s="179">
        <v>6</v>
      </c>
      <c r="GP14" s="185" t="str" cm="1">
        <f t="array" ref="GP14">IFERROR(INDEX(②入力シート!13:13,(GP$3-1)*13+4),"")</f>
        <v/>
      </c>
      <c r="GQ14" s="186" t="str" cm="1">
        <f t="array" ref="GQ14">IFERROR(INDEX(②入力シート!13:13,(GP$3-1)*13+6),"")</f>
        <v/>
      </c>
      <c r="GR14" s="186" t="str" cm="1">
        <f t="array" ref="GR14">IFERROR(INDEX(②入力シート!13:13,(GP$3-1)*13+8),"")</f>
        <v/>
      </c>
      <c r="GS14" s="186" t="str" cm="1">
        <f t="array" ref="GS14">IFERROR(INDEX(②入力シート!13:13,(GP$3-1)*13+10),"")</f>
        <v/>
      </c>
      <c r="GT14" s="187" t="str" cm="1">
        <f t="array" ref="GT14">IFERROR(INDEX(②入力シート!13:13,(GP$3-1)*13+12),"")</f>
        <v/>
      </c>
      <c r="GV14" s="179">
        <v>6</v>
      </c>
      <c r="GW14" s="185" t="str" cm="1">
        <f t="array" ref="GW14">IFERROR(INDEX(②入力シート!13:13,(GW$3-1)*13+4),"")</f>
        <v/>
      </c>
      <c r="GX14" s="186" t="str" cm="1">
        <f t="array" ref="GX14">IFERROR(INDEX(②入力シート!13:13,(GW$3-1)*13+6),"")</f>
        <v/>
      </c>
      <c r="GY14" s="186" t="str" cm="1">
        <f t="array" ref="GY14">IFERROR(INDEX(②入力シート!13:13,(GW$3-1)*13+8),"")</f>
        <v/>
      </c>
      <c r="GZ14" s="186" t="str" cm="1">
        <f t="array" ref="GZ14">IFERROR(INDEX(②入力シート!13:13,(GW$3-1)*13+10),"")</f>
        <v/>
      </c>
      <c r="HA14" s="187" t="str" cm="1">
        <f t="array" ref="HA14">IFERROR(INDEX(②入力シート!13:13,(GW$3-1)*13+12),"")</f>
        <v/>
      </c>
      <c r="HC14" s="179">
        <v>6</v>
      </c>
      <c r="HD14" s="185" t="str" cm="1">
        <f t="array" ref="HD14">IFERROR(INDEX(②入力シート!13:13,(HD$3-1)*13+4),"")</f>
        <v/>
      </c>
      <c r="HE14" s="186" t="str" cm="1">
        <f t="array" ref="HE14">IFERROR(INDEX(②入力シート!13:13,(HD$3-1)*13+6),"")</f>
        <v/>
      </c>
      <c r="HF14" s="186" t="str" cm="1">
        <f t="array" ref="HF14">IFERROR(INDEX(②入力シート!13:13,(HD$3-1)*13+8),"")</f>
        <v/>
      </c>
      <c r="HG14" s="186" t="str" cm="1">
        <f t="array" ref="HG14">IFERROR(INDEX(②入力シート!13:13,(HD$3-1)*13+10),"")</f>
        <v/>
      </c>
      <c r="HH14" s="187" t="str" cm="1">
        <f t="array" ref="HH14">IFERROR(INDEX(②入力シート!13:13,(HD$3-1)*13+12),"")</f>
        <v/>
      </c>
      <c r="HJ14" s="179">
        <v>6</v>
      </c>
      <c r="HK14" s="185" t="str" cm="1">
        <f t="array" ref="HK14">IFERROR(INDEX(②入力シート!13:13,(HK$3-1)*13+4),"")</f>
        <v/>
      </c>
      <c r="HL14" s="186" t="str" cm="1">
        <f t="array" ref="HL14">IFERROR(INDEX(②入力シート!13:13,(HK$3-1)*13+6),"")</f>
        <v/>
      </c>
      <c r="HM14" s="186" t="str" cm="1">
        <f t="array" ref="HM14">IFERROR(INDEX(②入力シート!13:13,(HK$3-1)*13+8),"")</f>
        <v/>
      </c>
      <c r="HN14" s="186" t="str" cm="1">
        <f t="array" ref="HN14">IFERROR(INDEX(②入力シート!13:13,(HK$3-1)*13+10),"")</f>
        <v/>
      </c>
      <c r="HO14" s="187" t="str" cm="1">
        <f t="array" ref="HO14">IFERROR(INDEX(②入力シート!13:13,(HK$3-1)*13+12),"")</f>
        <v/>
      </c>
      <c r="HQ14" s="179">
        <v>6</v>
      </c>
      <c r="HR14" s="185" t="str" cm="1">
        <f t="array" ref="HR14">IFERROR(INDEX(②入力シート!13:13,(HR$3-1)*13+4),"")</f>
        <v/>
      </c>
      <c r="HS14" s="186" t="str" cm="1">
        <f t="array" ref="HS14">IFERROR(INDEX(②入力シート!13:13,(HR$3-1)*13+6),"")</f>
        <v/>
      </c>
      <c r="HT14" s="186" t="str" cm="1">
        <f t="array" ref="HT14">IFERROR(INDEX(②入力シート!13:13,(HR$3-1)*13+8),"")</f>
        <v/>
      </c>
      <c r="HU14" s="186" t="str" cm="1">
        <f t="array" ref="HU14">IFERROR(INDEX(②入力シート!13:13,(HR$3-1)*13+10),"")</f>
        <v/>
      </c>
      <c r="HV14" s="187" t="str" cm="1">
        <f t="array" ref="HV14">IFERROR(INDEX(②入力シート!13:13,(HR$3-1)*13+12),"")</f>
        <v/>
      </c>
      <c r="HX14" s="179">
        <v>6</v>
      </c>
      <c r="HY14" s="185" t="str" cm="1">
        <f t="array" ref="HY14">IFERROR(INDEX(②入力シート!13:13,(HY$3-1)*13+4),"")</f>
        <v/>
      </c>
      <c r="HZ14" s="186" t="str" cm="1">
        <f t="array" ref="HZ14">IFERROR(INDEX(②入力シート!13:13,(HY$3-1)*13+6),"")</f>
        <v/>
      </c>
      <c r="IA14" s="186" t="str" cm="1">
        <f t="array" ref="IA14">IFERROR(INDEX(②入力シート!13:13,(HY$3-1)*13+8),"")</f>
        <v/>
      </c>
      <c r="IB14" s="186" t="str" cm="1">
        <f t="array" ref="IB14">IFERROR(INDEX(②入力シート!13:13,(HY$3-1)*13+10),"")</f>
        <v/>
      </c>
      <c r="IC14" s="187" t="str" cm="1">
        <f t="array" ref="IC14">IFERROR(INDEX(②入力シート!13:13,(HY$3-1)*13+12),"")</f>
        <v/>
      </c>
      <c r="IE14" s="179">
        <v>6</v>
      </c>
      <c r="IF14" s="185" t="str" cm="1">
        <f t="array" ref="IF14">IFERROR(INDEX(②入力シート!13:13,(IF$3-1)*13+4),"")</f>
        <v/>
      </c>
      <c r="IG14" s="186" t="str" cm="1">
        <f t="array" ref="IG14">IFERROR(INDEX(②入力シート!13:13,(IF$3-1)*13+6),"")</f>
        <v/>
      </c>
      <c r="IH14" s="186" t="str" cm="1">
        <f t="array" ref="IH14">IFERROR(INDEX(②入力シート!13:13,(IF$3-1)*13+8),"")</f>
        <v/>
      </c>
      <c r="II14" s="186" t="str" cm="1">
        <f t="array" ref="II14">IFERROR(INDEX(②入力シート!13:13,(IF$3-1)*13+10),"")</f>
        <v/>
      </c>
      <c r="IJ14" s="187" t="str" cm="1">
        <f t="array" ref="IJ14">IFERROR(INDEX(②入力シート!13:13,(IF$3-1)*13+12),"")</f>
        <v/>
      </c>
      <c r="IL14" s="179">
        <v>6</v>
      </c>
      <c r="IM14" s="185" t="str" cm="1">
        <f t="array" ref="IM14">IFERROR(INDEX(②入力シート!13:13,(IM$3-1)*13+4),"")</f>
        <v/>
      </c>
      <c r="IN14" s="186" t="str" cm="1">
        <f t="array" ref="IN14">IFERROR(INDEX(②入力シート!13:13,(IM$3-1)*13+6),"")</f>
        <v/>
      </c>
      <c r="IO14" s="186" t="str" cm="1">
        <f t="array" ref="IO14">IFERROR(INDEX(②入力シート!13:13,(IM$3-1)*13+8),"")</f>
        <v/>
      </c>
      <c r="IP14" s="186" t="str" cm="1">
        <f t="array" ref="IP14">IFERROR(INDEX(②入力シート!13:13,(IM$3-1)*13+10),"")</f>
        <v/>
      </c>
      <c r="IQ14" s="187" t="str" cm="1">
        <f t="array" ref="IQ14">IFERROR(INDEX(②入力シート!13:13,(IM$3-1)*13+12),"")</f>
        <v/>
      </c>
      <c r="IS14" s="179">
        <v>6</v>
      </c>
      <c r="IT14" s="185" t="str" cm="1">
        <f t="array" ref="IT14">IFERROR(INDEX(②入力シート!13:13,(IT$3-1)*13+4),"")</f>
        <v/>
      </c>
      <c r="IU14" s="186" t="str" cm="1">
        <f t="array" ref="IU14">IFERROR(INDEX(②入力シート!13:13,(IT$3-1)*13+6),"")</f>
        <v/>
      </c>
      <c r="IV14" s="186" t="str" cm="1">
        <f t="array" ref="IV14">IFERROR(INDEX(②入力シート!13:13,(IT$3-1)*13+8),"")</f>
        <v/>
      </c>
      <c r="IW14" s="186" t="str" cm="1">
        <f t="array" ref="IW14">IFERROR(INDEX(②入力シート!13:13,(IT$3-1)*13+10),"")</f>
        <v/>
      </c>
      <c r="IX14" s="187" t="str" cm="1">
        <f t="array" ref="IX14">IFERROR(INDEX(②入力シート!13:13,(IT$3-1)*13+12),"")</f>
        <v/>
      </c>
      <c r="IZ14" s="179">
        <v>6</v>
      </c>
      <c r="JA14" s="185" t="str" cm="1">
        <f t="array" ref="JA14">IFERROR(INDEX(②入力シート!13:13,(JA$3-1)*13+4),"")</f>
        <v/>
      </c>
      <c r="JB14" s="186" t="str" cm="1">
        <f t="array" ref="JB14">IFERROR(INDEX(②入力シート!13:13,(JA$3-1)*13+6),"")</f>
        <v/>
      </c>
      <c r="JC14" s="186" t="str" cm="1">
        <f t="array" ref="JC14">IFERROR(INDEX(②入力シート!13:13,(JA$3-1)*13+8),"")</f>
        <v/>
      </c>
      <c r="JD14" s="186" t="str" cm="1">
        <f t="array" ref="JD14">IFERROR(INDEX(②入力シート!13:13,(JA$3-1)*13+10),"")</f>
        <v/>
      </c>
      <c r="JE14" s="187" t="str" cm="1">
        <f t="array" ref="JE14">IFERROR(INDEX(②入力シート!13:13,(JA$3-1)*13+12),"")</f>
        <v/>
      </c>
      <c r="JG14" s="179">
        <v>6</v>
      </c>
      <c r="JH14" s="185" t="str" cm="1">
        <f t="array" ref="JH14">IFERROR(INDEX(②入力シート!13:13,(JH$3-1)*13+4),"")</f>
        <v/>
      </c>
      <c r="JI14" s="186" t="str" cm="1">
        <f t="array" ref="JI14">IFERROR(INDEX(②入力シート!13:13,(JH$3-1)*13+6),"")</f>
        <v/>
      </c>
      <c r="JJ14" s="186" t="str" cm="1">
        <f t="array" ref="JJ14">IFERROR(INDEX(②入力シート!13:13,(JH$3-1)*13+8),"")</f>
        <v/>
      </c>
      <c r="JK14" s="186" t="str" cm="1">
        <f t="array" ref="JK14">IFERROR(INDEX(②入力シート!13:13,(JH$3-1)*13+10),"")</f>
        <v/>
      </c>
      <c r="JL14" s="187" t="str" cm="1">
        <f t="array" ref="JL14">IFERROR(INDEX(②入力シート!13:13,(JH$3-1)*13+12),"")</f>
        <v/>
      </c>
      <c r="JN14" s="179">
        <v>6</v>
      </c>
      <c r="JO14" s="185" t="str" cm="1">
        <f t="array" ref="JO14">IFERROR(INDEX(②入力シート!13:13,(JO$3-1)*13+4),"")</f>
        <v/>
      </c>
      <c r="JP14" s="186" t="str" cm="1">
        <f t="array" ref="JP14">IFERROR(INDEX(②入力シート!13:13,(JO$3-1)*13+6),"")</f>
        <v/>
      </c>
      <c r="JQ14" s="186" t="str" cm="1">
        <f t="array" ref="JQ14">IFERROR(INDEX(②入力シート!13:13,(JO$3-1)*13+8),"")</f>
        <v/>
      </c>
      <c r="JR14" s="186" t="str" cm="1">
        <f t="array" ref="JR14">IFERROR(INDEX(②入力シート!13:13,(JO$3-1)*13+10),"")</f>
        <v/>
      </c>
      <c r="JS14" s="187" t="str" cm="1">
        <f t="array" ref="JS14">IFERROR(INDEX(②入力シート!13:13,(JO$3-1)*13+12),"")</f>
        <v/>
      </c>
      <c r="JU14" s="179">
        <v>6</v>
      </c>
      <c r="JV14" s="185" t="str" cm="1">
        <f t="array" ref="JV14">IFERROR(INDEX(②入力シート!13:13,(JV$3-1)*13+4),"")</f>
        <v/>
      </c>
      <c r="JW14" s="186" t="str" cm="1">
        <f t="array" ref="JW14">IFERROR(INDEX(②入力シート!13:13,(JV$3-1)*13+6),"")</f>
        <v/>
      </c>
      <c r="JX14" s="186" t="str" cm="1">
        <f t="array" ref="JX14">IFERROR(INDEX(②入力シート!13:13,(JV$3-1)*13+8),"")</f>
        <v/>
      </c>
      <c r="JY14" s="186" t="str" cm="1">
        <f t="array" ref="JY14">IFERROR(INDEX(②入力シート!13:13,(JV$3-1)*13+10),"")</f>
        <v/>
      </c>
      <c r="JZ14" s="187" t="str" cm="1">
        <f t="array" ref="JZ14">IFERROR(INDEX(②入力シート!13:13,(JV$3-1)*13+12),"")</f>
        <v/>
      </c>
      <c r="KB14" s="179">
        <v>6</v>
      </c>
      <c r="KC14" s="185" t="str" cm="1">
        <f t="array" ref="KC14">IFERROR(INDEX(②入力シート!13:13,(KC$3-1)*13+4),"")</f>
        <v/>
      </c>
      <c r="KD14" s="186" t="str" cm="1">
        <f t="array" ref="KD14">IFERROR(INDEX(②入力シート!13:13,(KC$3-1)*13+6),"")</f>
        <v/>
      </c>
      <c r="KE14" s="186" t="str" cm="1">
        <f t="array" ref="KE14">IFERROR(INDEX(②入力シート!13:13,(KC$3-1)*13+8),"")</f>
        <v/>
      </c>
      <c r="KF14" s="186" t="str" cm="1">
        <f t="array" ref="KF14">IFERROR(INDEX(②入力シート!13:13,(KC$3-1)*13+10),"")</f>
        <v/>
      </c>
      <c r="KG14" s="187" t="str" cm="1">
        <f t="array" ref="KG14">IFERROR(INDEX(②入力シート!13:13,(KC$3-1)*13+12),"")</f>
        <v/>
      </c>
      <c r="KI14" s="179">
        <v>6</v>
      </c>
      <c r="KJ14" s="185" t="str" cm="1">
        <f t="array" ref="KJ14">IFERROR(INDEX(②入力シート!13:13,(KJ$3-1)*13+4),"")</f>
        <v/>
      </c>
      <c r="KK14" s="186" t="str" cm="1">
        <f t="array" ref="KK14">IFERROR(INDEX(②入力シート!13:13,(KJ$3-1)*13+6),"")</f>
        <v/>
      </c>
      <c r="KL14" s="186" t="str" cm="1">
        <f t="array" ref="KL14">IFERROR(INDEX(②入力シート!13:13,(KJ$3-1)*13+8),"")</f>
        <v/>
      </c>
      <c r="KM14" s="186" t="str" cm="1">
        <f t="array" ref="KM14">IFERROR(INDEX(②入力シート!13:13,(KJ$3-1)*13+10),"")</f>
        <v/>
      </c>
      <c r="KN14" s="187" t="str" cm="1">
        <f t="array" ref="KN14">IFERROR(INDEX(②入力シート!13:13,(KJ$3-1)*13+12),"")</f>
        <v/>
      </c>
      <c r="KP14" s="179">
        <v>6</v>
      </c>
      <c r="KQ14" s="185" t="str" cm="1">
        <f t="array" ref="KQ14">IFERROR(INDEX(②入力シート!13:13,(KQ$3-1)*13+4),"")</f>
        <v/>
      </c>
      <c r="KR14" s="186" t="str" cm="1">
        <f t="array" ref="KR14">IFERROR(INDEX(②入力シート!13:13,(KQ$3-1)*13+6),"")</f>
        <v/>
      </c>
      <c r="KS14" s="186" t="str" cm="1">
        <f t="array" ref="KS14">IFERROR(INDEX(②入力シート!13:13,(KQ$3-1)*13+8),"")</f>
        <v/>
      </c>
      <c r="KT14" s="186" t="str" cm="1">
        <f t="array" ref="KT14">IFERROR(INDEX(②入力シート!13:13,(KQ$3-1)*13+10),"")</f>
        <v/>
      </c>
      <c r="KU14" s="187" t="str" cm="1">
        <f t="array" ref="KU14">IFERROR(INDEX(②入力シート!13:13,(KQ$3-1)*13+12),"")</f>
        <v/>
      </c>
      <c r="KW14" s="179">
        <v>6</v>
      </c>
      <c r="KX14" s="185" t="str" cm="1">
        <f t="array" ref="KX14">IFERROR(INDEX(②入力シート!13:13,(KX$3-1)*13+4),"")</f>
        <v/>
      </c>
      <c r="KY14" s="186" t="str" cm="1">
        <f t="array" ref="KY14">IFERROR(INDEX(②入力シート!13:13,(KX$3-1)*13+6),"")</f>
        <v/>
      </c>
      <c r="KZ14" s="186" t="str" cm="1">
        <f t="array" ref="KZ14">IFERROR(INDEX(②入力シート!13:13,(KX$3-1)*13+8),"")</f>
        <v/>
      </c>
      <c r="LA14" s="186" t="str" cm="1">
        <f t="array" ref="LA14">IFERROR(INDEX(②入力シート!13:13,(KX$3-1)*13+10),"")</f>
        <v/>
      </c>
      <c r="LB14" s="187" t="str" cm="1">
        <f t="array" ref="LB14">IFERROR(INDEX(②入力シート!13:13,(KX$3-1)*13+12),"")</f>
        <v/>
      </c>
      <c r="LD14" s="179">
        <v>6</v>
      </c>
      <c r="LE14" s="185" t="str" cm="1">
        <f t="array" ref="LE14">IFERROR(INDEX(②入力シート!13:13,(LE$3-1)*13+4),"")</f>
        <v/>
      </c>
      <c r="LF14" s="186" t="str" cm="1">
        <f t="array" ref="LF14">IFERROR(INDEX(②入力シート!13:13,(LE$3-1)*13+6),"")</f>
        <v/>
      </c>
      <c r="LG14" s="186" t="str" cm="1">
        <f t="array" ref="LG14">IFERROR(INDEX(②入力シート!13:13,(LE$3-1)*13+8),"")</f>
        <v/>
      </c>
      <c r="LH14" s="186" t="str" cm="1">
        <f t="array" ref="LH14">IFERROR(INDEX(②入力シート!13:13,(LE$3-1)*13+10),"")</f>
        <v/>
      </c>
      <c r="LI14" s="187" t="str" cm="1">
        <f t="array" ref="LI14">IFERROR(INDEX(②入力シート!13:13,(LE$3-1)*13+12),"")</f>
        <v/>
      </c>
      <c r="LK14" s="179">
        <v>6</v>
      </c>
      <c r="LL14" s="185" t="str" cm="1">
        <f t="array" ref="LL14">IFERROR(INDEX(②入力シート!13:13,(LL$3-1)*13+4),"")</f>
        <v/>
      </c>
      <c r="LM14" s="186" t="str" cm="1">
        <f t="array" ref="LM14">IFERROR(INDEX(②入力シート!13:13,(LL$3-1)*13+6),"")</f>
        <v/>
      </c>
      <c r="LN14" s="186" t="str" cm="1">
        <f t="array" ref="LN14">IFERROR(INDEX(②入力シート!13:13,(LL$3-1)*13+8),"")</f>
        <v/>
      </c>
      <c r="LO14" s="186" t="str" cm="1">
        <f t="array" ref="LO14">IFERROR(INDEX(②入力シート!13:13,(LL$3-1)*13+10),"")</f>
        <v/>
      </c>
      <c r="LP14" s="187" t="str" cm="1">
        <f t="array" ref="LP14">IFERROR(INDEX(②入力シート!13:13,(LL$3-1)*13+12),"")</f>
        <v/>
      </c>
      <c r="LR14" s="179">
        <v>6</v>
      </c>
      <c r="LS14" s="185" t="str" cm="1">
        <f t="array" ref="LS14">IFERROR(INDEX(②入力シート!13:13,(LS$3-1)*13+4),"")</f>
        <v/>
      </c>
      <c r="LT14" s="186" t="str" cm="1">
        <f t="array" ref="LT14">IFERROR(INDEX(②入力シート!13:13,(LS$3-1)*13+6),"")</f>
        <v/>
      </c>
      <c r="LU14" s="186" t="str" cm="1">
        <f t="array" ref="LU14">IFERROR(INDEX(②入力シート!13:13,(LS$3-1)*13+8),"")</f>
        <v/>
      </c>
      <c r="LV14" s="186" t="str" cm="1">
        <f t="array" ref="LV14">IFERROR(INDEX(②入力シート!13:13,(LS$3-1)*13+10),"")</f>
        <v/>
      </c>
      <c r="LW14" s="187" t="str" cm="1">
        <f t="array" ref="LW14">IFERROR(INDEX(②入力シート!13:13,(LS$3-1)*13+12),"")</f>
        <v/>
      </c>
      <c r="LY14" s="179">
        <v>6</v>
      </c>
      <c r="LZ14" s="185" t="str" cm="1">
        <f t="array" ref="LZ14">IFERROR(INDEX(②入力シート!13:13,(LZ$3-1)*13+4),"")</f>
        <v/>
      </c>
      <c r="MA14" s="186" t="str" cm="1">
        <f t="array" ref="MA14">IFERROR(INDEX(②入力シート!13:13,(LZ$3-1)*13+6),"")</f>
        <v/>
      </c>
      <c r="MB14" s="186" t="str" cm="1">
        <f t="array" ref="MB14">IFERROR(INDEX(②入力シート!13:13,(LZ$3-1)*13+8),"")</f>
        <v/>
      </c>
      <c r="MC14" s="186" t="str" cm="1">
        <f t="array" ref="MC14">IFERROR(INDEX(②入力シート!13:13,(LZ$3-1)*13+10),"")</f>
        <v/>
      </c>
      <c r="MD14" s="187" t="str" cm="1">
        <f t="array" ref="MD14">IFERROR(INDEX(②入力シート!13:13,(LZ$3-1)*13+12),"")</f>
        <v/>
      </c>
      <c r="MF14" s="179">
        <v>6</v>
      </c>
      <c r="MG14" s="185" t="str" cm="1">
        <f t="array" ref="MG14">IFERROR(INDEX(②入力シート!13:13,(MG$3-1)*13+4),"")</f>
        <v/>
      </c>
      <c r="MH14" s="186" t="str" cm="1">
        <f t="array" ref="MH14">IFERROR(INDEX(②入力シート!13:13,(MG$3-1)*13+6),"")</f>
        <v/>
      </c>
      <c r="MI14" s="186" t="str" cm="1">
        <f t="array" ref="MI14">IFERROR(INDEX(②入力シート!13:13,(MG$3-1)*13+8),"")</f>
        <v/>
      </c>
      <c r="MJ14" s="186" t="str" cm="1">
        <f t="array" ref="MJ14">IFERROR(INDEX(②入力シート!13:13,(MG$3-1)*13+10),"")</f>
        <v/>
      </c>
      <c r="MK14" s="187" t="str" cm="1">
        <f t="array" ref="MK14">IFERROR(INDEX(②入力シート!13:13,(MG$3-1)*13+12),"")</f>
        <v/>
      </c>
    </row>
    <row r="15" spans="1:349" s="184" customFormat="1" ht="14" customHeight="1">
      <c r="A15" s="179">
        <v>7</v>
      </c>
      <c r="B15" s="185" t="str" cm="1">
        <f t="array" ref="B15">IFERROR(INDEX(②入力シート!14:14,(B$3-1)*13+4),"")</f>
        <v/>
      </c>
      <c r="C15" s="186" t="str" cm="1">
        <f t="array" ref="C15">IFERROR(INDEX(②入力シート!14:14,(B$3-1)*13+6),"")</f>
        <v/>
      </c>
      <c r="D15" s="186" t="str" cm="1">
        <f t="array" ref="D15">IFERROR(INDEX(②入力シート!14:14,(B$3-1)*13+8),"")</f>
        <v/>
      </c>
      <c r="E15" s="186" t="str" cm="1">
        <f t="array" ref="E15">IFERROR(INDEX(②入力シート!14:14,(B$3-1)*13+10),"")</f>
        <v/>
      </c>
      <c r="F15" s="187" t="str" cm="1">
        <f t="array" ref="F15">IFERROR(INDEX(②入力シート!14:14,(B$3-1)*13+12),"")</f>
        <v/>
      </c>
      <c r="H15" s="179">
        <v>7</v>
      </c>
      <c r="I15" s="185" t="str" cm="1">
        <f t="array" ref="I15">IFERROR(INDEX(②入力シート!14:14,(I$3-1)*13+4),"")</f>
        <v/>
      </c>
      <c r="J15" s="186" t="str" cm="1">
        <f t="array" ref="J15">IFERROR(INDEX(②入力シート!14:14,(I$3-1)*13+6),"")</f>
        <v/>
      </c>
      <c r="K15" s="186" t="str" cm="1">
        <f t="array" ref="K15">IFERROR(INDEX(②入力シート!14:14,(I$3-1)*13+8),"")</f>
        <v/>
      </c>
      <c r="L15" s="186" t="str" cm="1">
        <f t="array" ref="L15">IFERROR(INDEX(②入力シート!14:14,(I$3-1)*13+10),"")</f>
        <v/>
      </c>
      <c r="M15" s="187" t="str" cm="1">
        <f t="array" ref="M15">IFERROR(INDEX(②入力シート!14:14,(I$3-1)*13+12),"")</f>
        <v/>
      </c>
      <c r="O15" s="179">
        <v>7</v>
      </c>
      <c r="P15" s="185" t="str" cm="1">
        <f t="array" ref="P15">IFERROR(INDEX(②入力シート!14:14,(P$3-1)*13+4),"")</f>
        <v/>
      </c>
      <c r="Q15" s="186" t="str" cm="1">
        <f t="array" ref="Q15">IFERROR(INDEX(②入力シート!14:14,(P$3-1)*13+6),"")</f>
        <v/>
      </c>
      <c r="R15" s="186" t="str" cm="1">
        <f t="array" ref="R15">IFERROR(INDEX(②入力シート!14:14,(P$3-1)*13+8),"")</f>
        <v/>
      </c>
      <c r="S15" s="186" t="str" cm="1">
        <f t="array" ref="S15">IFERROR(INDEX(②入力シート!14:14,(P$3-1)*13+10),"")</f>
        <v/>
      </c>
      <c r="T15" s="187" t="str" cm="1">
        <f t="array" ref="T15">IFERROR(INDEX(②入力シート!14:14,(P$3-1)*13+12),"")</f>
        <v/>
      </c>
      <c r="V15" s="179">
        <v>7</v>
      </c>
      <c r="W15" s="185" t="str" cm="1">
        <f t="array" ref="W15">IFERROR(INDEX(②入力シート!14:14,(W$3-1)*13+4),"")</f>
        <v/>
      </c>
      <c r="X15" s="186" t="str" cm="1">
        <f t="array" ref="X15">IFERROR(INDEX(②入力シート!14:14,(W$3-1)*13+6),"")</f>
        <v/>
      </c>
      <c r="Y15" s="186" t="str" cm="1">
        <f t="array" ref="Y15">IFERROR(INDEX(②入力シート!14:14,(W$3-1)*13+8),"")</f>
        <v/>
      </c>
      <c r="Z15" s="186" t="str" cm="1">
        <f t="array" ref="Z15">IFERROR(INDEX(②入力シート!14:14,(W$3-1)*13+10),"")</f>
        <v/>
      </c>
      <c r="AA15" s="187" t="str" cm="1">
        <f t="array" ref="AA15">IFERROR(INDEX(②入力シート!14:14,(W$3-1)*13+12),"")</f>
        <v/>
      </c>
      <c r="AC15" s="179">
        <v>7</v>
      </c>
      <c r="AD15" s="185" t="str" cm="1">
        <f t="array" ref="AD15">IFERROR(INDEX(②入力シート!14:14,(AD$3-1)*13+4),"")</f>
        <v/>
      </c>
      <c r="AE15" s="186" t="str" cm="1">
        <f t="array" ref="AE15">IFERROR(INDEX(②入力シート!14:14,(AD$3-1)*13+6),"")</f>
        <v/>
      </c>
      <c r="AF15" s="186" t="str" cm="1">
        <f t="array" ref="AF15">IFERROR(INDEX(②入力シート!14:14,(AD$3-1)*13+8),"")</f>
        <v/>
      </c>
      <c r="AG15" s="186" t="str" cm="1">
        <f t="array" ref="AG15">IFERROR(INDEX(②入力シート!14:14,(AD$3-1)*13+10),"")</f>
        <v/>
      </c>
      <c r="AH15" s="187" t="str" cm="1">
        <f t="array" ref="AH15">IFERROR(INDEX(②入力シート!14:14,(AD$3-1)*13+12),"")</f>
        <v/>
      </c>
      <c r="AJ15" s="179">
        <v>7</v>
      </c>
      <c r="AK15" s="185" t="str" cm="1">
        <f t="array" ref="AK15">IFERROR(INDEX(②入力シート!14:14,(AK$3-1)*13+4),"")</f>
        <v/>
      </c>
      <c r="AL15" s="186" t="str" cm="1">
        <f t="array" ref="AL15">IFERROR(INDEX(②入力シート!14:14,(AK$3-1)*13+6),"")</f>
        <v/>
      </c>
      <c r="AM15" s="186" t="str" cm="1">
        <f t="array" ref="AM15">IFERROR(INDEX(②入力シート!14:14,(AK$3-1)*13+8),"")</f>
        <v/>
      </c>
      <c r="AN15" s="186" t="str" cm="1">
        <f t="array" ref="AN15">IFERROR(INDEX(②入力シート!14:14,(AK$3-1)*13+10),"")</f>
        <v/>
      </c>
      <c r="AO15" s="187" t="str" cm="1">
        <f t="array" ref="AO15">IFERROR(INDEX(②入力シート!14:14,(AK$3-1)*13+12),"")</f>
        <v/>
      </c>
      <c r="AQ15" s="179">
        <v>7</v>
      </c>
      <c r="AR15" s="185" t="str" cm="1">
        <f t="array" ref="AR15">IFERROR(INDEX(②入力シート!14:14,(AR$3-1)*13+4),"")</f>
        <v/>
      </c>
      <c r="AS15" s="186" t="str" cm="1">
        <f t="array" ref="AS15">IFERROR(INDEX(②入力シート!14:14,(AR$3-1)*13+6),"")</f>
        <v/>
      </c>
      <c r="AT15" s="186" t="str" cm="1">
        <f t="array" ref="AT15">IFERROR(INDEX(②入力シート!14:14,(AR$3-1)*13+8),"")</f>
        <v/>
      </c>
      <c r="AU15" s="186" t="str" cm="1">
        <f t="array" ref="AU15">IFERROR(INDEX(②入力シート!14:14,(AR$3-1)*13+10),"")</f>
        <v/>
      </c>
      <c r="AV15" s="187" t="str" cm="1">
        <f t="array" ref="AV15">IFERROR(INDEX(②入力シート!14:14,(AR$3-1)*13+12),"")</f>
        <v/>
      </c>
      <c r="AX15" s="179">
        <v>7</v>
      </c>
      <c r="AY15" s="185" t="str" cm="1">
        <f t="array" ref="AY15">IFERROR(INDEX(②入力シート!14:14,(AY$3-1)*13+4),"")</f>
        <v/>
      </c>
      <c r="AZ15" s="186" t="str" cm="1">
        <f t="array" ref="AZ15">IFERROR(INDEX(②入力シート!14:14,(AY$3-1)*13+6),"")</f>
        <v/>
      </c>
      <c r="BA15" s="186" t="str" cm="1">
        <f t="array" ref="BA15">IFERROR(INDEX(②入力シート!14:14,(AY$3-1)*13+8),"")</f>
        <v/>
      </c>
      <c r="BB15" s="186" t="str" cm="1">
        <f t="array" ref="BB15">IFERROR(INDEX(②入力シート!14:14,(AY$3-1)*13+10),"")</f>
        <v/>
      </c>
      <c r="BC15" s="187" t="str" cm="1">
        <f t="array" ref="BC15">IFERROR(INDEX(②入力シート!14:14,(AY$3-1)*13+12),"")</f>
        <v/>
      </c>
      <c r="BE15" s="179">
        <v>7</v>
      </c>
      <c r="BF15" s="185" t="str" cm="1">
        <f t="array" ref="BF15">IFERROR(INDEX(②入力シート!14:14,(BF$3-1)*13+4),"")</f>
        <v/>
      </c>
      <c r="BG15" s="186" t="str" cm="1">
        <f t="array" ref="BG15">IFERROR(INDEX(②入力シート!14:14,(BF$3-1)*13+6),"")</f>
        <v/>
      </c>
      <c r="BH15" s="186" t="str" cm="1">
        <f t="array" ref="BH15">IFERROR(INDEX(②入力シート!14:14,(BF$3-1)*13+8),"")</f>
        <v/>
      </c>
      <c r="BI15" s="186" t="str" cm="1">
        <f t="array" ref="BI15">IFERROR(INDEX(②入力シート!14:14,(BF$3-1)*13+10),"")</f>
        <v/>
      </c>
      <c r="BJ15" s="187" t="str" cm="1">
        <f t="array" ref="BJ15">IFERROR(INDEX(②入力シート!14:14,(BF$3-1)*13+12),"")</f>
        <v/>
      </c>
      <c r="BL15" s="179">
        <v>7</v>
      </c>
      <c r="BM15" s="185" t="str" cm="1">
        <f t="array" ref="BM15">IFERROR(INDEX(②入力シート!14:14,(BM$3-1)*13+4),"")</f>
        <v/>
      </c>
      <c r="BN15" s="186" t="str" cm="1">
        <f t="array" ref="BN15">IFERROR(INDEX(②入力シート!14:14,(BM$3-1)*13+6),"")</f>
        <v/>
      </c>
      <c r="BO15" s="186" t="str" cm="1">
        <f t="array" ref="BO15">IFERROR(INDEX(②入力シート!14:14,(BM$3-1)*13+8),"")</f>
        <v/>
      </c>
      <c r="BP15" s="186" t="str" cm="1">
        <f t="array" ref="BP15">IFERROR(INDEX(②入力シート!14:14,(BM$3-1)*13+10),"")</f>
        <v/>
      </c>
      <c r="BQ15" s="187" t="str" cm="1">
        <f t="array" ref="BQ15">IFERROR(INDEX(②入力シート!14:14,(BM$3-1)*13+12),"")</f>
        <v/>
      </c>
      <c r="BS15" s="179">
        <v>7</v>
      </c>
      <c r="BT15" s="185" t="str" cm="1">
        <f t="array" ref="BT15">IFERROR(INDEX(②入力シート!14:14,(BT$3-1)*13+4),"")</f>
        <v/>
      </c>
      <c r="BU15" s="186" t="str" cm="1">
        <f t="array" ref="BU15">IFERROR(INDEX(②入力シート!14:14,(BT$3-1)*13+6),"")</f>
        <v/>
      </c>
      <c r="BV15" s="186" t="str" cm="1">
        <f t="array" ref="BV15">IFERROR(INDEX(②入力シート!14:14,(BT$3-1)*13+8),"")</f>
        <v/>
      </c>
      <c r="BW15" s="186" t="str" cm="1">
        <f t="array" ref="BW15">IFERROR(INDEX(②入力シート!14:14,(BT$3-1)*13+10),"")</f>
        <v/>
      </c>
      <c r="BX15" s="187" t="str" cm="1">
        <f t="array" ref="BX15">IFERROR(INDEX(②入力シート!14:14,(BT$3-1)*13+12),"")</f>
        <v/>
      </c>
      <c r="BZ15" s="179">
        <v>7</v>
      </c>
      <c r="CA15" s="185" t="str" cm="1">
        <f t="array" ref="CA15">IFERROR(INDEX(②入力シート!14:14,(CA$3-1)*13+4),"")</f>
        <v/>
      </c>
      <c r="CB15" s="186" t="str" cm="1">
        <f t="array" ref="CB15">IFERROR(INDEX(②入力シート!14:14,(CA$3-1)*13+6),"")</f>
        <v/>
      </c>
      <c r="CC15" s="186" t="str" cm="1">
        <f t="array" ref="CC15">IFERROR(INDEX(②入力シート!14:14,(CA$3-1)*13+8),"")</f>
        <v/>
      </c>
      <c r="CD15" s="186" t="str" cm="1">
        <f t="array" ref="CD15">IFERROR(INDEX(②入力シート!14:14,(CA$3-1)*13+10),"")</f>
        <v/>
      </c>
      <c r="CE15" s="187" t="str" cm="1">
        <f t="array" ref="CE15">IFERROR(INDEX(②入力シート!14:14,(CA$3-1)*13+12),"")</f>
        <v/>
      </c>
      <c r="CG15" s="179">
        <v>7</v>
      </c>
      <c r="CH15" s="185" t="str" cm="1">
        <f t="array" ref="CH15">IFERROR(INDEX(②入力シート!14:14,(CH$3-1)*13+4),"")</f>
        <v/>
      </c>
      <c r="CI15" s="186" t="str" cm="1">
        <f t="array" ref="CI15">IFERROR(INDEX(②入力シート!14:14,(CH$3-1)*13+6),"")</f>
        <v/>
      </c>
      <c r="CJ15" s="186" t="str" cm="1">
        <f t="array" ref="CJ15">IFERROR(INDEX(②入力シート!14:14,(CH$3-1)*13+8),"")</f>
        <v/>
      </c>
      <c r="CK15" s="186" t="str" cm="1">
        <f t="array" ref="CK15">IFERROR(INDEX(②入力シート!14:14,(CH$3-1)*13+10),"")</f>
        <v/>
      </c>
      <c r="CL15" s="187" t="str" cm="1">
        <f t="array" ref="CL15">IFERROR(INDEX(②入力シート!14:14,(CH$3-1)*13+12),"")</f>
        <v/>
      </c>
      <c r="CN15" s="179">
        <v>7</v>
      </c>
      <c r="CO15" s="185" t="str" cm="1">
        <f t="array" ref="CO15">IFERROR(INDEX(②入力シート!14:14,(CO$3-1)*13+4),"")</f>
        <v/>
      </c>
      <c r="CP15" s="186" t="str" cm="1">
        <f t="array" ref="CP15">IFERROR(INDEX(②入力シート!14:14,(CO$3-1)*13+6),"")</f>
        <v/>
      </c>
      <c r="CQ15" s="186" t="str" cm="1">
        <f t="array" ref="CQ15">IFERROR(INDEX(②入力シート!14:14,(CO$3-1)*13+8),"")</f>
        <v/>
      </c>
      <c r="CR15" s="186" t="str" cm="1">
        <f t="array" ref="CR15">IFERROR(INDEX(②入力シート!14:14,(CO$3-1)*13+10),"")</f>
        <v/>
      </c>
      <c r="CS15" s="187" t="str" cm="1">
        <f t="array" ref="CS15">IFERROR(INDEX(②入力シート!14:14,(CO$3-1)*13+12),"")</f>
        <v/>
      </c>
      <c r="CU15" s="179">
        <v>7</v>
      </c>
      <c r="CV15" s="185" t="str" cm="1">
        <f t="array" ref="CV15">IFERROR(INDEX(②入力シート!14:14,(CV$3-1)*13+4),"")</f>
        <v/>
      </c>
      <c r="CW15" s="186" t="str" cm="1">
        <f t="array" ref="CW15">IFERROR(INDEX(②入力シート!14:14,(CV$3-1)*13+6),"")</f>
        <v/>
      </c>
      <c r="CX15" s="186" t="str" cm="1">
        <f t="array" ref="CX15">IFERROR(INDEX(②入力シート!14:14,(CV$3-1)*13+8),"")</f>
        <v/>
      </c>
      <c r="CY15" s="186" t="str" cm="1">
        <f t="array" ref="CY15">IFERROR(INDEX(②入力シート!14:14,(CV$3-1)*13+10),"")</f>
        <v/>
      </c>
      <c r="CZ15" s="187" t="str" cm="1">
        <f t="array" ref="CZ15">IFERROR(INDEX(②入力シート!14:14,(CV$3-1)*13+12),"")</f>
        <v/>
      </c>
      <c r="DB15" s="179">
        <v>7</v>
      </c>
      <c r="DC15" s="185" t="str" cm="1">
        <f t="array" ref="DC15">IFERROR(INDEX(②入力シート!14:14,(DC$3-1)*13+4),"")</f>
        <v/>
      </c>
      <c r="DD15" s="186" t="str" cm="1">
        <f t="array" ref="DD15">IFERROR(INDEX(②入力シート!14:14,(DC$3-1)*13+6),"")</f>
        <v/>
      </c>
      <c r="DE15" s="186" t="str" cm="1">
        <f t="array" ref="DE15">IFERROR(INDEX(②入力シート!14:14,(DC$3-1)*13+8),"")</f>
        <v/>
      </c>
      <c r="DF15" s="186" t="str" cm="1">
        <f t="array" ref="DF15">IFERROR(INDEX(②入力シート!14:14,(DC$3-1)*13+10),"")</f>
        <v/>
      </c>
      <c r="DG15" s="187" t="str" cm="1">
        <f t="array" ref="DG15">IFERROR(INDEX(②入力シート!14:14,(DC$3-1)*13+12),"")</f>
        <v/>
      </c>
      <c r="DI15" s="179">
        <v>7</v>
      </c>
      <c r="DJ15" s="185" t="str" cm="1">
        <f t="array" ref="DJ15">IFERROR(INDEX(②入力シート!14:14,(DJ$3-1)*13+4),"")</f>
        <v/>
      </c>
      <c r="DK15" s="186" t="str" cm="1">
        <f t="array" ref="DK15">IFERROR(INDEX(②入力シート!14:14,(DJ$3-1)*13+6),"")</f>
        <v/>
      </c>
      <c r="DL15" s="186" t="str" cm="1">
        <f t="array" ref="DL15">IFERROR(INDEX(②入力シート!14:14,(DJ$3-1)*13+8),"")</f>
        <v/>
      </c>
      <c r="DM15" s="186" t="str" cm="1">
        <f t="array" ref="DM15">IFERROR(INDEX(②入力シート!14:14,(DJ$3-1)*13+10),"")</f>
        <v/>
      </c>
      <c r="DN15" s="187" t="str" cm="1">
        <f t="array" ref="DN15">IFERROR(INDEX(②入力シート!14:14,(DJ$3-1)*13+12),"")</f>
        <v/>
      </c>
      <c r="DP15" s="179">
        <v>7</v>
      </c>
      <c r="DQ15" s="185" t="str" cm="1">
        <f t="array" ref="DQ15">IFERROR(INDEX(②入力シート!14:14,(DQ$3-1)*13+4),"")</f>
        <v/>
      </c>
      <c r="DR15" s="186" t="str" cm="1">
        <f t="array" ref="DR15">IFERROR(INDEX(②入力シート!14:14,(DQ$3-1)*13+6),"")</f>
        <v/>
      </c>
      <c r="DS15" s="186" t="str" cm="1">
        <f t="array" ref="DS15">IFERROR(INDEX(②入力シート!14:14,(DQ$3-1)*13+8),"")</f>
        <v/>
      </c>
      <c r="DT15" s="186" t="str" cm="1">
        <f t="array" ref="DT15">IFERROR(INDEX(②入力シート!14:14,(DQ$3-1)*13+10),"")</f>
        <v/>
      </c>
      <c r="DU15" s="187" t="str" cm="1">
        <f t="array" ref="DU15">IFERROR(INDEX(②入力シート!14:14,(DQ$3-1)*13+12),"")</f>
        <v/>
      </c>
      <c r="DW15" s="179">
        <v>7</v>
      </c>
      <c r="DX15" s="185" t="str" cm="1">
        <f t="array" ref="DX15">IFERROR(INDEX(②入力シート!14:14,(DX$3-1)*13+4),"")</f>
        <v/>
      </c>
      <c r="DY15" s="186" t="str" cm="1">
        <f t="array" ref="DY15">IFERROR(INDEX(②入力シート!14:14,(DX$3-1)*13+6),"")</f>
        <v/>
      </c>
      <c r="DZ15" s="186" t="str" cm="1">
        <f t="array" ref="DZ15">IFERROR(INDEX(②入力シート!14:14,(DX$3-1)*13+8),"")</f>
        <v/>
      </c>
      <c r="EA15" s="186" t="str" cm="1">
        <f t="array" ref="EA15">IFERROR(INDEX(②入力シート!14:14,(DX$3-1)*13+10),"")</f>
        <v/>
      </c>
      <c r="EB15" s="187" t="str" cm="1">
        <f t="array" ref="EB15">IFERROR(INDEX(②入力シート!14:14,(DX$3-1)*13+12),"")</f>
        <v/>
      </c>
      <c r="ED15" s="179">
        <v>7</v>
      </c>
      <c r="EE15" s="185" t="str" cm="1">
        <f t="array" ref="EE15">IFERROR(INDEX(②入力シート!14:14,(EE$3-1)*13+4),"")</f>
        <v/>
      </c>
      <c r="EF15" s="186" t="str" cm="1">
        <f t="array" ref="EF15">IFERROR(INDEX(②入力シート!14:14,(EE$3-1)*13+6),"")</f>
        <v/>
      </c>
      <c r="EG15" s="186" t="str" cm="1">
        <f t="array" ref="EG15">IFERROR(INDEX(②入力シート!14:14,(EE$3-1)*13+8),"")</f>
        <v/>
      </c>
      <c r="EH15" s="186" t="str" cm="1">
        <f t="array" ref="EH15">IFERROR(INDEX(②入力シート!14:14,(EE$3-1)*13+10),"")</f>
        <v/>
      </c>
      <c r="EI15" s="187" t="str" cm="1">
        <f t="array" ref="EI15">IFERROR(INDEX(②入力シート!14:14,(EE$3-1)*13+12),"")</f>
        <v/>
      </c>
      <c r="EK15" s="179">
        <v>7</v>
      </c>
      <c r="EL15" s="185" t="str" cm="1">
        <f t="array" ref="EL15">IFERROR(INDEX(②入力シート!14:14,(EL$3-1)*13+4),"")</f>
        <v/>
      </c>
      <c r="EM15" s="186" t="str" cm="1">
        <f t="array" ref="EM15">IFERROR(INDEX(②入力シート!14:14,(EL$3-1)*13+6),"")</f>
        <v/>
      </c>
      <c r="EN15" s="186" t="str" cm="1">
        <f t="array" ref="EN15">IFERROR(INDEX(②入力シート!14:14,(EL$3-1)*13+8),"")</f>
        <v/>
      </c>
      <c r="EO15" s="186" t="str" cm="1">
        <f t="array" ref="EO15">IFERROR(INDEX(②入力シート!14:14,(EL$3-1)*13+10),"")</f>
        <v/>
      </c>
      <c r="EP15" s="187" t="str" cm="1">
        <f t="array" ref="EP15">IFERROR(INDEX(②入力シート!14:14,(EL$3-1)*13+12),"")</f>
        <v/>
      </c>
      <c r="ER15" s="179">
        <v>7</v>
      </c>
      <c r="ES15" s="185" t="str" cm="1">
        <f t="array" ref="ES15">IFERROR(INDEX(②入力シート!14:14,(ES$3-1)*13+4),"")</f>
        <v/>
      </c>
      <c r="ET15" s="186" t="str" cm="1">
        <f t="array" ref="ET15">IFERROR(INDEX(②入力シート!14:14,(ES$3-1)*13+6),"")</f>
        <v/>
      </c>
      <c r="EU15" s="186" t="str" cm="1">
        <f t="array" ref="EU15">IFERROR(INDEX(②入力シート!14:14,(ES$3-1)*13+8),"")</f>
        <v/>
      </c>
      <c r="EV15" s="186" t="str" cm="1">
        <f t="array" ref="EV15">IFERROR(INDEX(②入力シート!14:14,(ES$3-1)*13+10),"")</f>
        <v/>
      </c>
      <c r="EW15" s="187" t="str" cm="1">
        <f t="array" ref="EW15">IFERROR(INDEX(②入力シート!14:14,(ES$3-1)*13+12),"")</f>
        <v/>
      </c>
      <c r="EY15" s="179">
        <v>7</v>
      </c>
      <c r="EZ15" s="185" t="str" cm="1">
        <f t="array" ref="EZ15">IFERROR(INDEX(②入力シート!14:14,(EZ$3-1)*13+4),"")</f>
        <v/>
      </c>
      <c r="FA15" s="186" t="str" cm="1">
        <f t="array" ref="FA15">IFERROR(INDEX(②入力シート!14:14,(EZ$3-1)*13+6),"")</f>
        <v/>
      </c>
      <c r="FB15" s="186" t="str" cm="1">
        <f t="array" ref="FB15">IFERROR(INDEX(②入力シート!14:14,(EZ$3-1)*13+8),"")</f>
        <v/>
      </c>
      <c r="FC15" s="186" t="str" cm="1">
        <f t="array" ref="FC15">IFERROR(INDEX(②入力シート!14:14,(EZ$3-1)*13+10),"")</f>
        <v/>
      </c>
      <c r="FD15" s="187" t="str" cm="1">
        <f t="array" ref="FD15">IFERROR(INDEX(②入力シート!14:14,(EZ$3-1)*13+12),"")</f>
        <v/>
      </c>
      <c r="FF15" s="179">
        <v>7</v>
      </c>
      <c r="FG15" s="185" t="str" cm="1">
        <f t="array" ref="FG15">IFERROR(INDEX(②入力シート!14:14,(FG$3-1)*13+4),"")</f>
        <v/>
      </c>
      <c r="FH15" s="186" t="str" cm="1">
        <f t="array" ref="FH15">IFERROR(INDEX(②入力シート!14:14,(FG$3-1)*13+6),"")</f>
        <v/>
      </c>
      <c r="FI15" s="186" t="str" cm="1">
        <f t="array" ref="FI15">IFERROR(INDEX(②入力シート!14:14,(FG$3-1)*13+8),"")</f>
        <v/>
      </c>
      <c r="FJ15" s="186" t="str" cm="1">
        <f t="array" ref="FJ15">IFERROR(INDEX(②入力シート!14:14,(FG$3-1)*13+10),"")</f>
        <v/>
      </c>
      <c r="FK15" s="187" t="str" cm="1">
        <f t="array" ref="FK15">IFERROR(INDEX(②入力シート!14:14,(FG$3-1)*13+12),"")</f>
        <v/>
      </c>
      <c r="FM15" s="179">
        <v>7</v>
      </c>
      <c r="FN15" s="185" t="str" cm="1">
        <f t="array" ref="FN15">IFERROR(INDEX(②入力シート!14:14,(FN$3-1)*13+4),"")</f>
        <v/>
      </c>
      <c r="FO15" s="186" t="str" cm="1">
        <f t="array" ref="FO15">IFERROR(INDEX(②入力シート!14:14,(FN$3-1)*13+6),"")</f>
        <v/>
      </c>
      <c r="FP15" s="186" t="str" cm="1">
        <f t="array" ref="FP15">IFERROR(INDEX(②入力シート!14:14,(FN$3-1)*13+8),"")</f>
        <v/>
      </c>
      <c r="FQ15" s="186" t="str" cm="1">
        <f t="array" ref="FQ15">IFERROR(INDEX(②入力シート!14:14,(FN$3-1)*13+10),"")</f>
        <v/>
      </c>
      <c r="FR15" s="187" t="str" cm="1">
        <f t="array" ref="FR15">IFERROR(INDEX(②入力シート!14:14,(FN$3-1)*13+12),"")</f>
        <v/>
      </c>
      <c r="FT15" s="179">
        <v>7</v>
      </c>
      <c r="FU15" s="185" t="str" cm="1">
        <f t="array" ref="FU15">IFERROR(INDEX(②入力シート!14:14,(FU$3-1)*13+4),"")</f>
        <v/>
      </c>
      <c r="FV15" s="186" t="str" cm="1">
        <f t="array" ref="FV15">IFERROR(INDEX(②入力シート!14:14,(FU$3-1)*13+6),"")</f>
        <v/>
      </c>
      <c r="FW15" s="186" t="str" cm="1">
        <f t="array" ref="FW15">IFERROR(INDEX(②入力シート!14:14,(FU$3-1)*13+8),"")</f>
        <v/>
      </c>
      <c r="FX15" s="186" t="str" cm="1">
        <f t="array" ref="FX15">IFERROR(INDEX(②入力シート!14:14,(FU$3-1)*13+10),"")</f>
        <v/>
      </c>
      <c r="FY15" s="187" t="str" cm="1">
        <f t="array" ref="FY15">IFERROR(INDEX(②入力シート!14:14,(FU$3-1)*13+12),"")</f>
        <v/>
      </c>
      <c r="GA15" s="179">
        <v>7</v>
      </c>
      <c r="GB15" s="185" t="str" cm="1">
        <f t="array" ref="GB15">IFERROR(INDEX(②入力シート!14:14,(GB$3-1)*13+4),"")</f>
        <v/>
      </c>
      <c r="GC15" s="186" t="str" cm="1">
        <f t="array" ref="GC15">IFERROR(INDEX(②入力シート!14:14,(GB$3-1)*13+6),"")</f>
        <v/>
      </c>
      <c r="GD15" s="186" t="str" cm="1">
        <f t="array" ref="GD15">IFERROR(INDEX(②入力シート!14:14,(GB$3-1)*13+8),"")</f>
        <v/>
      </c>
      <c r="GE15" s="186" t="str" cm="1">
        <f t="array" ref="GE15">IFERROR(INDEX(②入力シート!14:14,(GB$3-1)*13+10),"")</f>
        <v/>
      </c>
      <c r="GF15" s="187" t="str" cm="1">
        <f t="array" ref="GF15">IFERROR(INDEX(②入力シート!14:14,(GB$3-1)*13+12),"")</f>
        <v/>
      </c>
      <c r="GH15" s="179">
        <v>7</v>
      </c>
      <c r="GI15" s="185" t="str" cm="1">
        <f t="array" ref="GI15">IFERROR(INDEX(②入力シート!14:14,(GI$3-1)*13+4),"")</f>
        <v/>
      </c>
      <c r="GJ15" s="186" t="str" cm="1">
        <f t="array" ref="GJ15">IFERROR(INDEX(②入力シート!14:14,(GI$3-1)*13+6),"")</f>
        <v/>
      </c>
      <c r="GK15" s="186" t="str" cm="1">
        <f t="array" ref="GK15">IFERROR(INDEX(②入力シート!14:14,(GI$3-1)*13+8),"")</f>
        <v/>
      </c>
      <c r="GL15" s="186" t="str" cm="1">
        <f t="array" ref="GL15">IFERROR(INDEX(②入力シート!14:14,(GI$3-1)*13+10),"")</f>
        <v/>
      </c>
      <c r="GM15" s="187" t="str" cm="1">
        <f t="array" ref="GM15">IFERROR(INDEX(②入力シート!14:14,(GI$3-1)*13+12),"")</f>
        <v/>
      </c>
      <c r="GO15" s="179">
        <v>7</v>
      </c>
      <c r="GP15" s="185" t="str" cm="1">
        <f t="array" ref="GP15">IFERROR(INDEX(②入力シート!14:14,(GP$3-1)*13+4),"")</f>
        <v/>
      </c>
      <c r="GQ15" s="186" t="str" cm="1">
        <f t="array" ref="GQ15">IFERROR(INDEX(②入力シート!14:14,(GP$3-1)*13+6),"")</f>
        <v/>
      </c>
      <c r="GR15" s="186" t="str" cm="1">
        <f t="array" ref="GR15">IFERROR(INDEX(②入力シート!14:14,(GP$3-1)*13+8),"")</f>
        <v/>
      </c>
      <c r="GS15" s="186" t="str" cm="1">
        <f t="array" ref="GS15">IFERROR(INDEX(②入力シート!14:14,(GP$3-1)*13+10),"")</f>
        <v/>
      </c>
      <c r="GT15" s="187" t="str" cm="1">
        <f t="array" ref="GT15">IFERROR(INDEX(②入力シート!14:14,(GP$3-1)*13+12),"")</f>
        <v/>
      </c>
      <c r="GV15" s="179">
        <v>7</v>
      </c>
      <c r="GW15" s="185" t="str" cm="1">
        <f t="array" ref="GW15">IFERROR(INDEX(②入力シート!14:14,(GW$3-1)*13+4),"")</f>
        <v/>
      </c>
      <c r="GX15" s="186" t="str" cm="1">
        <f t="array" ref="GX15">IFERROR(INDEX(②入力シート!14:14,(GW$3-1)*13+6),"")</f>
        <v/>
      </c>
      <c r="GY15" s="186" t="str" cm="1">
        <f t="array" ref="GY15">IFERROR(INDEX(②入力シート!14:14,(GW$3-1)*13+8),"")</f>
        <v/>
      </c>
      <c r="GZ15" s="186" t="str" cm="1">
        <f t="array" ref="GZ15">IFERROR(INDEX(②入力シート!14:14,(GW$3-1)*13+10),"")</f>
        <v/>
      </c>
      <c r="HA15" s="187" t="str" cm="1">
        <f t="array" ref="HA15">IFERROR(INDEX(②入力シート!14:14,(GW$3-1)*13+12),"")</f>
        <v/>
      </c>
      <c r="HC15" s="179">
        <v>7</v>
      </c>
      <c r="HD15" s="185" t="str" cm="1">
        <f t="array" ref="HD15">IFERROR(INDEX(②入力シート!14:14,(HD$3-1)*13+4),"")</f>
        <v/>
      </c>
      <c r="HE15" s="186" t="str" cm="1">
        <f t="array" ref="HE15">IFERROR(INDEX(②入力シート!14:14,(HD$3-1)*13+6),"")</f>
        <v/>
      </c>
      <c r="HF15" s="186" t="str" cm="1">
        <f t="array" ref="HF15">IFERROR(INDEX(②入力シート!14:14,(HD$3-1)*13+8),"")</f>
        <v/>
      </c>
      <c r="HG15" s="186" t="str" cm="1">
        <f t="array" ref="HG15">IFERROR(INDEX(②入力シート!14:14,(HD$3-1)*13+10),"")</f>
        <v/>
      </c>
      <c r="HH15" s="187" t="str" cm="1">
        <f t="array" ref="HH15">IFERROR(INDEX(②入力シート!14:14,(HD$3-1)*13+12),"")</f>
        <v/>
      </c>
      <c r="HJ15" s="179">
        <v>7</v>
      </c>
      <c r="HK15" s="185" t="str" cm="1">
        <f t="array" ref="HK15">IFERROR(INDEX(②入力シート!14:14,(HK$3-1)*13+4),"")</f>
        <v/>
      </c>
      <c r="HL15" s="186" t="str" cm="1">
        <f t="array" ref="HL15">IFERROR(INDEX(②入力シート!14:14,(HK$3-1)*13+6),"")</f>
        <v/>
      </c>
      <c r="HM15" s="186" t="str" cm="1">
        <f t="array" ref="HM15">IFERROR(INDEX(②入力シート!14:14,(HK$3-1)*13+8),"")</f>
        <v/>
      </c>
      <c r="HN15" s="186" t="str" cm="1">
        <f t="array" ref="HN15">IFERROR(INDEX(②入力シート!14:14,(HK$3-1)*13+10),"")</f>
        <v/>
      </c>
      <c r="HO15" s="187" t="str" cm="1">
        <f t="array" ref="HO15">IFERROR(INDEX(②入力シート!14:14,(HK$3-1)*13+12),"")</f>
        <v/>
      </c>
      <c r="HQ15" s="179">
        <v>7</v>
      </c>
      <c r="HR15" s="185" t="str" cm="1">
        <f t="array" ref="HR15">IFERROR(INDEX(②入力シート!14:14,(HR$3-1)*13+4),"")</f>
        <v/>
      </c>
      <c r="HS15" s="186" t="str" cm="1">
        <f t="array" ref="HS15">IFERROR(INDEX(②入力シート!14:14,(HR$3-1)*13+6),"")</f>
        <v/>
      </c>
      <c r="HT15" s="186" t="str" cm="1">
        <f t="array" ref="HT15">IFERROR(INDEX(②入力シート!14:14,(HR$3-1)*13+8),"")</f>
        <v/>
      </c>
      <c r="HU15" s="186" t="str" cm="1">
        <f t="array" ref="HU15">IFERROR(INDEX(②入力シート!14:14,(HR$3-1)*13+10),"")</f>
        <v/>
      </c>
      <c r="HV15" s="187" t="str" cm="1">
        <f t="array" ref="HV15">IFERROR(INDEX(②入力シート!14:14,(HR$3-1)*13+12),"")</f>
        <v/>
      </c>
      <c r="HX15" s="179">
        <v>7</v>
      </c>
      <c r="HY15" s="185" t="str" cm="1">
        <f t="array" ref="HY15">IFERROR(INDEX(②入力シート!14:14,(HY$3-1)*13+4),"")</f>
        <v/>
      </c>
      <c r="HZ15" s="186" t="str" cm="1">
        <f t="array" ref="HZ15">IFERROR(INDEX(②入力シート!14:14,(HY$3-1)*13+6),"")</f>
        <v/>
      </c>
      <c r="IA15" s="186" t="str" cm="1">
        <f t="array" ref="IA15">IFERROR(INDEX(②入力シート!14:14,(HY$3-1)*13+8),"")</f>
        <v/>
      </c>
      <c r="IB15" s="186" t="str" cm="1">
        <f t="array" ref="IB15">IFERROR(INDEX(②入力シート!14:14,(HY$3-1)*13+10),"")</f>
        <v/>
      </c>
      <c r="IC15" s="187" t="str" cm="1">
        <f t="array" ref="IC15">IFERROR(INDEX(②入力シート!14:14,(HY$3-1)*13+12),"")</f>
        <v/>
      </c>
      <c r="IE15" s="179">
        <v>7</v>
      </c>
      <c r="IF15" s="185" t="str" cm="1">
        <f t="array" ref="IF15">IFERROR(INDEX(②入力シート!14:14,(IF$3-1)*13+4),"")</f>
        <v/>
      </c>
      <c r="IG15" s="186" t="str" cm="1">
        <f t="array" ref="IG15">IFERROR(INDEX(②入力シート!14:14,(IF$3-1)*13+6),"")</f>
        <v/>
      </c>
      <c r="IH15" s="186" t="str" cm="1">
        <f t="array" ref="IH15">IFERROR(INDEX(②入力シート!14:14,(IF$3-1)*13+8),"")</f>
        <v/>
      </c>
      <c r="II15" s="186" t="str" cm="1">
        <f t="array" ref="II15">IFERROR(INDEX(②入力シート!14:14,(IF$3-1)*13+10),"")</f>
        <v/>
      </c>
      <c r="IJ15" s="187" t="str" cm="1">
        <f t="array" ref="IJ15">IFERROR(INDEX(②入力シート!14:14,(IF$3-1)*13+12),"")</f>
        <v/>
      </c>
      <c r="IL15" s="179">
        <v>7</v>
      </c>
      <c r="IM15" s="185" t="str" cm="1">
        <f t="array" ref="IM15">IFERROR(INDEX(②入力シート!14:14,(IM$3-1)*13+4),"")</f>
        <v/>
      </c>
      <c r="IN15" s="186" t="str" cm="1">
        <f t="array" ref="IN15">IFERROR(INDEX(②入力シート!14:14,(IM$3-1)*13+6),"")</f>
        <v/>
      </c>
      <c r="IO15" s="186" t="str" cm="1">
        <f t="array" ref="IO15">IFERROR(INDEX(②入力シート!14:14,(IM$3-1)*13+8),"")</f>
        <v/>
      </c>
      <c r="IP15" s="186" t="str" cm="1">
        <f t="array" ref="IP15">IFERROR(INDEX(②入力シート!14:14,(IM$3-1)*13+10),"")</f>
        <v/>
      </c>
      <c r="IQ15" s="187" t="str" cm="1">
        <f t="array" ref="IQ15">IFERROR(INDEX(②入力シート!14:14,(IM$3-1)*13+12),"")</f>
        <v/>
      </c>
      <c r="IS15" s="179">
        <v>7</v>
      </c>
      <c r="IT15" s="185" t="str" cm="1">
        <f t="array" ref="IT15">IFERROR(INDEX(②入力シート!14:14,(IT$3-1)*13+4),"")</f>
        <v/>
      </c>
      <c r="IU15" s="186" t="str" cm="1">
        <f t="array" ref="IU15">IFERROR(INDEX(②入力シート!14:14,(IT$3-1)*13+6),"")</f>
        <v/>
      </c>
      <c r="IV15" s="186" t="str" cm="1">
        <f t="array" ref="IV15">IFERROR(INDEX(②入力シート!14:14,(IT$3-1)*13+8),"")</f>
        <v/>
      </c>
      <c r="IW15" s="186" t="str" cm="1">
        <f t="array" ref="IW15">IFERROR(INDEX(②入力シート!14:14,(IT$3-1)*13+10),"")</f>
        <v/>
      </c>
      <c r="IX15" s="187" t="str" cm="1">
        <f t="array" ref="IX15">IFERROR(INDEX(②入力シート!14:14,(IT$3-1)*13+12),"")</f>
        <v/>
      </c>
      <c r="IZ15" s="179">
        <v>7</v>
      </c>
      <c r="JA15" s="185" t="str" cm="1">
        <f t="array" ref="JA15">IFERROR(INDEX(②入力シート!14:14,(JA$3-1)*13+4),"")</f>
        <v/>
      </c>
      <c r="JB15" s="186" t="str" cm="1">
        <f t="array" ref="JB15">IFERROR(INDEX(②入力シート!14:14,(JA$3-1)*13+6),"")</f>
        <v/>
      </c>
      <c r="JC15" s="186" t="str" cm="1">
        <f t="array" ref="JC15">IFERROR(INDEX(②入力シート!14:14,(JA$3-1)*13+8),"")</f>
        <v/>
      </c>
      <c r="JD15" s="186" t="str" cm="1">
        <f t="array" ref="JD15">IFERROR(INDEX(②入力シート!14:14,(JA$3-1)*13+10),"")</f>
        <v/>
      </c>
      <c r="JE15" s="187" t="str" cm="1">
        <f t="array" ref="JE15">IFERROR(INDEX(②入力シート!14:14,(JA$3-1)*13+12),"")</f>
        <v/>
      </c>
      <c r="JG15" s="179">
        <v>7</v>
      </c>
      <c r="JH15" s="185" t="str" cm="1">
        <f t="array" ref="JH15">IFERROR(INDEX(②入力シート!14:14,(JH$3-1)*13+4),"")</f>
        <v/>
      </c>
      <c r="JI15" s="186" t="str" cm="1">
        <f t="array" ref="JI15">IFERROR(INDEX(②入力シート!14:14,(JH$3-1)*13+6),"")</f>
        <v/>
      </c>
      <c r="JJ15" s="186" t="str" cm="1">
        <f t="array" ref="JJ15">IFERROR(INDEX(②入力シート!14:14,(JH$3-1)*13+8),"")</f>
        <v/>
      </c>
      <c r="JK15" s="186" t="str" cm="1">
        <f t="array" ref="JK15">IFERROR(INDEX(②入力シート!14:14,(JH$3-1)*13+10),"")</f>
        <v/>
      </c>
      <c r="JL15" s="187" t="str" cm="1">
        <f t="array" ref="JL15">IFERROR(INDEX(②入力シート!14:14,(JH$3-1)*13+12),"")</f>
        <v/>
      </c>
      <c r="JN15" s="179">
        <v>7</v>
      </c>
      <c r="JO15" s="185" t="str" cm="1">
        <f t="array" ref="JO15">IFERROR(INDEX(②入力シート!14:14,(JO$3-1)*13+4),"")</f>
        <v/>
      </c>
      <c r="JP15" s="186" t="str" cm="1">
        <f t="array" ref="JP15">IFERROR(INDEX(②入力シート!14:14,(JO$3-1)*13+6),"")</f>
        <v/>
      </c>
      <c r="JQ15" s="186" t="str" cm="1">
        <f t="array" ref="JQ15">IFERROR(INDEX(②入力シート!14:14,(JO$3-1)*13+8),"")</f>
        <v/>
      </c>
      <c r="JR15" s="186" t="str" cm="1">
        <f t="array" ref="JR15">IFERROR(INDEX(②入力シート!14:14,(JO$3-1)*13+10),"")</f>
        <v/>
      </c>
      <c r="JS15" s="187" t="str" cm="1">
        <f t="array" ref="JS15">IFERROR(INDEX(②入力シート!14:14,(JO$3-1)*13+12),"")</f>
        <v/>
      </c>
      <c r="JU15" s="179">
        <v>7</v>
      </c>
      <c r="JV15" s="185" t="str" cm="1">
        <f t="array" ref="JV15">IFERROR(INDEX(②入力シート!14:14,(JV$3-1)*13+4),"")</f>
        <v/>
      </c>
      <c r="JW15" s="186" t="str" cm="1">
        <f t="array" ref="JW15">IFERROR(INDEX(②入力シート!14:14,(JV$3-1)*13+6),"")</f>
        <v/>
      </c>
      <c r="JX15" s="186" t="str" cm="1">
        <f t="array" ref="JX15">IFERROR(INDEX(②入力シート!14:14,(JV$3-1)*13+8),"")</f>
        <v/>
      </c>
      <c r="JY15" s="186" t="str" cm="1">
        <f t="array" ref="JY15">IFERROR(INDEX(②入力シート!14:14,(JV$3-1)*13+10),"")</f>
        <v/>
      </c>
      <c r="JZ15" s="187" t="str" cm="1">
        <f t="array" ref="JZ15">IFERROR(INDEX(②入力シート!14:14,(JV$3-1)*13+12),"")</f>
        <v/>
      </c>
      <c r="KB15" s="179">
        <v>7</v>
      </c>
      <c r="KC15" s="185" t="str" cm="1">
        <f t="array" ref="KC15">IFERROR(INDEX(②入力シート!14:14,(KC$3-1)*13+4),"")</f>
        <v/>
      </c>
      <c r="KD15" s="186" t="str" cm="1">
        <f t="array" ref="KD15">IFERROR(INDEX(②入力シート!14:14,(KC$3-1)*13+6),"")</f>
        <v/>
      </c>
      <c r="KE15" s="186" t="str" cm="1">
        <f t="array" ref="KE15">IFERROR(INDEX(②入力シート!14:14,(KC$3-1)*13+8),"")</f>
        <v/>
      </c>
      <c r="KF15" s="186" t="str" cm="1">
        <f t="array" ref="KF15">IFERROR(INDEX(②入力シート!14:14,(KC$3-1)*13+10),"")</f>
        <v/>
      </c>
      <c r="KG15" s="187" t="str" cm="1">
        <f t="array" ref="KG15">IFERROR(INDEX(②入力シート!14:14,(KC$3-1)*13+12),"")</f>
        <v/>
      </c>
      <c r="KI15" s="179">
        <v>7</v>
      </c>
      <c r="KJ15" s="185" t="str" cm="1">
        <f t="array" ref="KJ15">IFERROR(INDEX(②入力シート!14:14,(KJ$3-1)*13+4),"")</f>
        <v/>
      </c>
      <c r="KK15" s="186" t="str" cm="1">
        <f t="array" ref="KK15">IFERROR(INDEX(②入力シート!14:14,(KJ$3-1)*13+6),"")</f>
        <v/>
      </c>
      <c r="KL15" s="186" t="str" cm="1">
        <f t="array" ref="KL15">IFERROR(INDEX(②入力シート!14:14,(KJ$3-1)*13+8),"")</f>
        <v/>
      </c>
      <c r="KM15" s="186" t="str" cm="1">
        <f t="array" ref="KM15">IFERROR(INDEX(②入力シート!14:14,(KJ$3-1)*13+10),"")</f>
        <v/>
      </c>
      <c r="KN15" s="187" t="str" cm="1">
        <f t="array" ref="KN15">IFERROR(INDEX(②入力シート!14:14,(KJ$3-1)*13+12),"")</f>
        <v/>
      </c>
      <c r="KP15" s="179">
        <v>7</v>
      </c>
      <c r="KQ15" s="185" t="str" cm="1">
        <f t="array" ref="KQ15">IFERROR(INDEX(②入力シート!14:14,(KQ$3-1)*13+4),"")</f>
        <v/>
      </c>
      <c r="KR15" s="186" t="str" cm="1">
        <f t="array" ref="KR15">IFERROR(INDEX(②入力シート!14:14,(KQ$3-1)*13+6),"")</f>
        <v/>
      </c>
      <c r="KS15" s="186" t="str" cm="1">
        <f t="array" ref="KS15">IFERROR(INDEX(②入力シート!14:14,(KQ$3-1)*13+8),"")</f>
        <v/>
      </c>
      <c r="KT15" s="186" t="str" cm="1">
        <f t="array" ref="KT15">IFERROR(INDEX(②入力シート!14:14,(KQ$3-1)*13+10),"")</f>
        <v/>
      </c>
      <c r="KU15" s="187" t="str" cm="1">
        <f t="array" ref="KU15">IFERROR(INDEX(②入力シート!14:14,(KQ$3-1)*13+12),"")</f>
        <v/>
      </c>
      <c r="KW15" s="179">
        <v>7</v>
      </c>
      <c r="KX15" s="185" t="str" cm="1">
        <f t="array" ref="KX15">IFERROR(INDEX(②入力シート!14:14,(KX$3-1)*13+4),"")</f>
        <v/>
      </c>
      <c r="KY15" s="186" t="str" cm="1">
        <f t="array" ref="KY15">IFERROR(INDEX(②入力シート!14:14,(KX$3-1)*13+6),"")</f>
        <v/>
      </c>
      <c r="KZ15" s="186" t="str" cm="1">
        <f t="array" ref="KZ15">IFERROR(INDEX(②入力シート!14:14,(KX$3-1)*13+8),"")</f>
        <v/>
      </c>
      <c r="LA15" s="186" t="str" cm="1">
        <f t="array" ref="LA15">IFERROR(INDEX(②入力シート!14:14,(KX$3-1)*13+10),"")</f>
        <v/>
      </c>
      <c r="LB15" s="187" t="str" cm="1">
        <f t="array" ref="LB15">IFERROR(INDEX(②入力シート!14:14,(KX$3-1)*13+12),"")</f>
        <v/>
      </c>
      <c r="LD15" s="179">
        <v>7</v>
      </c>
      <c r="LE15" s="185" t="str" cm="1">
        <f t="array" ref="LE15">IFERROR(INDEX(②入力シート!14:14,(LE$3-1)*13+4),"")</f>
        <v/>
      </c>
      <c r="LF15" s="186" t="str" cm="1">
        <f t="array" ref="LF15">IFERROR(INDEX(②入力シート!14:14,(LE$3-1)*13+6),"")</f>
        <v/>
      </c>
      <c r="LG15" s="186" t="str" cm="1">
        <f t="array" ref="LG15">IFERROR(INDEX(②入力シート!14:14,(LE$3-1)*13+8),"")</f>
        <v/>
      </c>
      <c r="LH15" s="186" t="str" cm="1">
        <f t="array" ref="LH15">IFERROR(INDEX(②入力シート!14:14,(LE$3-1)*13+10),"")</f>
        <v/>
      </c>
      <c r="LI15" s="187" t="str" cm="1">
        <f t="array" ref="LI15">IFERROR(INDEX(②入力シート!14:14,(LE$3-1)*13+12),"")</f>
        <v/>
      </c>
      <c r="LK15" s="179">
        <v>7</v>
      </c>
      <c r="LL15" s="185" t="str" cm="1">
        <f t="array" ref="LL15">IFERROR(INDEX(②入力シート!14:14,(LL$3-1)*13+4),"")</f>
        <v/>
      </c>
      <c r="LM15" s="186" t="str" cm="1">
        <f t="array" ref="LM15">IFERROR(INDEX(②入力シート!14:14,(LL$3-1)*13+6),"")</f>
        <v/>
      </c>
      <c r="LN15" s="186" t="str" cm="1">
        <f t="array" ref="LN15">IFERROR(INDEX(②入力シート!14:14,(LL$3-1)*13+8),"")</f>
        <v/>
      </c>
      <c r="LO15" s="186" t="str" cm="1">
        <f t="array" ref="LO15">IFERROR(INDEX(②入力シート!14:14,(LL$3-1)*13+10),"")</f>
        <v/>
      </c>
      <c r="LP15" s="187" t="str" cm="1">
        <f t="array" ref="LP15">IFERROR(INDEX(②入力シート!14:14,(LL$3-1)*13+12),"")</f>
        <v/>
      </c>
      <c r="LR15" s="179">
        <v>7</v>
      </c>
      <c r="LS15" s="185" t="str" cm="1">
        <f t="array" ref="LS15">IFERROR(INDEX(②入力シート!14:14,(LS$3-1)*13+4),"")</f>
        <v/>
      </c>
      <c r="LT15" s="186" t="str" cm="1">
        <f t="array" ref="LT15">IFERROR(INDEX(②入力シート!14:14,(LS$3-1)*13+6),"")</f>
        <v/>
      </c>
      <c r="LU15" s="186" t="str" cm="1">
        <f t="array" ref="LU15">IFERROR(INDEX(②入力シート!14:14,(LS$3-1)*13+8),"")</f>
        <v/>
      </c>
      <c r="LV15" s="186" t="str" cm="1">
        <f t="array" ref="LV15">IFERROR(INDEX(②入力シート!14:14,(LS$3-1)*13+10),"")</f>
        <v/>
      </c>
      <c r="LW15" s="187" t="str" cm="1">
        <f t="array" ref="LW15">IFERROR(INDEX(②入力シート!14:14,(LS$3-1)*13+12),"")</f>
        <v/>
      </c>
      <c r="LY15" s="179">
        <v>7</v>
      </c>
      <c r="LZ15" s="185" t="str" cm="1">
        <f t="array" ref="LZ15">IFERROR(INDEX(②入力シート!14:14,(LZ$3-1)*13+4),"")</f>
        <v/>
      </c>
      <c r="MA15" s="186" t="str" cm="1">
        <f t="array" ref="MA15">IFERROR(INDEX(②入力シート!14:14,(LZ$3-1)*13+6),"")</f>
        <v/>
      </c>
      <c r="MB15" s="186" t="str" cm="1">
        <f t="array" ref="MB15">IFERROR(INDEX(②入力シート!14:14,(LZ$3-1)*13+8),"")</f>
        <v/>
      </c>
      <c r="MC15" s="186" t="str" cm="1">
        <f t="array" ref="MC15">IFERROR(INDEX(②入力シート!14:14,(LZ$3-1)*13+10),"")</f>
        <v/>
      </c>
      <c r="MD15" s="187" t="str" cm="1">
        <f t="array" ref="MD15">IFERROR(INDEX(②入力シート!14:14,(LZ$3-1)*13+12),"")</f>
        <v/>
      </c>
      <c r="MF15" s="179">
        <v>7</v>
      </c>
      <c r="MG15" s="185" t="str" cm="1">
        <f t="array" ref="MG15">IFERROR(INDEX(②入力シート!14:14,(MG$3-1)*13+4),"")</f>
        <v/>
      </c>
      <c r="MH15" s="186" t="str" cm="1">
        <f t="array" ref="MH15">IFERROR(INDEX(②入力シート!14:14,(MG$3-1)*13+6),"")</f>
        <v/>
      </c>
      <c r="MI15" s="186" t="str" cm="1">
        <f t="array" ref="MI15">IFERROR(INDEX(②入力シート!14:14,(MG$3-1)*13+8),"")</f>
        <v/>
      </c>
      <c r="MJ15" s="186" t="str" cm="1">
        <f t="array" ref="MJ15">IFERROR(INDEX(②入力シート!14:14,(MG$3-1)*13+10),"")</f>
        <v/>
      </c>
      <c r="MK15" s="187" t="str" cm="1">
        <f t="array" ref="MK15">IFERROR(INDEX(②入力シート!14:14,(MG$3-1)*13+12),"")</f>
        <v/>
      </c>
    </row>
    <row r="16" spans="1:349" s="184" customFormat="1" ht="14" customHeight="1">
      <c r="A16" s="179">
        <v>8</v>
      </c>
      <c r="B16" s="185" t="str" cm="1">
        <f t="array" ref="B16">IFERROR(INDEX(②入力シート!15:15,(B$3-1)*13+4),"")</f>
        <v/>
      </c>
      <c r="C16" s="186" t="str" cm="1">
        <f t="array" ref="C16">IFERROR(INDEX(②入力シート!15:15,(B$3-1)*13+6),"")</f>
        <v/>
      </c>
      <c r="D16" s="186" t="str" cm="1">
        <f t="array" ref="D16">IFERROR(INDEX(②入力シート!15:15,(B$3-1)*13+8),"")</f>
        <v/>
      </c>
      <c r="E16" s="186" t="str" cm="1">
        <f t="array" ref="E16">IFERROR(INDEX(②入力シート!15:15,(B$3-1)*13+10),"")</f>
        <v/>
      </c>
      <c r="F16" s="187" t="str" cm="1">
        <f t="array" ref="F16">IFERROR(INDEX(②入力シート!15:15,(B$3-1)*13+12),"")</f>
        <v/>
      </c>
      <c r="H16" s="179">
        <v>8</v>
      </c>
      <c r="I16" s="185" t="str" cm="1">
        <f t="array" ref="I16">IFERROR(INDEX(②入力シート!15:15,(I$3-1)*13+4),"")</f>
        <v/>
      </c>
      <c r="J16" s="186" t="str" cm="1">
        <f t="array" ref="J16">IFERROR(INDEX(②入力シート!15:15,(I$3-1)*13+6),"")</f>
        <v/>
      </c>
      <c r="K16" s="186" t="str" cm="1">
        <f t="array" ref="K16">IFERROR(INDEX(②入力シート!15:15,(I$3-1)*13+8),"")</f>
        <v/>
      </c>
      <c r="L16" s="186" t="str" cm="1">
        <f t="array" ref="L16">IFERROR(INDEX(②入力シート!15:15,(I$3-1)*13+10),"")</f>
        <v/>
      </c>
      <c r="M16" s="187" t="str" cm="1">
        <f t="array" ref="M16">IFERROR(INDEX(②入力シート!15:15,(I$3-1)*13+12),"")</f>
        <v/>
      </c>
      <c r="O16" s="179">
        <v>8</v>
      </c>
      <c r="P16" s="185" t="str" cm="1">
        <f t="array" ref="P16">IFERROR(INDEX(②入力シート!15:15,(P$3-1)*13+4),"")</f>
        <v/>
      </c>
      <c r="Q16" s="186" t="str" cm="1">
        <f t="array" ref="Q16">IFERROR(INDEX(②入力シート!15:15,(P$3-1)*13+6),"")</f>
        <v/>
      </c>
      <c r="R16" s="186" t="str" cm="1">
        <f t="array" ref="R16">IFERROR(INDEX(②入力シート!15:15,(P$3-1)*13+8),"")</f>
        <v/>
      </c>
      <c r="S16" s="186" t="str" cm="1">
        <f t="array" ref="S16">IFERROR(INDEX(②入力シート!15:15,(P$3-1)*13+10),"")</f>
        <v/>
      </c>
      <c r="T16" s="187" t="str" cm="1">
        <f t="array" ref="T16">IFERROR(INDEX(②入力シート!15:15,(P$3-1)*13+12),"")</f>
        <v/>
      </c>
      <c r="V16" s="179">
        <v>8</v>
      </c>
      <c r="W16" s="185" t="str" cm="1">
        <f t="array" ref="W16">IFERROR(INDEX(②入力シート!15:15,(W$3-1)*13+4),"")</f>
        <v/>
      </c>
      <c r="X16" s="186" t="str" cm="1">
        <f t="array" ref="X16">IFERROR(INDEX(②入力シート!15:15,(W$3-1)*13+6),"")</f>
        <v/>
      </c>
      <c r="Y16" s="186" t="str" cm="1">
        <f t="array" ref="Y16">IFERROR(INDEX(②入力シート!15:15,(W$3-1)*13+8),"")</f>
        <v/>
      </c>
      <c r="Z16" s="186" t="str" cm="1">
        <f t="array" ref="Z16">IFERROR(INDEX(②入力シート!15:15,(W$3-1)*13+10),"")</f>
        <v/>
      </c>
      <c r="AA16" s="187" t="str" cm="1">
        <f t="array" ref="AA16">IFERROR(INDEX(②入力シート!15:15,(W$3-1)*13+12),"")</f>
        <v/>
      </c>
      <c r="AC16" s="179">
        <v>8</v>
      </c>
      <c r="AD16" s="185" t="str" cm="1">
        <f t="array" ref="AD16">IFERROR(INDEX(②入力シート!15:15,(AD$3-1)*13+4),"")</f>
        <v/>
      </c>
      <c r="AE16" s="186" t="str" cm="1">
        <f t="array" ref="AE16">IFERROR(INDEX(②入力シート!15:15,(AD$3-1)*13+6),"")</f>
        <v/>
      </c>
      <c r="AF16" s="186" t="str" cm="1">
        <f t="array" ref="AF16">IFERROR(INDEX(②入力シート!15:15,(AD$3-1)*13+8),"")</f>
        <v/>
      </c>
      <c r="AG16" s="186" t="str" cm="1">
        <f t="array" ref="AG16">IFERROR(INDEX(②入力シート!15:15,(AD$3-1)*13+10),"")</f>
        <v/>
      </c>
      <c r="AH16" s="187" t="str" cm="1">
        <f t="array" ref="AH16">IFERROR(INDEX(②入力シート!15:15,(AD$3-1)*13+12),"")</f>
        <v/>
      </c>
      <c r="AJ16" s="179">
        <v>8</v>
      </c>
      <c r="AK16" s="185" t="str" cm="1">
        <f t="array" ref="AK16">IFERROR(INDEX(②入力シート!15:15,(AK$3-1)*13+4),"")</f>
        <v/>
      </c>
      <c r="AL16" s="186" t="str" cm="1">
        <f t="array" ref="AL16">IFERROR(INDEX(②入力シート!15:15,(AK$3-1)*13+6),"")</f>
        <v/>
      </c>
      <c r="AM16" s="186" t="str" cm="1">
        <f t="array" ref="AM16">IFERROR(INDEX(②入力シート!15:15,(AK$3-1)*13+8),"")</f>
        <v/>
      </c>
      <c r="AN16" s="186" t="str" cm="1">
        <f t="array" ref="AN16">IFERROR(INDEX(②入力シート!15:15,(AK$3-1)*13+10),"")</f>
        <v/>
      </c>
      <c r="AO16" s="187" t="str" cm="1">
        <f t="array" ref="AO16">IFERROR(INDEX(②入力シート!15:15,(AK$3-1)*13+12),"")</f>
        <v/>
      </c>
      <c r="AQ16" s="179">
        <v>8</v>
      </c>
      <c r="AR16" s="185" t="str" cm="1">
        <f t="array" ref="AR16">IFERROR(INDEX(②入力シート!15:15,(AR$3-1)*13+4),"")</f>
        <v/>
      </c>
      <c r="AS16" s="186" t="str" cm="1">
        <f t="array" ref="AS16">IFERROR(INDEX(②入力シート!15:15,(AR$3-1)*13+6),"")</f>
        <v/>
      </c>
      <c r="AT16" s="186" t="str" cm="1">
        <f t="array" ref="AT16">IFERROR(INDEX(②入力シート!15:15,(AR$3-1)*13+8),"")</f>
        <v/>
      </c>
      <c r="AU16" s="186" t="str" cm="1">
        <f t="array" ref="AU16">IFERROR(INDEX(②入力シート!15:15,(AR$3-1)*13+10),"")</f>
        <v/>
      </c>
      <c r="AV16" s="187" t="str" cm="1">
        <f t="array" ref="AV16">IFERROR(INDEX(②入力シート!15:15,(AR$3-1)*13+12),"")</f>
        <v/>
      </c>
      <c r="AX16" s="179">
        <v>8</v>
      </c>
      <c r="AY16" s="185" t="str" cm="1">
        <f t="array" ref="AY16">IFERROR(INDEX(②入力シート!15:15,(AY$3-1)*13+4),"")</f>
        <v/>
      </c>
      <c r="AZ16" s="186" t="str" cm="1">
        <f t="array" ref="AZ16">IFERROR(INDEX(②入力シート!15:15,(AY$3-1)*13+6),"")</f>
        <v/>
      </c>
      <c r="BA16" s="186" t="str" cm="1">
        <f t="array" ref="BA16">IFERROR(INDEX(②入力シート!15:15,(AY$3-1)*13+8),"")</f>
        <v/>
      </c>
      <c r="BB16" s="186" t="str" cm="1">
        <f t="array" ref="BB16">IFERROR(INDEX(②入力シート!15:15,(AY$3-1)*13+10),"")</f>
        <v/>
      </c>
      <c r="BC16" s="187" t="str" cm="1">
        <f t="array" ref="BC16">IFERROR(INDEX(②入力シート!15:15,(AY$3-1)*13+12),"")</f>
        <v/>
      </c>
      <c r="BE16" s="179">
        <v>8</v>
      </c>
      <c r="BF16" s="185" t="str" cm="1">
        <f t="array" ref="BF16">IFERROR(INDEX(②入力シート!15:15,(BF$3-1)*13+4),"")</f>
        <v/>
      </c>
      <c r="BG16" s="186" t="str" cm="1">
        <f t="array" ref="BG16">IFERROR(INDEX(②入力シート!15:15,(BF$3-1)*13+6),"")</f>
        <v/>
      </c>
      <c r="BH16" s="186" t="str" cm="1">
        <f t="array" ref="BH16">IFERROR(INDEX(②入力シート!15:15,(BF$3-1)*13+8),"")</f>
        <v/>
      </c>
      <c r="BI16" s="186" t="str" cm="1">
        <f t="array" ref="BI16">IFERROR(INDEX(②入力シート!15:15,(BF$3-1)*13+10),"")</f>
        <v/>
      </c>
      <c r="BJ16" s="187" t="str" cm="1">
        <f t="array" ref="BJ16">IFERROR(INDEX(②入力シート!15:15,(BF$3-1)*13+12),"")</f>
        <v/>
      </c>
      <c r="BL16" s="179">
        <v>8</v>
      </c>
      <c r="BM16" s="185" t="str" cm="1">
        <f t="array" ref="BM16">IFERROR(INDEX(②入力シート!15:15,(BM$3-1)*13+4),"")</f>
        <v/>
      </c>
      <c r="BN16" s="186" t="str" cm="1">
        <f t="array" ref="BN16">IFERROR(INDEX(②入力シート!15:15,(BM$3-1)*13+6),"")</f>
        <v/>
      </c>
      <c r="BO16" s="186" t="str" cm="1">
        <f t="array" ref="BO16">IFERROR(INDEX(②入力シート!15:15,(BM$3-1)*13+8),"")</f>
        <v/>
      </c>
      <c r="BP16" s="186" t="str" cm="1">
        <f t="array" ref="BP16">IFERROR(INDEX(②入力シート!15:15,(BM$3-1)*13+10),"")</f>
        <v/>
      </c>
      <c r="BQ16" s="187" t="str" cm="1">
        <f t="array" ref="BQ16">IFERROR(INDEX(②入力シート!15:15,(BM$3-1)*13+12),"")</f>
        <v/>
      </c>
      <c r="BS16" s="179">
        <v>8</v>
      </c>
      <c r="BT16" s="185" t="str" cm="1">
        <f t="array" ref="BT16">IFERROR(INDEX(②入力シート!15:15,(BT$3-1)*13+4),"")</f>
        <v/>
      </c>
      <c r="BU16" s="186" t="str" cm="1">
        <f t="array" ref="BU16">IFERROR(INDEX(②入力シート!15:15,(BT$3-1)*13+6),"")</f>
        <v/>
      </c>
      <c r="BV16" s="186" t="str" cm="1">
        <f t="array" ref="BV16">IFERROR(INDEX(②入力シート!15:15,(BT$3-1)*13+8),"")</f>
        <v/>
      </c>
      <c r="BW16" s="186" t="str" cm="1">
        <f t="array" ref="BW16">IFERROR(INDEX(②入力シート!15:15,(BT$3-1)*13+10),"")</f>
        <v/>
      </c>
      <c r="BX16" s="187" t="str" cm="1">
        <f t="array" ref="BX16">IFERROR(INDEX(②入力シート!15:15,(BT$3-1)*13+12),"")</f>
        <v/>
      </c>
      <c r="BZ16" s="179">
        <v>8</v>
      </c>
      <c r="CA16" s="185" t="str" cm="1">
        <f t="array" ref="CA16">IFERROR(INDEX(②入力シート!15:15,(CA$3-1)*13+4),"")</f>
        <v/>
      </c>
      <c r="CB16" s="186" t="str" cm="1">
        <f t="array" ref="CB16">IFERROR(INDEX(②入力シート!15:15,(CA$3-1)*13+6),"")</f>
        <v/>
      </c>
      <c r="CC16" s="186" t="str" cm="1">
        <f t="array" ref="CC16">IFERROR(INDEX(②入力シート!15:15,(CA$3-1)*13+8),"")</f>
        <v/>
      </c>
      <c r="CD16" s="186" t="str" cm="1">
        <f t="array" ref="CD16">IFERROR(INDEX(②入力シート!15:15,(CA$3-1)*13+10),"")</f>
        <v/>
      </c>
      <c r="CE16" s="187" t="str" cm="1">
        <f t="array" ref="CE16">IFERROR(INDEX(②入力シート!15:15,(CA$3-1)*13+12),"")</f>
        <v/>
      </c>
      <c r="CG16" s="179">
        <v>8</v>
      </c>
      <c r="CH16" s="185" t="str" cm="1">
        <f t="array" ref="CH16">IFERROR(INDEX(②入力シート!15:15,(CH$3-1)*13+4),"")</f>
        <v/>
      </c>
      <c r="CI16" s="186" t="str" cm="1">
        <f t="array" ref="CI16">IFERROR(INDEX(②入力シート!15:15,(CH$3-1)*13+6),"")</f>
        <v/>
      </c>
      <c r="CJ16" s="186" t="str" cm="1">
        <f t="array" ref="CJ16">IFERROR(INDEX(②入力シート!15:15,(CH$3-1)*13+8),"")</f>
        <v/>
      </c>
      <c r="CK16" s="186" t="str" cm="1">
        <f t="array" ref="CK16">IFERROR(INDEX(②入力シート!15:15,(CH$3-1)*13+10),"")</f>
        <v/>
      </c>
      <c r="CL16" s="187" t="str" cm="1">
        <f t="array" ref="CL16">IFERROR(INDEX(②入力シート!15:15,(CH$3-1)*13+12),"")</f>
        <v/>
      </c>
      <c r="CN16" s="179">
        <v>8</v>
      </c>
      <c r="CO16" s="185" t="str" cm="1">
        <f t="array" ref="CO16">IFERROR(INDEX(②入力シート!15:15,(CO$3-1)*13+4),"")</f>
        <v/>
      </c>
      <c r="CP16" s="186" t="str" cm="1">
        <f t="array" ref="CP16">IFERROR(INDEX(②入力シート!15:15,(CO$3-1)*13+6),"")</f>
        <v/>
      </c>
      <c r="CQ16" s="186" t="str" cm="1">
        <f t="array" ref="CQ16">IFERROR(INDEX(②入力シート!15:15,(CO$3-1)*13+8),"")</f>
        <v/>
      </c>
      <c r="CR16" s="186" t="str" cm="1">
        <f t="array" ref="CR16">IFERROR(INDEX(②入力シート!15:15,(CO$3-1)*13+10),"")</f>
        <v/>
      </c>
      <c r="CS16" s="187" t="str" cm="1">
        <f t="array" ref="CS16">IFERROR(INDEX(②入力シート!15:15,(CO$3-1)*13+12),"")</f>
        <v/>
      </c>
      <c r="CU16" s="179">
        <v>8</v>
      </c>
      <c r="CV16" s="185" t="str" cm="1">
        <f t="array" ref="CV16">IFERROR(INDEX(②入力シート!15:15,(CV$3-1)*13+4),"")</f>
        <v/>
      </c>
      <c r="CW16" s="186" t="str" cm="1">
        <f t="array" ref="CW16">IFERROR(INDEX(②入力シート!15:15,(CV$3-1)*13+6),"")</f>
        <v/>
      </c>
      <c r="CX16" s="186" t="str" cm="1">
        <f t="array" ref="CX16">IFERROR(INDEX(②入力シート!15:15,(CV$3-1)*13+8),"")</f>
        <v/>
      </c>
      <c r="CY16" s="186" t="str" cm="1">
        <f t="array" ref="CY16">IFERROR(INDEX(②入力シート!15:15,(CV$3-1)*13+10),"")</f>
        <v/>
      </c>
      <c r="CZ16" s="187" t="str" cm="1">
        <f t="array" ref="CZ16">IFERROR(INDEX(②入力シート!15:15,(CV$3-1)*13+12),"")</f>
        <v/>
      </c>
      <c r="DB16" s="179">
        <v>8</v>
      </c>
      <c r="DC16" s="185" t="str" cm="1">
        <f t="array" ref="DC16">IFERROR(INDEX(②入力シート!15:15,(DC$3-1)*13+4),"")</f>
        <v/>
      </c>
      <c r="DD16" s="186" t="str" cm="1">
        <f t="array" ref="DD16">IFERROR(INDEX(②入力シート!15:15,(DC$3-1)*13+6),"")</f>
        <v/>
      </c>
      <c r="DE16" s="186" t="str" cm="1">
        <f t="array" ref="DE16">IFERROR(INDEX(②入力シート!15:15,(DC$3-1)*13+8),"")</f>
        <v/>
      </c>
      <c r="DF16" s="186" t="str" cm="1">
        <f t="array" ref="DF16">IFERROR(INDEX(②入力シート!15:15,(DC$3-1)*13+10),"")</f>
        <v/>
      </c>
      <c r="DG16" s="187" t="str" cm="1">
        <f t="array" ref="DG16">IFERROR(INDEX(②入力シート!15:15,(DC$3-1)*13+12),"")</f>
        <v/>
      </c>
      <c r="DI16" s="179">
        <v>8</v>
      </c>
      <c r="DJ16" s="185" t="str" cm="1">
        <f t="array" ref="DJ16">IFERROR(INDEX(②入力シート!15:15,(DJ$3-1)*13+4),"")</f>
        <v/>
      </c>
      <c r="DK16" s="186" t="str" cm="1">
        <f t="array" ref="DK16">IFERROR(INDEX(②入力シート!15:15,(DJ$3-1)*13+6),"")</f>
        <v/>
      </c>
      <c r="DL16" s="186" t="str" cm="1">
        <f t="array" ref="DL16">IFERROR(INDEX(②入力シート!15:15,(DJ$3-1)*13+8),"")</f>
        <v/>
      </c>
      <c r="DM16" s="186" t="str" cm="1">
        <f t="array" ref="DM16">IFERROR(INDEX(②入力シート!15:15,(DJ$3-1)*13+10),"")</f>
        <v/>
      </c>
      <c r="DN16" s="187" t="str" cm="1">
        <f t="array" ref="DN16">IFERROR(INDEX(②入力シート!15:15,(DJ$3-1)*13+12),"")</f>
        <v/>
      </c>
      <c r="DP16" s="179">
        <v>8</v>
      </c>
      <c r="DQ16" s="185" t="str" cm="1">
        <f t="array" ref="DQ16">IFERROR(INDEX(②入力シート!15:15,(DQ$3-1)*13+4),"")</f>
        <v/>
      </c>
      <c r="DR16" s="186" t="str" cm="1">
        <f t="array" ref="DR16">IFERROR(INDEX(②入力シート!15:15,(DQ$3-1)*13+6),"")</f>
        <v/>
      </c>
      <c r="DS16" s="186" t="str" cm="1">
        <f t="array" ref="DS16">IFERROR(INDEX(②入力シート!15:15,(DQ$3-1)*13+8),"")</f>
        <v/>
      </c>
      <c r="DT16" s="186" t="str" cm="1">
        <f t="array" ref="DT16">IFERROR(INDEX(②入力シート!15:15,(DQ$3-1)*13+10),"")</f>
        <v/>
      </c>
      <c r="DU16" s="187" t="str" cm="1">
        <f t="array" ref="DU16">IFERROR(INDEX(②入力シート!15:15,(DQ$3-1)*13+12),"")</f>
        <v/>
      </c>
      <c r="DW16" s="179">
        <v>8</v>
      </c>
      <c r="DX16" s="185" t="str" cm="1">
        <f t="array" ref="DX16">IFERROR(INDEX(②入力シート!15:15,(DX$3-1)*13+4),"")</f>
        <v/>
      </c>
      <c r="DY16" s="186" t="str" cm="1">
        <f t="array" ref="DY16">IFERROR(INDEX(②入力シート!15:15,(DX$3-1)*13+6),"")</f>
        <v/>
      </c>
      <c r="DZ16" s="186" t="str" cm="1">
        <f t="array" ref="DZ16">IFERROR(INDEX(②入力シート!15:15,(DX$3-1)*13+8),"")</f>
        <v/>
      </c>
      <c r="EA16" s="186" t="str" cm="1">
        <f t="array" ref="EA16">IFERROR(INDEX(②入力シート!15:15,(DX$3-1)*13+10),"")</f>
        <v/>
      </c>
      <c r="EB16" s="187" t="str" cm="1">
        <f t="array" ref="EB16">IFERROR(INDEX(②入力シート!15:15,(DX$3-1)*13+12),"")</f>
        <v/>
      </c>
      <c r="ED16" s="179">
        <v>8</v>
      </c>
      <c r="EE16" s="185" t="str" cm="1">
        <f t="array" ref="EE16">IFERROR(INDEX(②入力シート!15:15,(EE$3-1)*13+4),"")</f>
        <v/>
      </c>
      <c r="EF16" s="186" t="str" cm="1">
        <f t="array" ref="EF16">IFERROR(INDEX(②入力シート!15:15,(EE$3-1)*13+6),"")</f>
        <v/>
      </c>
      <c r="EG16" s="186" t="str" cm="1">
        <f t="array" ref="EG16">IFERROR(INDEX(②入力シート!15:15,(EE$3-1)*13+8),"")</f>
        <v/>
      </c>
      <c r="EH16" s="186" t="str" cm="1">
        <f t="array" ref="EH16">IFERROR(INDEX(②入力シート!15:15,(EE$3-1)*13+10),"")</f>
        <v/>
      </c>
      <c r="EI16" s="187" t="str" cm="1">
        <f t="array" ref="EI16">IFERROR(INDEX(②入力シート!15:15,(EE$3-1)*13+12),"")</f>
        <v/>
      </c>
      <c r="EK16" s="179">
        <v>8</v>
      </c>
      <c r="EL16" s="185" t="str" cm="1">
        <f t="array" ref="EL16">IFERROR(INDEX(②入力シート!15:15,(EL$3-1)*13+4),"")</f>
        <v/>
      </c>
      <c r="EM16" s="186" t="str" cm="1">
        <f t="array" ref="EM16">IFERROR(INDEX(②入力シート!15:15,(EL$3-1)*13+6),"")</f>
        <v/>
      </c>
      <c r="EN16" s="186" t="str" cm="1">
        <f t="array" ref="EN16">IFERROR(INDEX(②入力シート!15:15,(EL$3-1)*13+8),"")</f>
        <v/>
      </c>
      <c r="EO16" s="186" t="str" cm="1">
        <f t="array" ref="EO16">IFERROR(INDEX(②入力シート!15:15,(EL$3-1)*13+10),"")</f>
        <v/>
      </c>
      <c r="EP16" s="187" t="str" cm="1">
        <f t="array" ref="EP16">IFERROR(INDEX(②入力シート!15:15,(EL$3-1)*13+12),"")</f>
        <v/>
      </c>
      <c r="ER16" s="179">
        <v>8</v>
      </c>
      <c r="ES16" s="185" t="str" cm="1">
        <f t="array" ref="ES16">IFERROR(INDEX(②入力シート!15:15,(ES$3-1)*13+4),"")</f>
        <v/>
      </c>
      <c r="ET16" s="186" t="str" cm="1">
        <f t="array" ref="ET16">IFERROR(INDEX(②入力シート!15:15,(ES$3-1)*13+6),"")</f>
        <v/>
      </c>
      <c r="EU16" s="186" t="str" cm="1">
        <f t="array" ref="EU16">IFERROR(INDEX(②入力シート!15:15,(ES$3-1)*13+8),"")</f>
        <v/>
      </c>
      <c r="EV16" s="186" t="str" cm="1">
        <f t="array" ref="EV16">IFERROR(INDEX(②入力シート!15:15,(ES$3-1)*13+10),"")</f>
        <v/>
      </c>
      <c r="EW16" s="187" t="str" cm="1">
        <f t="array" ref="EW16">IFERROR(INDEX(②入力シート!15:15,(ES$3-1)*13+12),"")</f>
        <v/>
      </c>
      <c r="EY16" s="179">
        <v>8</v>
      </c>
      <c r="EZ16" s="185" t="str" cm="1">
        <f t="array" ref="EZ16">IFERROR(INDEX(②入力シート!15:15,(EZ$3-1)*13+4),"")</f>
        <v/>
      </c>
      <c r="FA16" s="186" t="str" cm="1">
        <f t="array" ref="FA16">IFERROR(INDEX(②入力シート!15:15,(EZ$3-1)*13+6),"")</f>
        <v/>
      </c>
      <c r="FB16" s="186" t="str" cm="1">
        <f t="array" ref="FB16">IFERROR(INDEX(②入力シート!15:15,(EZ$3-1)*13+8),"")</f>
        <v/>
      </c>
      <c r="FC16" s="186" t="str" cm="1">
        <f t="array" ref="FC16">IFERROR(INDEX(②入力シート!15:15,(EZ$3-1)*13+10),"")</f>
        <v/>
      </c>
      <c r="FD16" s="187" t="str" cm="1">
        <f t="array" ref="FD16">IFERROR(INDEX(②入力シート!15:15,(EZ$3-1)*13+12),"")</f>
        <v/>
      </c>
      <c r="FF16" s="179">
        <v>8</v>
      </c>
      <c r="FG16" s="185" t="str" cm="1">
        <f t="array" ref="FG16">IFERROR(INDEX(②入力シート!15:15,(FG$3-1)*13+4),"")</f>
        <v/>
      </c>
      <c r="FH16" s="186" t="str" cm="1">
        <f t="array" ref="FH16">IFERROR(INDEX(②入力シート!15:15,(FG$3-1)*13+6),"")</f>
        <v/>
      </c>
      <c r="FI16" s="186" t="str" cm="1">
        <f t="array" ref="FI16">IFERROR(INDEX(②入力シート!15:15,(FG$3-1)*13+8),"")</f>
        <v/>
      </c>
      <c r="FJ16" s="186" t="str" cm="1">
        <f t="array" ref="FJ16">IFERROR(INDEX(②入力シート!15:15,(FG$3-1)*13+10),"")</f>
        <v/>
      </c>
      <c r="FK16" s="187" t="str" cm="1">
        <f t="array" ref="FK16">IFERROR(INDEX(②入力シート!15:15,(FG$3-1)*13+12),"")</f>
        <v/>
      </c>
      <c r="FM16" s="179">
        <v>8</v>
      </c>
      <c r="FN16" s="185" t="str" cm="1">
        <f t="array" ref="FN16">IFERROR(INDEX(②入力シート!15:15,(FN$3-1)*13+4),"")</f>
        <v/>
      </c>
      <c r="FO16" s="186" t="str" cm="1">
        <f t="array" ref="FO16">IFERROR(INDEX(②入力シート!15:15,(FN$3-1)*13+6),"")</f>
        <v/>
      </c>
      <c r="FP16" s="186" t="str" cm="1">
        <f t="array" ref="FP16">IFERROR(INDEX(②入力シート!15:15,(FN$3-1)*13+8),"")</f>
        <v/>
      </c>
      <c r="FQ16" s="186" t="str" cm="1">
        <f t="array" ref="FQ16">IFERROR(INDEX(②入力シート!15:15,(FN$3-1)*13+10),"")</f>
        <v/>
      </c>
      <c r="FR16" s="187" t="str" cm="1">
        <f t="array" ref="FR16">IFERROR(INDEX(②入力シート!15:15,(FN$3-1)*13+12),"")</f>
        <v/>
      </c>
      <c r="FT16" s="179">
        <v>8</v>
      </c>
      <c r="FU16" s="185" t="str" cm="1">
        <f t="array" ref="FU16">IFERROR(INDEX(②入力シート!15:15,(FU$3-1)*13+4),"")</f>
        <v/>
      </c>
      <c r="FV16" s="186" t="str" cm="1">
        <f t="array" ref="FV16">IFERROR(INDEX(②入力シート!15:15,(FU$3-1)*13+6),"")</f>
        <v/>
      </c>
      <c r="FW16" s="186" t="str" cm="1">
        <f t="array" ref="FW16">IFERROR(INDEX(②入力シート!15:15,(FU$3-1)*13+8),"")</f>
        <v/>
      </c>
      <c r="FX16" s="186" t="str" cm="1">
        <f t="array" ref="FX16">IFERROR(INDEX(②入力シート!15:15,(FU$3-1)*13+10),"")</f>
        <v/>
      </c>
      <c r="FY16" s="187" t="str" cm="1">
        <f t="array" ref="FY16">IFERROR(INDEX(②入力シート!15:15,(FU$3-1)*13+12),"")</f>
        <v/>
      </c>
      <c r="GA16" s="179">
        <v>8</v>
      </c>
      <c r="GB16" s="185" t="str" cm="1">
        <f t="array" ref="GB16">IFERROR(INDEX(②入力シート!15:15,(GB$3-1)*13+4),"")</f>
        <v/>
      </c>
      <c r="GC16" s="186" t="str" cm="1">
        <f t="array" ref="GC16">IFERROR(INDEX(②入力シート!15:15,(GB$3-1)*13+6),"")</f>
        <v/>
      </c>
      <c r="GD16" s="186" t="str" cm="1">
        <f t="array" ref="GD16">IFERROR(INDEX(②入力シート!15:15,(GB$3-1)*13+8),"")</f>
        <v/>
      </c>
      <c r="GE16" s="186" t="str" cm="1">
        <f t="array" ref="GE16">IFERROR(INDEX(②入力シート!15:15,(GB$3-1)*13+10),"")</f>
        <v/>
      </c>
      <c r="GF16" s="187" t="str" cm="1">
        <f t="array" ref="GF16">IFERROR(INDEX(②入力シート!15:15,(GB$3-1)*13+12),"")</f>
        <v/>
      </c>
      <c r="GH16" s="179">
        <v>8</v>
      </c>
      <c r="GI16" s="185" t="str" cm="1">
        <f t="array" ref="GI16">IFERROR(INDEX(②入力シート!15:15,(GI$3-1)*13+4),"")</f>
        <v/>
      </c>
      <c r="GJ16" s="186" t="str" cm="1">
        <f t="array" ref="GJ16">IFERROR(INDEX(②入力シート!15:15,(GI$3-1)*13+6),"")</f>
        <v/>
      </c>
      <c r="GK16" s="186" t="str" cm="1">
        <f t="array" ref="GK16">IFERROR(INDEX(②入力シート!15:15,(GI$3-1)*13+8),"")</f>
        <v/>
      </c>
      <c r="GL16" s="186" t="str" cm="1">
        <f t="array" ref="GL16">IFERROR(INDEX(②入力シート!15:15,(GI$3-1)*13+10),"")</f>
        <v/>
      </c>
      <c r="GM16" s="187" t="str" cm="1">
        <f t="array" ref="GM16">IFERROR(INDEX(②入力シート!15:15,(GI$3-1)*13+12),"")</f>
        <v/>
      </c>
      <c r="GO16" s="179">
        <v>8</v>
      </c>
      <c r="GP16" s="185" t="str" cm="1">
        <f t="array" ref="GP16">IFERROR(INDEX(②入力シート!15:15,(GP$3-1)*13+4),"")</f>
        <v/>
      </c>
      <c r="GQ16" s="186" t="str" cm="1">
        <f t="array" ref="GQ16">IFERROR(INDEX(②入力シート!15:15,(GP$3-1)*13+6),"")</f>
        <v/>
      </c>
      <c r="GR16" s="186" t="str" cm="1">
        <f t="array" ref="GR16">IFERROR(INDEX(②入力シート!15:15,(GP$3-1)*13+8),"")</f>
        <v/>
      </c>
      <c r="GS16" s="186" t="str" cm="1">
        <f t="array" ref="GS16">IFERROR(INDEX(②入力シート!15:15,(GP$3-1)*13+10),"")</f>
        <v/>
      </c>
      <c r="GT16" s="187" t="str" cm="1">
        <f t="array" ref="GT16">IFERROR(INDEX(②入力シート!15:15,(GP$3-1)*13+12),"")</f>
        <v/>
      </c>
      <c r="GV16" s="179">
        <v>8</v>
      </c>
      <c r="GW16" s="185" t="str" cm="1">
        <f t="array" ref="GW16">IFERROR(INDEX(②入力シート!15:15,(GW$3-1)*13+4),"")</f>
        <v/>
      </c>
      <c r="GX16" s="186" t="str" cm="1">
        <f t="array" ref="GX16">IFERROR(INDEX(②入力シート!15:15,(GW$3-1)*13+6),"")</f>
        <v/>
      </c>
      <c r="GY16" s="186" t="str" cm="1">
        <f t="array" ref="GY16">IFERROR(INDEX(②入力シート!15:15,(GW$3-1)*13+8),"")</f>
        <v/>
      </c>
      <c r="GZ16" s="186" t="str" cm="1">
        <f t="array" ref="GZ16">IFERROR(INDEX(②入力シート!15:15,(GW$3-1)*13+10),"")</f>
        <v/>
      </c>
      <c r="HA16" s="187" t="str" cm="1">
        <f t="array" ref="HA16">IFERROR(INDEX(②入力シート!15:15,(GW$3-1)*13+12),"")</f>
        <v/>
      </c>
      <c r="HC16" s="179">
        <v>8</v>
      </c>
      <c r="HD16" s="185" t="str" cm="1">
        <f t="array" ref="HD16">IFERROR(INDEX(②入力シート!15:15,(HD$3-1)*13+4),"")</f>
        <v/>
      </c>
      <c r="HE16" s="186" t="str" cm="1">
        <f t="array" ref="HE16">IFERROR(INDEX(②入力シート!15:15,(HD$3-1)*13+6),"")</f>
        <v/>
      </c>
      <c r="HF16" s="186" t="str" cm="1">
        <f t="array" ref="HF16">IFERROR(INDEX(②入力シート!15:15,(HD$3-1)*13+8),"")</f>
        <v/>
      </c>
      <c r="HG16" s="186" t="str" cm="1">
        <f t="array" ref="HG16">IFERROR(INDEX(②入力シート!15:15,(HD$3-1)*13+10),"")</f>
        <v/>
      </c>
      <c r="HH16" s="187" t="str" cm="1">
        <f t="array" ref="HH16">IFERROR(INDEX(②入力シート!15:15,(HD$3-1)*13+12),"")</f>
        <v/>
      </c>
      <c r="HJ16" s="179">
        <v>8</v>
      </c>
      <c r="HK16" s="185" t="str" cm="1">
        <f t="array" ref="HK16">IFERROR(INDEX(②入力シート!15:15,(HK$3-1)*13+4),"")</f>
        <v/>
      </c>
      <c r="HL16" s="186" t="str" cm="1">
        <f t="array" ref="HL16">IFERROR(INDEX(②入力シート!15:15,(HK$3-1)*13+6),"")</f>
        <v/>
      </c>
      <c r="HM16" s="186" t="str" cm="1">
        <f t="array" ref="HM16">IFERROR(INDEX(②入力シート!15:15,(HK$3-1)*13+8),"")</f>
        <v/>
      </c>
      <c r="HN16" s="186" t="str" cm="1">
        <f t="array" ref="HN16">IFERROR(INDEX(②入力シート!15:15,(HK$3-1)*13+10),"")</f>
        <v/>
      </c>
      <c r="HO16" s="187" t="str" cm="1">
        <f t="array" ref="HO16">IFERROR(INDEX(②入力シート!15:15,(HK$3-1)*13+12),"")</f>
        <v/>
      </c>
      <c r="HQ16" s="179">
        <v>8</v>
      </c>
      <c r="HR16" s="185" t="str" cm="1">
        <f t="array" ref="HR16">IFERROR(INDEX(②入力シート!15:15,(HR$3-1)*13+4),"")</f>
        <v/>
      </c>
      <c r="HS16" s="186" t="str" cm="1">
        <f t="array" ref="HS16">IFERROR(INDEX(②入力シート!15:15,(HR$3-1)*13+6),"")</f>
        <v/>
      </c>
      <c r="HT16" s="186" t="str" cm="1">
        <f t="array" ref="HT16">IFERROR(INDEX(②入力シート!15:15,(HR$3-1)*13+8),"")</f>
        <v/>
      </c>
      <c r="HU16" s="186" t="str" cm="1">
        <f t="array" ref="HU16">IFERROR(INDEX(②入力シート!15:15,(HR$3-1)*13+10),"")</f>
        <v/>
      </c>
      <c r="HV16" s="187" t="str" cm="1">
        <f t="array" ref="HV16">IFERROR(INDEX(②入力シート!15:15,(HR$3-1)*13+12),"")</f>
        <v/>
      </c>
      <c r="HX16" s="179">
        <v>8</v>
      </c>
      <c r="HY16" s="185" t="str" cm="1">
        <f t="array" ref="HY16">IFERROR(INDEX(②入力シート!15:15,(HY$3-1)*13+4),"")</f>
        <v/>
      </c>
      <c r="HZ16" s="186" t="str" cm="1">
        <f t="array" ref="HZ16">IFERROR(INDEX(②入力シート!15:15,(HY$3-1)*13+6),"")</f>
        <v/>
      </c>
      <c r="IA16" s="186" t="str" cm="1">
        <f t="array" ref="IA16">IFERROR(INDEX(②入力シート!15:15,(HY$3-1)*13+8),"")</f>
        <v/>
      </c>
      <c r="IB16" s="186" t="str" cm="1">
        <f t="array" ref="IB16">IFERROR(INDEX(②入力シート!15:15,(HY$3-1)*13+10),"")</f>
        <v/>
      </c>
      <c r="IC16" s="187" t="str" cm="1">
        <f t="array" ref="IC16">IFERROR(INDEX(②入力シート!15:15,(HY$3-1)*13+12),"")</f>
        <v/>
      </c>
      <c r="IE16" s="179">
        <v>8</v>
      </c>
      <c r="IF16" s="185" t="str" cm="1">
        <f t="array" ref="IF16">IFERROR(INDEX(②入力シート!15:15,(IF$3-1)*13+4),"")</f>
        <v/>
      </c>
      <c r="IG16" s="186" t="str" cm="1">
        <f t="array" ref="IG16">IFERROR(INDEX(②入力シート!15:15,(IF$3-1)*13+6),"")</f>
        <v/>
      </c>
      <c r="IH16" s="186" t="str" cm="1">
        <f t="array" ref="IH16">IFERROR(INDEX(②入力シート!15:15,(IF$3-1)*13+8),"")</f>
        <v/>
      </c>
      <c r="II16" s="186" t="str" cm="1">
        <f t="array" ref="II16">IFERROR(INDEX(②入力シート!15:15,(IF$3-1)*13+10),"")</f>
        <v/>
      </c>
      <c r="IJ16" s="187" t="str" cm="1">
        <f t="array" ref="IJ16">IFERROR(INDEX(②入力シート!15:15,(IF$3-1)*13+12),"")</f>
        <v/>
      </c>
      <c r="IL16" s="179">
        <v>8</v>
      </c>
      <c r="IM16" s="185" t="str" cm="1">
        <f t="array" ref="IM16">IFERROR(INDEX(②入力シート!15:15,(IM$3-1)*13+4),"")</f>
        <v/>
      </c>
      <c r="IN16" s="186" t="str" cm="1">
        <f t="array" ref="IN16">IFERROR(INDEX(②入力シート!15:15,(IM$3-1)*13+6),"")</f>
        <v/>
      </c>
      <c r="IO16" s="186" t="str" cm="1">
        <f t="array" ref="IO16">IFERROR(INDEX(②入力シート!15:15,(IM$3-1)*13+8),"")</f>
        <v/>
      </c>
      <c r="IP16" s="186" t="str" cm="1">
        <f t="array" ref="IP16">IFERROR(INDEX(②入力シート!15:15,(IM$3-1)*13+10),"")</f>
        <v/>
      </c>
      <c r="IQ16" s="187" t="str" cm="1">
        <f t="array" ref="IQ16">IFERROR(INDEX(②入力シート!15:15,(IM$3-1)*13+12),"")</f>
        <v/>
      </c>
      <c r="IS16" s="179">
        <v>8</v>
      </c>
      <c r="IT16" s="185" t="str" cm="1">
        <f t="array" ref="IT16">IFERROR(INDEX(②入力シート!15:15,(IT$3-1)*13+4),"")</f>
        <v/>
      </c>
      <c r="IU16" s="186" t="str" cm="1">
        <f t="array" ref="IU16">IFERROR(INDEX(②入力シート!15:15,(IT$3-1)*13+6),"")</f>
        <v/>
      </c>
      <c r="IV16" s="186" t="str" cm="1">
        <f t="array" ref="IV16">IFERROR(INDEX(②入力シート!15:15,(IT$3-1)*13+8),"")</f>
        <v/>
      </c>
      <c r="IW16" s="186" t="str" cm="1">
        <f t="array" ref="IW16">IFERROR(INDEX(②入力シート!15:15,(IT$3-1)*13+10),"")</f>
        <v/>
      </c>
      <c r="IX16" s="187" t="str" cm="1">
        <f t="array" ref="IX16">IFERROR(INDEX(②入力シート!15:15,(IT$3-1)*13+12),"")</f>
        <v/>
      </c>
      <c r="IZ16" s="179">
        <v>8</v>
      </c>
      <c r="JA16" s="185" t="str" cm="1">
        <f t="array" ref="JA16">IFERROR(INDEX(②入力シート!15:15,(JA$3-1)*13+4),"")</f>
        <v/>
      </c>
      <c r="JB16" s="186" t="str" cm="1">
        <f t="array" ref="JB16">IFERROR(INDEX(②入力シート!15:15,(JA$3-1)*13+6),"")</f>
        <v/>
      </c>
      <c r="JC16" s="186" t="str" cm="1">
        <f t="array" ref="JC16">IFERROR(INDEX(②入力シート!15:15,(JA$3-1)*13+8),"")</f>
        <v/>
      </c>
      <c r="JD16" s="186" t="str" cm="1">
        <f t="array" ref="JD16">IFERROR(INDEX(②入力シート!15:15,(JA$3-1)*13+10),"")</f>
        <v/>
      </c>
      <c r="JE16" s="187" t="str" cm="1">
        <f t="array" ref="JE16">IFERROR(INDEX(②入力シート!15:15,(JA$3-1)*13+12),"")</f>
        <v/>
      </c>
      <c r="JG16" s="179">
        <v>8</v>
      </c>
      <c r="JH16" s="185" t="str" cm="1">
        <f t="array" ref="JH16">IFERROR(INDEX(②入力シート!15:15,(JH$3-1)*13+4),"")</f>
        <v/>
      </c>
      <c r="JI16" s="186" t="str" cm="1">
        <f t="array" ref="JI16">IFERROR(INDEX(②入力シート!15:15,(JH$3-1)*13+6),"")</f>
        <v/>
      </c>
      <c r="JJ16" s="186" t="str" cm="1">
        <f t="array" ref="JJ16">IFERROR(INDEX(②入力シート!15:15,(JH$3-1)*13+8),"")</f>
        <v/>
      </c>
      <c r="JK16" s="186" t="str" cm="1">
        <f t="array" ref="JK16">IFERROR(INDEX(②入力シート!15:15,(JH$3-1)*13+10),"")</f>
        <v/>
      </c>
      <c r="JL16" s="187" t="str" cm="1">
        <f t="array" ref="JL16">IFERROR(INDEX(②入力シート!15:15,(JH$3-1)*13+12),"")</f>
        <v/>
      </c>
      <c r="JN16" s="179">
        <v>8</v>
      </c>
      <c r="JO16" s="185" t="str" cm="1">
        <f t="array" ref="JO16">IFERROR(INDEX(②入力シート!15:15,(JO$3-1)*13+4),"")</f>
        <v/>
      </c>
      <c r="JP16" s="186" t="str" cm="1">
        <f t="array" ref="JP16">IFERROR(INDEX(②入力シート!15:15,(JO$3-1)*13+6),"")</f>
        <v/>
      </c>
      <c r="JQ16" s="186" t="str" cm="1">
        <f t="array" ref="JQ16">IFERROR(INDEX(②入力シート!15:15,(JO$3-1)*13+8),"")</f>
        <v/>
      </c>
      <c r="JR16" s="186" t="str" cm="1">
        <f t="array" ref="JR16">IFERROR(INDEX(②入力シート!15:15,(JO$3-1)*13+10),"")</f>
        <v/>
      </c>
      <c r="JS16" s="187" t="str" cm="1">
        <f t="array" ref="JS16">IFERROR(INDEX(②入力シート!15:15,(JO$3-1)*13+12),"")</f>
        <v/>
      </c>
      <c r="JU16" s="179">
        <v>8</v>
      </c>
      <c r="JV16" s="185" t="str" cm="1">
        <f t="array" ref="JV16">IFERROR(INDEX(②入力シート!15:15,(JV$3-1)*13+4),"")</f>
        <v/>
      </c>
      <c r="JW16" s="186" t="str" cm="1">
        <f t="array" ref="JW16">IFERROR(INDEX(②入力シート!15:15,(JV$3-1)*13+6),"")</f>
        <v/>
      </c>
      <c r="JX16" s="186" t="str" cm="1">
        <f t="array" ref="JX16">IFERROR(INDEX(②入力シート!15:15,(JV$3-1)*13+8),"")</f>
        <v/>
      </c>
      <c r="JY16" s="186" t="str" cm="1">
        <f t="array" ref="JY16">IFERROR(INDEX(②入力シート!15:15,(JV$3-1)*13+10),"")</f>
        <v/>
      </c>
      <c r="JZ16" s="187" t="str" cm="1">
        <f t="array" ref="JZ16">IFERROR(INDEX(②入力シート!15:15,(JV$3-1)*13+12),"")</f>
        <v/>
      </c>
      <c r="KB16" s="179">
        <v>8</v>
      </c>
      <c r="KC16" s="185" t="str" cm="1">
        <f t="array" ref="KC16">IFERROR(INDEX(②入力シート!15:15,(KC$3-1)*13+4),"")</f>
        <v/>
      </c>
      <c r="KD16" s="186" t="str" cm="1">
        <f t="array" ref="KD16">IFERROR(INDEX(②入力シート!15:15,(KC$3-1)*13+6),"")</f>
        <v/>
      </c>
      <c r="KE16" s="186" t="str" cm="1">
        <f t="array" ref="KE16">IFERROR(INDEX(②入力シート!15:15,(KC$3-1)*13+8),"")</f>
        <v/>
      </c>
      <c r="KF16" s="186" t="str" cm="1">
        <f t="array" ref="KF16">IFERROR(INDEX(②入力シート!15:15,(KC$3-1)*13+10),"")</f>
        <v/>
      </c>
      <c r="KG16" s="187" t="str" cm="1">
        <f t="array" ref="KG16">IFERROR(INDEX(②入力シート!15:15,(KC$3-1)*13+12),"")</f>
        <v/>
      </c>
      <c r="KI16" s="179">
        <v>8</v>
      </c>
      <c r="KJ16" s="185" t="str" cm="1">
        <f t="array" ref="KJ16">IFERROR(INDEX(②入力シート!15:15,(KJ$3-1)*13+4),"")</f>
        <v/>
      </c>
      <c r="KK16" s="186" t="str" cm="1">
        <f t="array" ref="KK16">IFERROR(INDEX(②入力シート!15:15,(KJ$3-1)*13+6),"")</f>
        <v/>
      </c>
      <c r="KL16" s="186" t="str" cm="1">
        <f t="array" ref="KL16">IFERROR(INDEX(②入力シート!15:15,(KJ$3-1)*13+8),"")</f>
        <v/>
      </c>
      <c r="KM16" s="186" t="str" cm="1">
        <f t="array" ref="KM16">IFERROR(INDEX(②入力シート!15:15,(KJ$3-1)*13+10),"")</f>
        <v/>
      </c>
      <c r="KN16" s="187" t="str" cm="1">
        <f t="array" ref="KN16">IFERROR(INDEX(②入力シート!15:15,(KJ$3-1)*13+12),"")</f>
        <v/>
      </c>
      <c r="KP16" s="179">
        <v>8</v>
      </c>
      <c r="KQ16" s="185" t="str" cm="1">
        <f t="array" ref="KQ16">IFERROR(INDEX(②入力シート!15:15,(KQ$3-1)*13+4),"")</f>
        <v/>
      </c>
      <c r="KR16" s="186" t="str" cm="1">
        <f t="array" ref="KR16">IFERROR(INDEX(②入力シート!15:15,(KQ$3-1)*13+6),"")</f>
        <v/>
      </c>
      <c r="KS16" s="186" t="str" cm="1">
        <f t="array" ref="KS16">IFERROR(INDEX(②入力シート!15:15,(KQ$3-1)*13+8),"")</f>
        <v/>
      </c>
      <c r="KT16" s="186" t="str" cm="1">
        <f t="array" ref="KT16">IFERROR(INDEX(②入力シート!15:15,(KQ$3-1)*13+10),"")</f>
        <v/>
      </c>
      <c r="KU16" s="187" t="str" cm="1">
        <f t="array" ref="KU16">IFERROR(INDEX(②入力シート!15:15,(KQ$3-1)*13+12),"")</f>
        <v/>
      </c>
      <c r="KW16" s="179">
        <v>8</v>
      </c>
      <c r="KX16" s="185" t="str" cm="1">
        <f t="array" ref="KX16">IFERROR(INDEX(②入力シート!15:15,(KX$3-1)*13+4),"")</f>
        <v/>
      </c>
      <c r="KY16" s="186" t="str" cm="1">
        <f t="array" ref="KY16">IFERROR(INDEX(②入力シート!15:15,(KX$3-1)*13+6),"")</f>
        <v/>
      </c>
      <c r="KZ16" s="186" t="str" cm="1">
        <f t="array" ref="KZ16">IFERROR(INDEX(②入力シート!15:15,(KX$3-1)*13+8),"")</f>
        <v/>
      </c>
      <c r="LA16" s="186" t="str" cm="1">
        <f t="array" ref="LA16">IFERROR(INDEX(②入力シート!15:15,(KX$3-1)*13+10),"")</f>
        <v/>
      </c>
      <c r="LB16" s="187" t="str" cm="1">
        <f t="array" ref="LB16">IFERROR(INDEX(②入力シート!15:15,(KX$3-1)*13+12),"")</f>
        <v/>
      </c>
      <c r="LD16" s="179">
        <v>8</v>
      </c>
      <c r="LE16" s="185" t="str" cm="1">
        <f t="array" ref="LE16">IFERROR(INDEX(②入力シート!15:15,(LE$3-1)*13+4),"")</f>
        <v/>
      </c>
      <c r="LF16" s="186" t="str" cm="1">
        <f t="array" ref="LF16">IFERROR(INDEX(②入力シート!15:15,(LE$3-1)*13+6),"")</f>
        <v/>
      </c>
      <c r="LG16" s="186" t="str" cm="1">
        <f t="array" ref="LG16">IFERROR(INDEX(②入力シート!15:15,(LE$3-1)*13+8),"")</f>
        <v/>
      </c>
      <c r="LH16" s="186" t="str" cm="1">
        <f t="array" ref="LH16">IFERROR(INDEX(②入力シート!15:15,(LE$3-1)*13+10),"")</f>
        <v/>
      </c>
      <c r="LI16" s="187" t="str" cm="1">
        <f t="array" ref="LI16">IFERROR(INDEX(②入力シート!15:15,(LE$3-1)*13+12),"")</f>
        <v/>
      </c>
      <c r="LK16" s="179">
        <v>8</v>
      </c>
      <c r="LL16" s="185" t="str" cm="1">
        <f t="array" ref="LL16">IFERROR(INDEX(②入力シート!15:15,(LL$3-1)*13+4),"")</f>
        <v/>
      </c>
      <c r="LM16" s="186" t="str" cm="1">
        <f t="array" ref="LM16">IFERROR(INDEX(②入力シート!15:15,(LL$3-1)*13+6),"")</f>
        <v/>
      </c>
      <c r="LN16" s="186" t="str" cm="1">
        <f t="array" ref="LN16">IFERROR(INDEX(②入力シート!15:15,(LL$3-1)*13+8),"")</f>
        <v/>
      </c>
      <c r="LO16" s="186" t="str" cm="1">
        <f t="array" ref="LO16">IFERROR(INDEX(②入力シート!15:15,(LL$3-1)*13+10),"")</f>
        <v/>
      </c>
      <c r="LP16" s="187" t="str" cm="1">
        <f t="array" ref="LP16">IFERROR(INDEX(②入力シート!15:15,(LL$3-1)*13+12),"")</f>
        <v/>
      </c>
      <c r="LR16" s="179">
        <v>8</v>
      </c>
      <c r="LS16" s="185" t="str" cm="1">
        <f t="array" ref="LS16">IFERROR(INDEX(②入力シート!15:15,(LS$3-1)*13+4),"")</f>
        <v/>
      </c>
      <c r="LT16" s="186" t="str" cm="1">
        <f t="array" ref="LT16">IFERROR(INDEX(②入力シート!15:15,(LS$3-1)*13+6),"")</f>
        <v/>
      </c>
      <c r="LU16" s="186" t="str" cm="1">
        <f t="array" ref="LU16">IFERROR(INDEX(②入力シート!15:15,(LS$3-1)*13+8),"")</f>
        <v/>
      </c>
      <c r="LV16" s="186" t="str" cm="1">
        <f t="array" ref="LV16">IFERROR(INDEX(②入力シート!15:15,(LS$3-1)*13+10),"")</f>
        <v/>
      </c>
      <c r="LW16" s="187" t="str" cm="1">
        <f t="array" ref="LW16">IFERROR(INDEX(②入力シート!15:15,(LS$3-1)*13+12),"")</f>
        <v/>
      </c>
      <c r="LY16" s="179">
        <v>8</v>
      </c>
      <c r="LZ16" s="185" t="str" cm="1">
        <f t="array" ref="LZ16">IFERROR(INDEX(②入力シート!15:15,(LZ$3-1)*13+4),"")</f>
        <v/>
      </c>
      <c r="MA16" s="186" t="str" cm="1">
        <f t="array" ref="MA16">IFERROR(INDEX(②入力シート!15:15,(LZ$3-1)*13+6),"")</f>
        <v/>
      </c>
      <c r="MB16" s="186" t="str" cm="1">
        <f t="array" ref="MB16">IFERROR(INDEX(②入力シート!15:15,(LZ$3-1)*13+8),"")</f>
        <v/>
      </c>
      <c r="MC16" s="186" t="str" cm="1">
        <f t="array" ref="MC16">IFERROR(INDEX(②入力シート!15:15,(LZ$3-1)*13+10),"")</f>
        <v/>
      </c>
      <c r="MD16" s="187" t="str" cm="1">
        <f t="array" ref="MD16">IFERROR(INDEX(②入力シート!15:15,(LZ$3-1)*13+12),"")</f>
        <v/>
      </c>
      <c r="MF16" s="179">
        <v>8</v>
      </c>
      <c r="MG16" s="185" t="str" cm="1">
        <f t="array" ref="MG16">IFERROR(INDEX(②入力シート!15:15,(MG$3-1)*13+4),"")</f>
        <v/>
      </c>
      <c r="MH16" s="186" t="str" cm="1">
        <f t="array" ref="MH16">IFERROR(INDEX(②入力シート!15:15,(MG$3-1)*13+6),"")</f>
        <v/>
      </c>
      <c r="MI16" s="186" t="str" cm="1">
        <f t="array" ref="MI16">IFERROR(INDEX(②入力シート!15:15,(MG$3-1)*13+8),"")</f>
        <v/>
      </c>
      <c r="MJ16" s="186" t="str" cm="1">
        <f t="array" ref="MJ16">IFERROR(INDEX(②入力シート!15:15,(MG$3-1)*13+10),"")</f>
        <v/>
      </c>
      <c r="MK16" s="187" t="str" cm="1">
        <f t="array" ref="MK16">IFERROR(INDEX(②入力シート!15:15,(MG$3-1)*13+12),"")</f>
        <v/>
      </c>
    </row>
    <row r="17" spans="1:349" s="184" customFormat="1" ht="14" customHeight="1">
      <c r="A17" s="179">
        <v>9</v>
      </c>
      <c r="B17" s="185" t="str" cm="1">
        <f t="array" ref="B17">IFERROR(INDEX(②入力シート!16:16,(B$3-1)*13+4),"")</f>
        <v/>
      </c>
      <c r="C17" s="186" t="str" cm="1">
        <f t="array" ref="C17">IFERROR(INDEX(②入力シート!16:16,(B$3-1)*13+6),"")</f>
        <v/>
      </c>
      <c r="D17" s="186" t="str" cm="1">
        <f t="array" ref="D17">IFERROR(INDEX(②入力シート!16:16,(B$3-1)*13+8),"")</f>
        <v/>
      </c>
      <c r="E17" s="186" t="str" cm="1">
        <f t="array" ref="E17">IFERROR(INDEX(②入力シート!16:16,(B$3-1)*13+10),"")</f>
        <v/>
      </c>
      <c r="F17" s="187" t="str" cm="1">
        <f t="array" ref="F17">IFERROR(INDEX(②入力シート!16:16,(B$3-1)*13+12),"")</f>
        <v/>
      </c>
      <c r="H17" s="179">
        <v>9</v>
      </c>
      <c r="I17" s="185" t="str" cm="1">
        <f t="array" ref="I17">IFERROR(INDEX(②入力シート!16:16,(I$3-1)*13+4),"")</f>
        <v/>
      </c>
      <c r="J17" s="186" t="str" cm="1">
        <f t="array" ref="J17">IFERROR(INDEX(②入力シート!16:16,(I$3-1)*13+6),"")</f>
        <v/>
      </c>
      <c r="K17" s="186" t="str" cm="1">
        <f t="array" ref="K17">IFERROR(INDEX(②入力シート!16:16,(I$3-1)*13+8),"")</f>
        <v/>
      </c>
      <c r="L17" s="186" t="str" cm="1">
        <f t="array" ref="L17">IFERROR(INDEX(②入力シート!16:16,(I$3-1)*13+10),"")</f>
        <v/>
      </c>
      <c r="M17" s="187" t="str" cm="1">
        <f t="array" ref="M17">IFERROR(INDEX(②入力シート!16:16,(I$3-1)*13+12),"")</f>
        <v/>
      </c>
      <c r="O17" s="179">
        <v>9</v>
      </c>
      <c r="P17" s="185" t="str" cm="1">
        <f t="array" ref="P17">IFERROR(INDEX(②入力シート!16:16,(P$3-1)*13+4),"")</f>
        <v/>
      </c>
      <c r="Q17" s="186" t="str" cm="1">
        <f t="array" ref="Q17">IFERROR(INDEX(②入力シート!16:16,(P$3-1)*13+6),"")</f>
        <v/>
      </c>
      <c r="R17" s="186" t="str" cm="1">
        <f t="array" ref="R17">IFERROR(INDEX(②入力シート!16:16,(P$3-1)*13+8),"")</f>
        <v/>
      </c>
      <c r="S17" s="186" t="str" cm="1">
        <f t="array" ref="S17">IFERROR(INDEX(②入力シート!16:16,(P$3-1)*13+10),"")</f>
        <v/>
      </c>
      <c r="T17" s="187" t="str" cm="1">
        <f t="array" ref="T17">IFERROR(INDEX(②入力シート!16:16,(P$3-1)*13+12),"")</f>
        <v/>
      </c>
      <c r="V17" s="179">
        <v>9</v>
      </c>
      <c r="W17" s="185" t="str" cm="1">
        <f t="array" ref="W17">IFERROR(INDEX(②入力シート!16:16,(W$3-1)*13+4),"")</f>
        <v/>
      </c>
      <c r="X17" s="186" t="str" cm="1">
        <f t="array" ref="X17">IFERROR(INDEX(②入力シート!16:16,(W$3-1)*13+6),"")</f>
        <v/>
      </c>
      <c r="Y17" s="186" t="str" cm="1">
        <f t="array" ref="Y17">IFERROR(INDEX(②入力シート!16:16,(W$3-1)*13+8),"")</f>
        <v/>
      </c>
      <c r="Z17" s="186" t="str" cm="1">
        <f t="array" ref="Z17">IFERROR(INDEX(②入力シート!16:16,(W$3-1)*13+10),"")</f>
        <v/>
      </c>
      <c r="AA17" s="187" t="str" cm="1">
        <f t="array" ref="AA17">IFERROR(INDEX(②入力シート!16:16,(W$3-1)*13+12),"")</f>
        <v/>
      </c>
      <c r="AC17" s="179">
        <v>9</v>
      </c>
      <c r="AD17" s="185" t="str" cm="1">
        <f t="array" ref="AD17">IFERROR(INDEX(②入力シート!16:16,(AD$3-1)*13+4),"")</f>
        <v/>
      </c>
      <c r="AE17" s="186" t="str" cm="1">
        <f t="array" ref="AE17">IFERROR(INDEX(②入力シート!16:16,(AD$3-1)*13+6),"")</f>
        <v/>
      </c>
      <c r="AF17" s="186" t="str" cm="1">
        <f t="array" ref="AF17">IFERROR(INDEX(②入力シート!16:16,(AD$3-1)*13+8),"")</f>
        <v/>
      </c>
      <c r="AG17" s="186" t="str" cm="1">
        <f t="array" ref="AG17">IFERROR(INDEX(②入力シート!16:16,(AD$3-1)*13+10),"")</f>
        <v/>
      </c>
      <c r="AH17" s="187" t="str" cm="1">
        <f t="array" ref="AH17">IFERROR(INDEX(②入力シート!16:16,(AD$3-1)*13+12),"")</f>
        <v/>
      </c>
      <c r="AJ17" s="179">
        <v>9</v>
      </c>
      <c r="AK17" s="185" t="str" cm="1">
        <f t="array" ref="AK17">IFERROR(INDEX(②入力シート!16:16,(AK$3-1)*13+4),"")</f>
        <v/>
      </c>
      <c r="AL17" s="186" t="str" cm="1">
        <f t="array" ref="AL17">IFERROR(INDEX(②入力シート!16:16,(AK$3-1)*13+6),"")</f>
        <v/>
      </c>
      <c r="AM17" s="186" t="str" cm="1">
        <f t="array" ref="AM17">IFERROR(INDEX(②入力シート!16:16,(AK$3-1)*13+8),"")</f>
        <v/>
      </c>
      <c r="AN17" s="186" t="str" cm="1">
        <f t="array" ref="AN17">IFERROR(INDEX(②入力シート!16:16,(AK$3-1)*13+10),"")</f>
        <v/>
      </c>
      <c r="AO17" s="187" t="str" cm="1">
        <f t="array" ref="AO17">IFERROR(INDEX(②入力シート!16:16,(AK$3-1)*13+12),"")</f>
        <v/>
      </c>
      <c r="AQ17" s="179">
        <v>9</v>
      </c>
      <c r="AR17" s="185" t="str" cm="1">
        <f t="array" ref="AR17">IFERROR(INDEX(②入力シート!16:16,(AR$3-1)*13+4),"")</f>
        <v/>
      </c>
      <c r="AS17" s="186" t="str" cm="1">
        <f t="array" ref="AS17">IFERROR(INDEX(②入力シート!16:16,(AR$3-1)*13+6),"")</f>
        <v/>
      </c>
      <c r="AT17" s="186" t="str" cm="1">
        <f t="array" ref="AT17">IFERROR(INDEX(②入力シート!16:16,(AR$3-1)*13+8),"")</f>
        <v/>
      </c>
      <c r="AU17" s="186" t="str" cm="1">
        <f t="array" ref="AU17">IFERROR(INDEX(②入力シート!16:16,(AR$3-1)*13+10),"")</f>
        <v/>
      </c>
      <c r="AV17" s="187" t="str" cm="1">
        <f t="array" ref="AV17">IFERROR(INDEX(②入力シート!16:16,(AR$3-1)*13+12),"")</f>
        <v/>
      </c>
      <c r="AX17" s="179">
        <v>9</v>
      </c>
      <c r="AY17" s="185" t="str" cm="1">
        <f t="array" ref="AY17">IFERROR(INDEX(②入力シート!16:16,(AY$3-1)*13+4),"")</f>
        <v/>
      </c>
      <c r="AZ17" s="186" t="str" cm="1">
        <f t="array" ref="AZ17">IFERROR(INDEX(②入力シート!16:16,(AY$3-1)*13+6),"")</f>
        <v/>
      </c>
      <c r="BA17" s="186" t="str" cm="1">
        <f t="array" ref="BA17">IFERROR(INDEX(②入力シート!16:16,(AY$3-1)*13+8),"")</f>
        <v/>
      </c>
      <c r="BB17" s="186" t="str" cm="1">
        <f t="array" ref="BB17">IFERROR(INDEX(②入力シート!16:16,(AY$3-1)*13+10),"")</f>
        <v/>
      </c>
      <c r="BC17" s="187" t="str" cm="1">
        <f t="array" ref="BC17">IFERROR(INDEX(②入力シート!16:16,(AY$3-1)*13+12),"")</f>
        <v/>
      </c>
      <c r="BE17" s="179">
        <v>9</v>
      </c>
      <c r="BF17" s="185" t="str" cm="1">
        <f t="array" ref="BF17">IFERROR(INDEX(②入力シート!16:16,(BF$3-1)*13+4),"")</f>
        <v/>
      </c>
      <c r="BG17" s="186" t="str" cm="1">
        <f t="array" ref="BG17">IFERROR(INDEX(②入力シート!16:16,(BF$3-1)*13+6),"")</f>
        <v/>
      </c>
      <c r="BH17" s="186" t="str" cm="1">
        <f t="array" ref="BH17">IFERROR(INDEX(②入力シート!16:16,(BF$3-1)*13+8),"")</f>
        <v/>
      </c>
      <c r="BI17" s="186" t="str" cm="1">
        <f t="array" ref="BI17">IFERROR(INDEX(②入力シート!16:16,(BF$3-1)*13+10),"")</f>
        <v/>
      </c>
      <c r="BJ17" s="187" t="str" cm="1">
        <f t="array" ref="BJ17">IFERROR(INDEX(②入力シート!16:16,(BF$3-1)*13+12),"")</f>
        <v/>
      </c>
      <c r="BL17" s="179">
        <v>9</v>
      </c>
      <c r="BM17" s="185" t="str" cm="1">
        <f t="array" ref="BM17">IFERROR(INDEX(②入力シート!16:16,(BM$3-1)*13+4),"")</f>
        <v/>
      </c>
      <c r="BN17" s="186" t="str" cm="1">
        <f t="array" ref="BN17">IFERROR(INDEX(②入力シート!16:16,(BM$3-1)*13+6),"")</f>
        <v/>
      </c>
      <c r="BO17" s="186" t="str" cm="1">
        <f t="array" ref="BO17">IFERROR(INDEX(②入力シート!16:16,(BM$3-1)*13+8),"")</f>
        <v/>
      </c>
      <c r="BP17" s="186" t="str" cm="1">
        <f t="array" ref="BP17">IFERROR(INDEX(②入力シート!16:16,(BM$3-1)*13+10),"")</f>
        <v/>
      </c>
      <c r="BQ17" s="187" t="str" cm="1">
        <f t="array" ref="BQ17">IFERROR(INDEX(②入力シート!16:16,(BM$3-1)*13+12),"")</f>
        <v/>
      </c>
      <c r="BS17" s="179">
        <v>9</v>
      </c>
      <c r="BT17" s="185" t="str" cm="1">
        <f t="array" ref="BT17">IFERROR(INDEX(②入力シート!16:16,(BT$3-1)*13+4),"")</f>
        <v/>
      </c>
      <c r="BU17" s="186" t="str" cm="1">
        <f t="array" ref="BU17">IFERROR(INDEX(②入力シート!16:16,(BT$3-1)*13+6),"")</f>
        <v/>
      </c>
      <c r="BV17" s="186" t="str" cm="1">
        <f t="array" ref="BV17">IFERROR(INDEX(②入力シート!16:16,(BT$3-1)*13+8),"")</f>
        <v/>
      </c>
      <c r="BW17" s="186" t="str" cm="1">
        <f t="array" ref="BW17">IFERROR(INDEX(②入力シート!16:16,(BT$3-1)*13+10),"")</f>
        <v/>
      </c>
      <c r="BX17" s="187" t="str" cm="1">
        <f t="array" ref="BX17">IFERROR(INDEX(②入力シート!16:16,(BT$3-1)*13+12),"")</f>
        <v/>
      </c>
      <c r="BZ17" s="179">
        <v>9</v>
      </c>
      <c r="CA17" s="185" t="str" cm="1">
        <f t="array" ref="CA17">IFERROR(INDEX(②入力シート!16:16,(CA$3-1)*13+4),"")</f>
        <v/>
      </c>
      <c r="CB17" s="186" t="str" cm="1">
        <f t="array" ref="CB17">IFERROR(INDEX(②入力シート!16:16,(CA$3-1)*13+6),"")</f>
        <v/>
      </c>
      <c r="CC17" s="186" t="str" cm="1">
        <f t="array" ref="CC17">IFERROR(INDEX(②入力シート!16:16,(CA$3-1)*13+8),"")</f>
        <v/>
      </c>
      <c r="CD17" s="186" t="str" cm="1">
        <f t="array" ref="CD17">IFERROR(INDEX(②入力シート!16:16,(CA$3-1)*13+10),"")</f>
        <v/>
      </c>
      <c r="CE17" s="187" t="str" cm="1">
        <f t="array" ref="CE17">IFERROR(INDEX(②入力シート!16:16,(CA$3-1)*13+12),"")</f>
        <v/>
      </c>
      <c r="CG17" s="179">
        <v>9</v>
      </c>
      <c r="CH17" s="185" t="str" cm="1">
        <f t="array" ref="CH17">IFERROR(INDEX(②入力シート!16:16,(CH$3-1)*13+4),"")</f>
        <v/>
      </c>
      <c r="CI17" s="186" t="str" cm="1">
        <f t="array" ref="CI17">IFERROR(INDEX(②入力シート!16:16,(CH$3-1)*13+6),"")</f>
        <v/>
      </c>
      <c r="CJ17" s="186" t="str" cm="1">
        <f t="array" ref="CJ17">IFERROR(INDEX(②入力シート!16:16,(CH$3-1)*13+8),"")</f>
        <v/>
      </c>
      <c r="CK17" s="186" t="str" cm="1">
        <f t="array" ref="CK17">IFERROR(INDEX(②入力シート!16:16,(CH$3-1)*13+10),"")</f>
        <v/>
      </c>
      <c r="CL17" s="187" t="str" cm="1">
        <f t="array" ref="CL17">IFERROR(INDEX(②入力シート!16:16,(CH$3-1)*13+12),"")</f>
        <v/>
      </c>
      <c r="CN17" s="179">
        <v>9</v>
      </c>
      <c r="CO17" s="185" t="str" cm="1">
        <f t="array" ref="CO17">IFERROR(INDEX(②入力シート!16:16,(CO$3-1)*13+4),"")</f>
        <v/>
      </c>
      <c r="CP17" s="186" t="str" cm="1">
        <f t="array" ref="CP17">IFERROR(INDEX(②入力シート!16:16,(CO$3-1)*13+6),"")</f>
        <v/>
      </c>
      <c r="CQ17" s="186" t="str" cm="1">
        <f t="array" ref="CQ17">IFERROR(INDEX(②入力シート!16:16,(CO$3-1)*13+8),"")</f>
        <v/>
      </c>
      <c r="CR17" s="186" t="str" cm="1">
        <f t="array" ref="CR17">IFERROR(INDEX(②入力シート!16:16,(CO$3-1)*13+10),"")</f>
        <v/>
      </c>
      <c r="CS17" s="187" t="str" cm="1">
        <f t="array" ref="CS17">IFERROR(INDEX(②入力シート!16:16,(CO$3-1)*13+12),"")</f>
        <v/>
      </c>
      <c r="CU17" s="179">
        <v>9</v>
      </c>
      <c r="CV17" s="185" t="str" cm="1">
        <f t="array" ref="CV17">IFERROR(INDEX(②入力シート!16:16,(CV$3-1)*13+4),"")</f>
        <v/>
      </c>
      <c r="CW17" s="186" t="str" cm="1">
        <f t="array" ref="CW17">IFERROR(INDEX(②入力シート!16:16,(CV$3-1)*13+6),"")</f>
        <v/>
      </c>
      <c r="CX17" s="186" t="str" cm="1">
        <f t="array" ref="CX17">IFERROR(INDEX(②入力シート!16:16,(CV$3-1)*13+8),"")</f>
        <v/>
      </c>
      <c r="CY17" s="186" t="str" cm="1">
        <f t="array" ref="CY17">IFERROR(INDEX(②入力シート!16:16,(CV$3-1)*13+10),"")</f>
        <v/>
      </c>
      <c r="CZ17" s="187" t="str" cm="1">
        <f t="array" ref="CZ17">IFERROR(INDEX(②入力シート!16:16,(CV$3-1)*13+12),"")</f>
        <v/>
      </c>
      <c r="DB17" s="179">
        <v>9</v>
      </c>
      <c r="DC17" s="185" t="str" cm="1">
        <f t="array" ref="DC17">IFERROR(INDEX(②入力シート!16:16,(DC$3-1)*13+4),"")</f>
        <v/>
      </c>
      <c r="DD17" s="186" t="str" cm="1">
        <f t="array" ref="DD17">IFERROR(INDEX(②入力シート!16:16,(DC$3-1)*13+6),"")</f>
        <v/>
      </c>
      <c r="DE17" s="186" t="str" cm="1">
        <f t="array" ref="DE17">IFERROR(INDEX(②入力シート!16:16,(DC$3-1)*13+8),"")</f>
        <v/>
      </c>
      <c r="DF17" s="186" t="str" cm="1">
        <f t="array" ref="DF17">IFERROR(INDEX(②入力シート!16:16,(DC$3-1)*13+10),"")</f>
        <v/>
      </c>
      <c r="DG17" s="187" t="str" cm="1">
        <f t="array" ref="DG17">IFERROR(INDEX(②入力シート!16:16,(DC$3-1)*13+12),"")</f>
        <v/>
      </c>
      <c r="DI17" s="179">
        <v>9</v>
      </c>
      <c r="DJ17" s="185" t="str" cm="1">
        <f t="array" ref="DJ17">IFERROR(INDEX(②入力シート!16:16,(DJ$3-1)*13+4),"")</f>
        <v/>
      </c>
      <c r="DK17" s="186" t="str" cm="1">
        <f t="array" ref="DK17">IFERROR(INDEX(②入力シート!16:16,(DJ$3-1)*13+6),"")</f>
        <v/>
      </c>
      <c r="DL17" s="186" t="str" cm="1">
        <f t="array" ref="DL17">IFERROR(INDEX(②入力シート!16:16,(DJ$3-1)*13+8),"")</f>
        <v/>
      </c>
      <c r="DM17" s="186" t="str" cm="1">
        <f t="array" ref="DM17">IFERROR(INDEX(②入力シート!16:16,(DJ$3-1)*13+10),"")</f>
        <v/>
      </c>
      <c r="DN17" s="187" t="str" cm="1">
        <f t="array" ref="DN17">IFERROR(INDEX(②入力シート!16:16,(DJ$3-1)*13+12),"")</f>
        <v/>
      </c>
      <c r="DP17" s="179">
        <v>9</v>
      </c>
      <c r="DQ17" s="185" t="str" cm="1">
        <f t="array" ref="DQ17">IFERROR(INDEX(②入力シート!16:16,(DQ$3-1)*13+4),"")</f>
        <v/>
      </c>
      <c r="DR17" s="186" t="str" cm="1">
        <f t="array" ref="DR17">IFERROR(INDEX(②入力シート!16:16,(DQ$3-1)*13+6),"")</f>
        <v/>
      </c>
      <c r="DS17" s="186" t="str" cm="1">
        <f t="array" ref="DS17">IFERROR(INDEX(②入力シート!16:16,(DQ$3-1)*13+8),"")</f>
        <v/>
      </c>
      <c r="DT17" s="186" t="str" cm="1">
        <f t="array" ref="DT17">IFERROR(INDEX(②入力シート!16:16,(DQ$3-1)*13+10),"")</f>
        <v/>
      </c>
      <c r="DU17" s="187" t="str" cm="1">
        <f t="array" ref="DU17">IFERROR(INDEX(②入力シート!16:16,(DQ$3-1)*13+12),"")</f>
        <v/>
      </c>
      <c r="DW17" s="179">
        <v>9</v>
      </c>
      <c r="DX17" s="185" t="str" cm="1">
        <f t="array" ref="DX17">IFERROR(INDEX(②入力シート!16:16,(DX$3-1)*13+4),"")</f>
        <v/>
      </c>
      <c r="DY17" s="186" t="str" cm="1">
        <f t="array" ref="DY17">IFERROR(INDEX(②入力シート!16:16,(DX$3-1)*13+6),"")</f>
        <v/>
      </c>
      <c r="DZ17" s="186" t="str" cm="1">
        <f t="array" ref="DZ17">IFERROR(INDEX(②入力シート!16:16,(DX$3-1)*13+8),"")</f>
        <v/>
      </c>
      <c r="EA17" s="186" t="str" cm="1">
        <f t="array" ref="EA17">IFERROR(INDEX(②入力シート!16:16,(DX$3-1)*13+10),"")</f>
        <v/>
      </c>
      <c r="EB17" s="187" t="str" cm="1">
        <f t="array" ref="EB17">IFERROR(INDEX(②入力シート!16:16,(DX$3-1)*13+12),"")</f>
        <v/>
      </c>
      <c r="ED17" s="179">
        <v>9</v>
      </c>
      <c r="EE17" s="185" t="str" cm="1">
        <f t="array" ref="EE17">IFERROR(INDEX(②入力シート!16:16,(EE$3-1)*13+4),"")</f>
        <v/>
      </c>
      <c r="EF17" s="186" t="str" cm="1">
        <f t="array" ref="EF17">IFERROR(INDEX(②入力シート!16:16,(EE$3-1)*13+6),"")</f>
        <v/>
      </c>
      <c r="EG17" s="186" t="str" cm="1">
        <f t="array" ref="EG17">IFERROR(INDEX(②入力シート!16:16,(EE$3-1)*13+8),"")</f>
        <v/>
      </c>
      <c r="EH17" s="186" t="str" cm="1">
        <f t="array" ref="EH17">IFERROR(INDEX(②入力シート!16:16,(EE$3-1)*13+10),"")</f>
        <v/>
      </c>
      <c r="EI17" s="187" t="str" cm="1">
        <f t="array" ref="EI17">IFERROR(INDEX(②入力シート!16:16,(EE$3-1)*13+12),"")</f>
        <v/>
      </c>
      <c r="EK17" s="179">
        <v>9</v>
      </c>
      <c r="EL17" s="185" t="str" cm="1">
        <f t="array" ref="EL17">IFERROR(INDEX(②入力シート!16:16,(EL$3-1)*13+4),"")</f>
        <v/>
      </c>
      <c r="EM17" s="186" t="str" cm="1">
        <f t="array" ref="EM17">IFERROR(INDEX(②入力シート!16:16,(EL$3-1)*13+6),"")</f>
        <v/>
      </c>
      <c r="EN17" s="186" t="str" cm="1">
        <f t="array" ref="EN17">IFERROR(INDEX(②入力シート!16:16,(EL$3-1)*13+8),"")</f>
        <v/>
      </c>
      <c r="EO17" s="186" t="str" cm="1">
        <f t="array" ref="EO17">IFERROR(INDEX(②入力シート!16:16,(EL$3-1)*13+10),"")</f>
        <v/>
      </c>
      <c r="EP17" s="187" t="str" cm="1">
        <f t="array" ref="EP17">IFERROR(INDEX(②入力シート!16:16,(EL$3-1)*13+12),"")</f>
        <v/>
      </c>
      <c r="ER17" s="179">
        <v>9</v>
      </c>
      <c r="ES17" s="185" t="str" cm="1">
        <f t="array" ref="ES17">IFERROR(INDEX(②入力シート!16:16,(ES$3-1)*13+4),"")</f>
        <v/>
      </c>
      <c r="ET17" s="186" t="str" cm="1">
        <f t="array" ref="ET17">IFERROR(INDEX(②入力シート!16:16,(ES$3-1)*13+6),"")</f>
        <v/>
      </c>
      <c r="EU17" s="186" t="str" cm="1">
        <f t="array" ref="EU17">IFERROR(INDEX(②入力シート!16:16,(ES$3-1)*13+8),"")</f>
        <v/>
      </c>
      <c r="EV17" s="186" t="str" cm="1">
        <f t="array" ref="EV17">IFERROR(INDEX(②入力シート!16:16,(ES$3-1)*13+10),"")</f>
        <v/>
      </c>
      <c r="EW17" s="187" t="str" cm="1">
        <f t="array" ref="EW17">IFERROR(INDEX(②入力シート!16:16,(ES$3-1)*13+12),"")</f>
        <v/>
      </c>
      <c r="EY17" s="179">
        <v>9</v>
      </c>
      <c r="EZ17" s="185" t="str" cm="1">
        <f t="array" ref="EZ17">IFERROR(INDEX(②入力シート!16:16,(EZ$3-1)*13+4),"")</f>
        <v/>
      </c>
      <c r="FA17" s="186" t="str" cm="1">
        <f t="array" ref="FA17">IFERROR(INDEX(②入力シート!16:16,(EZ$3-1)*13+6),"")</f>
        <v/>
      </c>
      <c r="FB17" s="186" t="str" cm="1">
        <f t="array" ref="FB17">IFERROR(INDEX(②入力シート!16:16,(EZ$3-1)*13+8),"")</f>
        <v/>
      </c>
      <c r="FC17" s="186" t="str" cm="1">
        <f t="array" ref="FC17">IFERROR(INDEX(②入力シート!16:16,(EZ$3-1)*13+10),"")</f>
        <v/>
      </c>
      <c r="FD17" s="187" t="str" cm="1">
        <f t="array" ref="FD17">IFERROR(INDEX(②入力シート!16:16,(EZ$3-1)*13+12),"")</f>
        <v/>
      </c>
      <c r="FF17" s="179">
        <v>9</v>
      </c>
      <c r="FG17" s="185" t="str" cm="1">
        <f t="array" ref="FG17">IFERROR(INDEX(②入力シート!16:16,(FG$3-1)*13+4),"")</f>
        <v/>
      </c>
      <c r="FH17" s="186" t="str" cm="1">
        <f t="array" ref="FH17">IFERROR(INDEX(②入力シート!16:16,(FG$3-1)*13+6),"")</f>
        <v/>
      </c>
      <c r="FI17" s="186" t="str" cm="1">
        <f t="array" ref="FI17">IFERROR(INDEX(②入力シート!16:16,(FG$3-1)*13+8),"")</f>
        <v/>
      </c>
      <c r="FJ17" s="186" t="str" cm="1">
        <f t="array" ref="FJ17">IFERROR(INDEX(②入力シート!16:16,(FG$3-1)*13+10),"")</f>
        <v/>
      </c>
      <c r="FK17" s="187" t="str" cm="1">
        <f t="array" ref="FK17">IFERROR(INDEX(②入力シート!16:16,(FG$3-1)*13+12),"")</f>
        <v/>
      </c>
      <c r="FM17" s="179">
        <v>9</v>
      </c>
      <c r="FN17" s="185" t="str" cm="1">
        <f t="array" ref="FN17">IFERROR(INDEX(②入力シート!16:16,(FN$3-1)*13+4),"")</f>
        <v/>
      </c>
      <c r="FO17" s="186" t="str" cm="1">
        <f t="array" ref="FO17">IFERROR(INDEX(②入力シート!16:16,(FN$3-1)*13+6),"")</f>
        <v/>
      </c>
      <c r="FP17" s="186" t="str" cm="1">
        <f t="array" ref="FP17">IFERROR(INDEX(②入力シート!16:16,(FN$3-1)*13+8),"")</f>
        <v/>
      </c>
      <c r="FQ17" s="186" t="str" cm="1">
        <f t="array" ref="FQ17">IFERROR(INDEX(②入力シート!16:16,(FN$3-1)*13+10),"")</f>
        <v/>
      </c>
      <c r="FR17" s="187" t="str" cm="1">
        <f t="array" ref="FR17">IFERROR(INDEX(②入力シート!16:16,(FN$3-1)*13+12),"")</f>
        <v/>
      </c>
      <c r="FT17" s="179">
        <v>9</v>
      </c>
      <c r="FU17" s="185" t="str" cm="1">
        <f t="array" ref="FU17">IFERROR(INDEX(②入力シート!16:16,(FU$3-1)*13+4),"")</f>
        <v/>
      </c>
      <c r="FV17" s="186" t="str" cm="1">
        <f t="array" ref="FV17">IFERROR(INDEX(②入力シート!16:16,(FU$3-1)*13+6),"")</f>
        <v/>
      </c>
      <c r="FW17" s="186" t="str" cm="1">
        <f t="array" ref="FW17">IFERROR(INDEX(②入力シート!16:16,(FU$3-1)*13+8),"")</f>
        <v/>
      </c>
      <c r="FX17" s="186" t="str" cm="1">
        <f t="array" ref="FX17">IFERROR(INDEX(②入力シート!16:16,(FU$3-1)*13+10),"")</f>
        <v/>
      </c>
      <c r="FY17" s="187" t="str" cm="1">
        <f t="array" ref="FY17">IFERROR(INDEX(②入力シート!16:16,(FU$3-1)*13+12),"")</f>
        <v/>
      </c>
      <c r="GA17" s="179">
        <v>9</v>
      </c>
      <c r="GB17" s="185" t="str" cm="1">
        <f t="array" ref="GB17">IFERROR(INDEX(②入力シート!16:16,(GB$3-1)*13+4),"")</f>
        <v/>
      </c>
      <c r="GC17" s="186" t="str" cm="1">
        <f t="array" ref="GC17">IFERROR(INDEX(②入力シート!16:16,(GB$3-1)*13+6),"")</f>
        <v/>
      </c>
      <c r="GD17" s="186" t="str" cm="1">
        <f t="array" ref="GD17">IFERROR(INDEX(②入力シート!16:16,(GB$3-1)*13+8),"")</f>
        <v/>
      </c>
      <c r="GE17" s="186" t="str" cm="1">
        <f t="array" ref="GE17">IFERROR(INDEX(②入力シート!16:16,(GB$3-1)*13+10),"")</f>
        <v/>
      </c>
      <c r="GF17" s="187" t="str" cm="1">
        <f t="array" ref="GF17">IFERROR(INDEX(②入力シート!16:16,(GB$3-1)*13+12),"")</f>
        <v/>
      </c>
      <c r="GH17" s="179">
        <v>9</v>
      </c>
      <c r="GI17" s="185" t="str" cm="1">
        <f t="array" ref="GI17">IFERROR(INDEX(②入力シート!16:16,(GI$3-1)*13+4),"")</f>
        <v/>
      </c>
      <c r="GJ17" s="186" t="str" cm="1">
        <f t="array" ref="GJ17">IFERROR(INDEX(②入力シート!16:16,(GI$3-1)*13+6),"")</f>
        <v/>
      </c>
      <c r="GK17" s="186" t="str" cm="1">
        <f t="array" ref="GK17">IFERROR(INDEX(②入力シート!16:16,(GI$3-1)*13+8),"")</f>
        <v/>
      </c>
      <c r="GL17" s="186" t="str" cm="1">
        <f t="array" ref="GL17">IFERROR(INDEX(②入力シート!16:16,(GI$3-1)*13+10),"")</f>
        <v/>
      </c>
      <c r="GM17" s="187" t="str" cm="1">
        <f t="array" ref="GM17">IFERROR(INDEX(②入力シート!16:16,(GI$3-1)*13+12),"")</f>
        <v/>
      </c>
      <c r="GO17" s="179">
        <v>9</v>
      </c>
      <c r="GP17" s="185" t="str" cm="1">
        <f t="array" ref="GP17">IFERROR(INDEX(②入力シート!16:16,(GP$3-1)*13+4),"")</f>
        <v/>
      </c>
      <c r="GQ17" s="186" t="str" cm="1">
        <f t="array" ref="GQ17">IFERROR(INDEX(②入力シート!16:16,(GP$3-1)*13+6),"")</f>
        <v/>
      </c>
      <c r="GR17" s="186" t="str" cm="1">
        <f t="array" ref="GR17">IFERROR(INDEX(②入力シート!16:16,(GP$3-1)*13+8),"")</f>
        <v/>
      </c>
      <c r="GS17" s="186" t="str" cm="1">
        <f t="array" ref="GS17">IFERROR(INDEX(②入力シート!16:16,(GP$3-1)*13+10),"")</f>
        <v/>
      </c>
      <c r="GT17" s="187" t="str" cm="1">
        <f t="array" ref="GT17">IFERROR(INDEX(②入力シート!16:16,(GP$3-1)*13+12),"")</f>
        <v/>
      </c>
      <c r="GV17" s="179">
        <v>9</v>
      </c>
      <c r="GW17" s="185" t="str" cm="1">
        <f t="array" ref="GW17">IFERROR(INDEX(②入力シート!16:16,(GW$3-1)*13+4),"")</f>
        <v/>
      </c>
      <c r="GX17" s="186" t="str" cm="1">
        <f t="array" ref="GX17">IFERROR(INDEX(②入力シート!16:16,(GW$3-1)*13+6),"")</f>
        <v/>
      </c>
      <c r="GY17" s="186" t="str" cm="1">
        <f t="array" ref="GY17">IFERROR(INDEX(②入力シート!16:16,(GW$3-1)*13+8),"")</f>
        <v/>
      </c>
      <c r="GZ17" s="186" t="str" cm="1">
        <f t="array" ref="GZ17">IFERROR(INDEX(②入力シート!16:16,(GW$3-1)*13+10),"")</f>
        <v/>
      </c>
      <c r="HA17" s="187" t="str" cm="1">
        <f t="array" ref="HA17">IFERROR(INDEX(②入力シート!16:16,(GW$3-1)*13+12),"")</f>
        <v/>
      </c>
      <c r="HC17" s="179">
        <v>9</v>
      </c>
      <c r="HD17" s="185" t="str" cm="1">
        <f t="array" ref="HD17">IFERROR(INDEX(②入力シート!16:16,(HD$3-1)*13+4),"")</f>
        <v/>
      </c>
      <c r="HE17" s="186" t="str" cm="1">
        <f t="array" ref="HE17">IFERROR(INDEX(②入力シート!16:16,(HD$3-1)*13+6),"")</f>
        <v/>
      </c>
      <c r="HF17" s="186" t="str" cm="1">
        <f t="array" ref="HF17">IFERROR(INDEX(②入力シート!16:16,(HD$3-1)*13+8),"")</f>
        <v/>
      </c>
      <c r="HG17" s="186" t="str" cm="1">
        <f t="array" ref="HG17">IFERROR(INDEX(②入力シート!16:16,(HD$3-1)*13+10),"")</f>
        <v/>
      </c>
      <c r="HH17" s="187" t="str" cm="1">
        <f t="array" ref="HH17">IFERROR(INDEX(②入力シート!16:16,(HD$3-1)*13+12),"")</f>
        <v/>
      </c>
      <c r="HJ17" s="179">
        <v>9</v>
      </c>
      <c r="HK17" s="185" t="str" cm="1">
        <f t="array" ref="HK17">IFERROR(INDEX(②入力シート!16:16,(HK$3-1)*13+4),"")</f>
        <v/>
      </c>
      <c r="HL17" s="186" t="str" cm="1">
        <f t="array" ref="HL17">IFERROR(INDEX(②入力シート!16:16,(HK$3-1)*13+6),"")</f>
        <v/>
      </c>
      <c r="HM17" s="186" t="str" cm="1">
        <f t="array" ref="HM17">IFERROR(INDEX(②入力シート!16:16,(HK$3-1)*13+8),"")</f>
        <v/>
      </c>
      <c r="HN17" s="186" t="str" cm="1">
        <f t="array" ref="HN17">IFERROR(INDEX(②入力シート!16:16,(HK$3-1)*13+10),"")</f>
        <v/>
      </c>
      <c r="HO17" s="187" t="str" cm="1">
        <f t="array" ref="HO17">IFERROR(INDEX(②入力シート!16:16,(HK$3-1)*13+12),"")</f>
        <v/>
      </c>
      <c r="HQ17" s="179">
        <v>9</v>
      </c>
      <c r="HR17" s="185" t="str" cm="1">
        <f t="array" ref="HR17">IFERROR(INDEX(②入力シート!16:16,(HR$3-1)*13+4),"")</f>
        <v/>
      </c>
      <c r="HS17" s="186" t="str" cm="1">
        <f t="array" ref="HS17">IFERROR(INDEX(②入力シート!16:16,(HR$3-1)*13+6),"")</f>
        <v/>
      </c>
      <c r="HT17" s="186" t="str" cm="1">
        <f t="array" ref="HT17">IFERROR(INDEX(②入力シート!16:16,(HR$3-1)*13+8),"")</f>
        <v/>
      </c>
      <c r="HU17" s="186" t="str" cm="1">
        <f t="array" ref="HU17">IFERROR(INDEX(②入力シート!16:16,(HR$3-1)*13+10),"")</f>
        <v/>
      </c>
      <c r="HV17" s="187" t="str" cm="1">
        <f t="array" ref="HV17">IFERROR(INDEX(②入力シート!16:16,(HR$3-1)*13+12),"")</f>
        <v/>
      </c>
      <c r="HX17" s="179">
        <v>9</v>
      </c>
      <c r="HY17" s="185" t="str" cm="1">
        <f t="array" ref="HY17">IFERROR(INDEX(②入力シート!16:16,(HY$3-1)*13+4),"")</f>
        <v/>
      </c>
      <c r="HZ17" s="186" t="str" cm="1">
        <f t="array" ref="HZ17">IFERROR(INDEX(②入力シート!16:16,(HY$3-1)*13+6),"")</f>
        <v/>
      </c>
      <c r="IA17" s="186" t="str" cm="1">
        <f t="array" ref="IA17">IFERROR(INDEX(②入力シート!16:16,(HY$3-1)*13+8),"")</f>
        <v/>
      </c>
      <c r="IB17" s="186" t="str" cm="1">
        <f t="array" ref="IB17">IFERROR(INDEX(②入力シート!16:16,(HY$3-1)*13+10),"")</f>
        <v/>
      </c>
      <c r="IC17" s="187" t="str" cm="1">
        <f t="array" ref="IC17">IFERROR(INDEX(②入力シート!16:16,(HY$3-1)*13+12),"")</f>
        <v/>
      </c>
      <c r="IE17" s="179">
        <v>9</v>
      </c>
      <c r="IF17" s="185" t="str" cm="1">
        <f t="array" ref="IF17">IFERROR(INDEX(②入力シート!16:16,(IF$3-1)*13+4),"")</f>
        <v/>
      </c>
      <c r="IG17" s="186" t="str" cm="1">
        <f t="array" ref="IG17">IFERROR(INDEX(②入力シート!16:16,(IF$3-1)*13+6),"")</f>
        <v/>
      </c>
      <c r="IH17" s="186" t="str" cm="1">
        <f t="array" ref="IH17">IFERROR(INDEX(②入力シート!16:16,(IF$3-1)*13+8),"")</f>
        <v/>
      </c>
      <c r="II17" s="186" t="str" cm="1">
        <f t="array" ref="II17">IFERROR(INDEX(②入力シート!16:16,(IF$3-1)*13+10),"")</f>
        <v/>
      </c>
      <c r="IJ17" s="187" t="str" cm="1">
        <f t="array" ref="IJ17">IFERROR(INDEX(②入力シート!16:16,(IF$3-1)*13+12),"")</f>
        <v/>
      </c>
      <c r="IL17" s="179">
        <v>9</v>
      </c>
      <c r="IM17" s="185" t="str" cm="1">
        <f t="array" ref="IM17">IFERROR(INDEX(②入力シート!16:16,(IM$3-1)*13+4),"")</f>
        <v/>
      </c>
      <c r="IN17" s="186" t="str" cm="1">
        <f t="array" ref="IN17">IFERROR(INDEX(②入力シート!16:16,(IM$3-1)*13+6),"")</f>
        <v/>
      </c>
      <c r="IO17" s="186" t="str" cm="1">
        <f t="array" ref="IO17">IFERROR(INDEX(②入力シート!16:16,(IM$3-1)*13+8),"")</f>
        <v/>
      </c>
      <c r="IP17" s="186" t="str" cm="1">
        <f t="array" ref="IP17">IFERROR(INDEX(②入力シート!16:16,(IM$3-1)*13+10),"")</f>
        <v/>
      </c>
      <c r="IQ17" s="187" t="str" cm="1">
        <f t="array" ref="IQ17">IFERROR(INDEX(②入力シート!16:16,(IM$3-1)*13+12),"")</f>
        <v/>
      </c>
      <c r="IS17" s="179">
        <v>9</v>
      </c>
      <c r="IT17" s="185" t="str" cm="1">
        <f t="array" ref="IT17">IFERROR(INDEX(②入力シート!16:16,(IT$3-1)*13+4),"")</f>
        <v/>
      </c>
      <c r="IU17" s="186" t="str" cm="1">
        <f t="array" ref="IU17">IFERROR(INDEX(②入力シート!16:16,(IT$3-1)*13+6),"")</f>
        <v/>
      </c>
      <c r="IV17" s="186" t="str" cm="1">
        <f t="array" ref="IV17">IFERROR(INDEX(②入力シート!16:16,(IT$3-1)*13+8),"")</f>
        <v/>
      </c>
      <c r="IW17" s="186" t="str" cm="1">
        <f t="array" ref="IW17">IFERROR(INDEX(②入力シート!16:16,(IT$3-1)*13+10),"")</f>
        <v/>
      </c>
      <c r="IX17" s="187" t="str" cm="1">
        <f t="array" ref="IX17">IFERROR(INDEX(②入力シート!16:16,(IT$3-1)*13+12),"")</f>
        <v/>
      </c>
      <c r="IZ17" s="179">
        <v>9</v>
      </c>
      <c r="JA17" s="185" t="str" cm="1">
        <f t="array" ref="JA17">IFERROR(INDEX(②入力シート!16:16,(JA$3-1)*13+4),"")</f>
        <v/>
      </c>
      <c r="JB17" s="186" t="str" cm="1">
        <f t="array" ref="JB17">IFERROR(INDEX(②入力シート!16:16,(JA$3-1)*13+6),"")</f>
        <v/>
      </c>
      <c r="JC17" s="186" t="str" cm="1">
        <f t="array" ref="JC17">IFERROR(INDEX(②入力シート!16:16,(JA$3-1)*13+8),"")</f>
        <v/>
      </c>
      <c r="JD17" s="186" t="str" cm="1">
        <f t="array" ref="JD17">IFERROR(INDEX(②入力シート!16:16,(JA$3-1)*13+10),"")</f>
        <v/>
      </c>
      <c r="JE17" s="187" t="str" cm="1">
        <f t="array" ref="JE17">IFERROR(INDEX(②入力シート!16:16,(JA$3-1)*13+12),"")</f>
        <v/>
      </c>
      <c r="JG17" s="179">
        <v>9</v>
      </c>
      <c r="JH17" s="185" t="str" cm="1">
        <f t="array" ref="JH17">IFERROR(INDEX(②入力シート!16:16,(JH$3-1)*13+4),"")</f>
        <v/>
      </c>
      <c r="JI17" s="186" t="str" cm="1">
        <f t="array" ref="JI17">IFERROR(INDEX(②入力シート!16:16,(JH$3-1)*13+6),"")</f>
        <v/>
      </c>
      <c r="JJ17" s="186" t="str" cm="1">
        <f t="array" ref="JJ17">IFERROR(INDEX(②入力シート!16:16,(JH$3-1)*13+8),"")</f>
        <v/>
      </c>
      <c r="JK17" s="186" t="str" cm="1">
        <f t="array" ref="JK17">IFERROR(INDEX(②入力シート!16:16,(JH$3-1)*13+10),"")</f>
        <v/>
      </c>
      <c r="JL17" s="187" t="str" cm="1">
        <f t="array" ref="JL17">IFERROR(INDEX(②入力シート!16:16,(JH$3-1)*13+12),"")</f>
        <v/>
      </c>
      <c r="JN17" s="179">
        <v>9</v>
      </c>
      <c r="JO17" s="185" t="str" cm="1">
        <f t="array" ref="JO17">IFERROR(INDEX(②入力シート!16:16,(JO$3-1)*13+4),"")</f>
        <v/>
      </c>
      <c r="JP17" s="186" t="str" cm="1">
        <f t="array" ref="JP17">IFERROR(INDEX(②入力シート!16:16,(JO$3-1)*13+6),"")</f>
        <v/>
      </c>
      <c r="JQ17" s="186" t="str" cm="1">
        <f t="array" ref="JQ17">IFERROR(INDEX(②入力シート!16:16,(JO$3-1)*13+8),"")</f>
        <v/>
      </c>
      <c r="JR17" s="186" t="str" cm="1">
        <f t="array" ref="JR17">IFERROR(INDEX(②入力シート!16:16,(JO$3-1)*13+10),"")</f>
        <v/>
      </c>
      <c r="JS17" s="187" t="str" cm="1">
        <f t="array" ref="JS17">IFERROR(INDEX(②入力シート!16:16,(JO$3-1)*13+12),"")</f>
        <v/>
      </c>
      <c r="JU17" s="179">
        <v>9</v>
      </c>
      <c r="JV17" s="185" t="str" cm="1">
        <f t="array" ref="JV17">IFERROR(INDEX(②入力シート!16:16,(JV$3-1)*13+4),"")</f>
        <v/>
      </c>
      <c r="JW17" s="186" t="str" cm="1">
        <f t="array" ref="JW17">IFERROR(INDEX(②入力シート!16:16,(JV$3-1)*13+6),"")</f>
        <v/>
      </c>
      <c r="JX17" s="186" t="str" cm="1">
        <f t="array" ref="JX17">IFERROR(INDEX(②入力シート!16:16,(JV$3-1)*13+8),"")</f>
        <v/>
      </c>
      <c r="JY17" s="186" t="str" cm="1">
        <f t="array" ref="JY17">IFERROR(INDEX(②入力シート!16:16,(JV$3-1)*13+10),"")</f>
        <v/>
      </c>
      <c r="JZ17" s="187" t="str" cm="1">
        <f t="array" ref="JZ17">IFERROR(INDEX(②入力シート!16:16,(JV$3-1)*13+12),"")</f>
        <v/>
      </c>
      <c r="KB17" s="179">
        <v>9</v>
      </c>
      <c r="KC17" s="185" t="str" cm="1">
        <f t="array" ref="KC17">IFERROR(INDEX(②入力シート!16:16,(KC$3-1)*13+4),"")</f>
        <v/>
      </c>
      <c r="KD17" s="186" t="str" cm="1">
        <f t="array" ref="KD17">IFERROR(INDEX(②入力シート!16:16,(KC$3-1)*13+6),"")</f>
        <v/>
      </c>
      <c r="KE17" s="186" t="str" cm="1">
        <f t="array" ref="KE17">IFERROR(INDEX(②入力シート!16:16,(KC$3-1)*13+8),"")</f>
        <v/>
      </c>
      <c r="KF17" s="186" t="str" cm="1">
        <f t="array" ref="KF17">IFERROR(INDEX(②入力シート!16:16,(KC$3-1)*13+10),"")</f>
        <v/>
      </c>
      <c r="KG17" s="187" t="str" cm="1">
        <f t="array" ref="KG17">IFERROR(INDEX(②入力シート!16:16,(KC$3-1)*13+12),"")</f>
        <v/>
      </c>
      <c r="KI17" s="179">
        <v>9</v>
      </c>
      <c r="KJ17" s="185" t="str" cm="1">
        <f t="array" ref="KJ17">IFERROR(INDEX(②入力シート!16:16,(KJ$3-1)*13+4),"")</f>
        <v/>
      </c>
      <c r="KK17" s="186" t="str" cm="1">
        <f t="array" ref="KK17">IFERROR(INDEX(②入力シート!16:16,(KJ$3-1)*13+6),"")</f>
        <v/>
      </c>
      <c r="KL17" s="186" t="str" cm="1">
        <f t="array" ref="KL17">IFERROR(INDEX(②入力シート!16:16,(KJ$3-1)*13+8),"")</f>
        <v/>
      </c>
      <c r="KM17" s="186" t="str" cm="1">
        <f t="array" ref="KM17">IFERROR(INDEX(②入力シート!16:16,(KJ$3-1)*13+10),"")</f>
        <v/>
      </c>
      <c r="KN17" s="187" t="str" cm="1">
        <f t="array" ref="KN17">IFERROR(INDEX(②入力シート!16:16,(KJ$3-1)*13+12),"")</f>
        <v/>
      </c>
      <c r="KP17" s="179">
        <v>9</v>
      </c>
      <c r="KQ17" s="185" t="str" cm="1">
        <f t="array" ref="KQ17">IFERROR(INDEX(②入力シート!16:16,(KQ$3-1)*13+4),"")</f>
        <v/>
      </c>
      <c r="KR17" s="186" t="str" cm="1">
        <f t="array" ref="KR17">IFERROR(INDEX(②入力シート!16:16,(KQ$3-1)*13+6),"")</f>
        <v/>
      </c>
      <c r="KS17" s="186" t="str" cm="1">
        <f t="array" ref="KS17">IFERROR(INDEX(②入力シート!16:16,(KQ$3-1)*13+8),"")</f>
        <v/>
      </c>
      <c r="KT17" s="186" t="str" cm="1">
        <f t="array" ref="KT17">IFERROR(INDEX(②入力シート!16:16,(KQ$3-1)*13+10),"")</f>
        <v/>
      </c>
      <c r="KU17" s="187" t="str" cm="1">
        <f t="array" ref="KU17">IFERROR(INDEX(②入力シート!16:16,(KQ$3-1)*13+12),"")</f>
        <v/>
      </c>
      <c r="KW17" s="179">
        <v>9</v>
      </c>
      <c r="KX17" s="185" t="str" cm="1">
        <f t="array" ref="KX17">IFERROR(INDEX(②入力シート!16:16,(KX$3-1)*13+4),"")</f>
        <v/>
      </c>
      <c r="KY17" s="186" t="str" cm="1">
        <f t="array" ref="KY17">IFERROR(INDEX(②入力シート!16:16,(KX$3-1)*13+6),"")</f>
        <v/>
      </c>
      <c r="KZ17" s="186" t="str" cm="1">
        <f t="array" ref="KZ17">IFERROR(INDEX(②入力シート!16:16,(KX$3-1)*13+8),"")</f>
        <v/>
      </c>
      <c r="LA17" s="186" t="str" cm="1">
        <f t="array" ref="LA17">IFERROR(INDEX(②入力シート!16:16,(KX$3-1)*13+10),"")</f>
        <v/>
      </c>
      <c r="LB17" s="187" t="str" cm="1">
        <f t="array" ref="LB17">IFERROR(INDEX(②入力シート!16:16,(KX$3-1)*13+12),"")</f>
        <v/>
      </c>
      <c r="LD17" s="179">
        <v>9</v>
      </c>
      <c r="LE17" s="185" t="str" cm="1">
        <f t="array" ref="LE17">IFERROR(INDEX(②入力シート!16:16,(LE$3-1)*13+4),"")</f>
        <v/>
      </c>
      <c r="LF17" s="186" t="str" cm="1">
        <f t="array" ref="LF17">IFERROR(INDEX(②入力シート!16:16,(LE$3-1)*13+6),"")</f>
        <v/>
      </c>
      <c r="LG17" s="186" t="str" cm="1">
        <f t="array" ref="LG17">IFERROR(INDEX(②入力シート!16:16,(LE$3-1)*13+8),"")</f>
        <v/>
      </c>
      <c r="LH17" s="186" t="str" cm="1">
        <f t="array" ref="LH17">IFERROR(INDEX(②入力シート!16:16,(LE$3-1)*13+10),"")</f>
        <v/>
      </c>
      <c r="LI17" s="187" t="str" cm="1">
        <f t="array" ref="LI17">IFERROR(INDEX(②入力シート!16:16,(LE$3-1)*13+12),"")</f>
        <v/>
      </c>
      <c r="LK17" s="179">
        <v>9</v>
      </c>
      <c r="LL17" s="185" t="str" cm="1">
        <f t="array" ref="LL17">IFERROR(INDEX(②入力シート!16:16,(LL$3-1)*13+4),"")</f>
        <v/>
      </c>
      <c r="LM17" s="186" t="str" cm="1">
        <f t="array" ref="LM17">IFERROR(INDEX(②入力シート!16:16,(LL$3-1)*13+6),"")</f>
        <v/>
      </c>
      <c r="LN17" s="186" t="str" cm="1">
        <f t="array" ref="LN17">IFERROR(INDEX(②入力シート!16:16,(LL$3-1)*13+8),"")</f>
        <v/>
      </c>
      <c r="LO17" s="186" t="str" cm="1">
        <f t="array" ref="LO17">IFERROR(INDEX(②入力シート!16:16,(LL$3-1)*13+10),"")</f>
        <v/>
      </c>
      <c r="LP17" s="187" t="str" cm="1">
        <f t="array" ref="LP17">IFERROR(INDEX(②入力シート!16:16,(LL$3-1)*13+12),"")</f>
        <v/>
      </c>
      <c r="LR17" s="179">
        <v>9</v>
      </c>
      <c r="LS17" s="185" t="str" cm="1">
        <f t="array" ref="LS17">IFERROR(INDEX(②入力シート!16:16,(LS$3-1)*13+4),"")</f>
        <v/>
      </c>
      <c r="LT17" s="186" t="str" cm="1">
        <f t="array" ref="LT17">IFERROR(INDEX(②入力シート!16:16,(LS$3-1)*13+6),"")</f>
        <v/>
      </c>
      <c r="LU17" s="186" t="str" cm="1">
        <f t="array" ref="LU17">IFERROR(INDEX(②入力シート!16:16,(LS$3-1)*13+8),"")</f>
        <v/>
      </c>
      <c r="LV17" s="186" t="str" cm="1">
        <f t="array" ref="LV17">IFERROR(INDEX(②入力シート!16:16,(LS$3-1)*13+10),"")</f>
        <v/>
      </c>
      <c r="LW17" s="187" t="str" cm="1">
        <f t="array" ref="LW17">IFERROR(INDEX(②入力シート!16:16,(LS$3-1)*13+12),"")</f>
        <v/>
      </c>
      <c r="LY17" s="179">
        <v>9</v>
      </c>
      <c r="LZ17" s="185" t="str" cm="1">
        <f t="array" ref="LZ17">IFERROR(INDEX(②入力シート!16:16,(LZ$3-1)*13+4),"")</f>
        <v/>
      </c>
      <c r="MA17" s="186" t="str" cm="1">
        <f t="array" ref="MA17">IFERROR(INDEX(②入力シート!16:16,(LZ$3-1)*13+6),"")</f>
        <v/>
      </c>
      <c r="MB17" s="186" t="str" cm="1">
        <f t="array" ref="MB17">IFERROR(INDEX(②入力シート!16:16,(LZ$3-1)*13+8),"")</f>
        <v/>
      </c>
      <c r="MC17" s="186" t="str" cm="1">
        <f t="array" ref="MC17">IFERROR(INDEX(②入力シート!16:16,(LZ$3-1)*13+10),"")</f>
        <v/>
      </c>
      <c r="MD17" s="187" t="str" cm="1">
        <f t="array" ref="MD17">IFERROR(INDEX(②入力シート!16:16,(LZ$3-1)*13+12),"")</f>
        <v/>
      </c>
      <c r="MF17" s="179">
        <v>9</v>
      </c>
      <c r="MG17" s="185" t="str" cm="1">
        <f t="array" ref="MG17">IFERROR(INDEX(②入力シート!16:16,(MG$3-1)*13+4),"")</f>
        <v/>
      </c>
      <c r="MH17" s="186" t="str" cm="1">
        <f t="array" ref="MH17">IFERROR(INDEX(②入力シート!16:16,(MG$3-1)*13+6),"")</f>
        <v/>
      </c>
      <c r="MI17" s="186" t="str" cm="1">
        <f t="array" ref="MI17">IFERROR(INDEX(②入力シート!16:16,(MG$3-1)*13+8),"")</f>
        <v/>
      </c>
      <c r="MJ17" s="186" t="str" cm="1">
        <f t="array" ref="MJ17">IFERROR(INDEX(②入力シート!16:16,(MG$3-1)*13+10),"")</f>
        <v/>
      </c>
      <c r="MK17" s="187" t="str" cm="1">
        <f t="array" ref="MK17">IFERROR(INDEX(②入力シート!16:16,(MG$3-1)*13+12),"")</f>
        <v/>
      </c>
    </row>
    <row r="18" spans="1:349" s="184" customFormat="1" ht="14" customHeight="1">
      <c r="A18" s="179">
        <v>10</v>
      </c>
      <c r="B18" s="185" t="str" cm="1">
        <f t="array" ref="B18">IFERROR(INDEX(②入力シート!17:17,(B$3-1)*13+4),"")</f>
        <v/>
      </c>
      <c r="C18" s="186" t="str" cm="1">
        <f t="array" ref="C18">IFERROR(INDEX(②入力シート!17:17,(B$3-1)*13+6),"")</f>
        <v/>
      </c>
      <c r="D18" s="186" t="str" cm="1">
        <f t="array" ref="D18">IFERROR(INDEX(②入力シート!17:17,(B$3-1)*13+8),"")</f>
        <v/>
      </c>
      <c r="E18" s="186" t="str" cm="1">
        <f t="array" ref="E18">IFERROR(INDEX(②入力シート!17:17,(B$3-1)*13+10),"")</f>
        <v/>
      </c>
      <c r="F18" s="187" t="str" cm="1">
        <f t="array" ref="F18">IFERROR(INDEX(②入力シート!17:17,(B$3-1)*13+12),"")</f>
        <v/>
      </c>
      <c r="H18" s="179">
        <v>10</v>
      </c>
      <c r="I18" s="185" t="str" cm="1">
        <f t="array" ref="I18">IFERROR(INDEX(②入力シート!17:17,(I$3-1)*13+4),"")</f>
        <v/>
      </c>
      <c r="J18" s="186" t="str" cm="1">
        <f t="array" ref="J18">IFERROR(INDEX(②入力シート!17:17,(I$3-1)*13+6),"")</f>
        <v/>
      </c>
      <c r="K18" s="186" t="str" cm="1">
        <f t="array" ref="K18">IFERROR(INDEX(②入力シート!17:17,(I$3-1)*13+8),"")</f>
        <v/>
      </c>
      <c r="L18" s="186" t="str" cm="1">
        <f t="array" ref="L18">IFERROR(INDEX(②入力シート!17:17,(I$3-1)*13+10),"")</f>
        <v/>
      </c>
      <c r="M18" s="187" t="str" cm="1">
        <f t="array" ref="M18">IFERROR(INDEX(②入力シート!17:17,(I$3-1)*13+12),"")</f>
        <v/>
      </c>
      <c r="O18" s="179">
        <v>10</v>
      </c>
      <c r="P18" s="185" t="str" cm="1">
        <f t="array" ref="P18">IFERROR(INDEX(②入力シート!17:17,(P$3-1)*13+4),"")</f>
        <v/>
      </c>
      <c r="Q18" s="186" t="str" cm="1">
        <f t="array" ref="Q18">IFERROR(INDEX(②入力シート!17:17,(P$3-1)*13+6),"")</f>
        <v/>
      </c>
      <c r="R18" s="186" t="str" cm="1">
        <f t="array" ref="R18">IFERROR(INDEX(②入力シート!17:17,(P$3-1)*13+8),"")</f>
        <v/>
      </c>
      <c r="S18" s="186" t="str" cm="1">
        <f t="array" ref="S18">IFERROR(INDEX(②入力シート!17:17,(P$3-1)*13+10),"")</f>
        <v/>
      </c>
      <c r="T18" s="187" t="str" cm="1">
        <f t="array" ref="T18">IFERROR(INDEX(②入力シート!17:17,(P$3-1)*13+12),"")</f>
        <v/>
      </c>
      <c r="V18" s="179">
        <v>10</v>
      </c>
      <c r="W18" s="185" t="str" cm="1">
        <f t="array" ref="W18">IFERROR(INDEX(②入力シート!17:17,(W$3-1)*13+4),"")</f>
        <v/>
      </c>
      <c r="X18" s="186" t="str" cm="1">
        <f t="array" ref="X18">IFERROR(INDEX(②入力シート!17:17,(W$3-1)*13+6),"")</f>
        <v/>
      </c>
      <c r="Y18" s="186" t="str" cm="1">
        <f t="array" ref="Y18">IFERROR(INDEX(②入力シート!17:17,(W$3-1)*13+8),"")</f>
        <v/>
      </c>
      <c r="Z18" s="186" t="str" cm="1">
        <f t="array" ref="Z18">IFERROR(INDEX(②入力シート!17:17,(W$3-1)*13+10),"")</f>
        <v/>
      </c>
      <c r="AA18" s="187" t="str" cm="1">
        <f t="array" ref="AA18">IFERROR(INDEX(②入力シート!17:17,(W$3-1)*13+12),"")</f>
        <v/>
      </c>
      <c r="AC18" s="179">
        <v>10</v>
      </c>
      <c r="AD18" s="185" t="str" cm="1">
        <f t="array" ref="AD18">IFERROR(INDEX(②入力シート!17:17,(AD$3-1)*13+4),"")</f>
        <v/>
      </c>
      <c r="AE18" s="186" t="str" cm="1">
        <f t="array" ref="AE18">IFERROR(INDEX(②入力シート!17:17,(AD$3-1)*13+6),"")</f>
        <v/>
      </c>
      <c r="AF18" s="186" t="str" cm="1">
        <f t="array" ref="AF18">IFERROR(INDEX(②入力シート!17:17,(AD$3-1)*13+8),"")</f>
        <v/>
      </c>
      <c r="AG18" s="186" t="str" cm="1">
        <f t="array" ref="AG18">IFERROR(INDEX(②入力シート!17:17,(AD$3-1)*13+10),"")</f>
        <v/>
      </c>
      <c r="AH18" s="187" t="str" cm="1">
        <f t="array" ref="AH18">IFERROR(INDEX(②入力シート!17:17,(AD$3-1)*13+12),"")</f>
        <v/>
      </c>
      <c r="AJ18" s="179">
        <v>10</v>
      </c>
      <c r="AK18" s="185" t="str" cm="1">
        <f t="array" ref="AK18">IFERROR(INDEX(②入力シート!17:17,(AK$3-1)*13+4),"")</f>
        <v/>
      </c>
      <c r="AL18" s="186" t="str" cm="1">
        <f t="array" ref="AL18">IFERROR(INDEX(②入力シート!17:17,(AK$3-1)*13+6),"")</f>
        <v/>
      </c>
      <c r="AM18" s="186" t="str" cm="1">
        <f t="array" ref="AM18">IFERROR(INDEX(②入力シート!17:17,(AK$3-1)*13+8),"")</f>
        <v/>
      </c>
      <c r="AN18" s="186" t="str" cm="1">
        <f t="array" ref="AN18">IFERROR(INDEX(②入力シート!17:17,(AK$3-1)*13+10),"")</f>
        <v/>
      </c>
      <c r="AO18" s="187" t="str" cm="1">
        <f t="array" ref="AO18">IFERROR(INDEX(②入力シート!17:17,(AK$3-1)*13+12),"")</f>
        <v/>
      </c>
      <c r="AQ18" s="179">
        <v>10</v>
      </c>
      <c r="AR18" s="185" t="str" cm="1">
        <f t="array" ref="AR18">IFERROR(INDEX(②入力シート!17:17,(AR$3-1)*13+4),"")</f>
        <v/>
      </c>
      <c r="AS18" s="186" t="str" cm="1">
        <f t="array" ref="AS18">IFERROR(INDEX(②入力シート!17:17,(AR$3-1)*13+6),"")</f>
        <v/>
      </c>
      <c r="AT18" s="186" t="str" cm="1">
        <f t="array" ref="AT18">IFERROR(INDEX(②入力シート!17:17,(AR$3-1)*13+8),"")</f>
        <v/>
      </c>
      <c r="AU18" s="186" t="str" cm="1">
        <f t="array" ref="AU18">IFERROR(INDEX(②入力シート!17:17,(AR$3-1)*13+10),"")</f>
        <v/>
      </c>
      <c r="AV18" s="187" t="str" cm="1">
        <f t="array" ref="AV18">IFERROR(INDEX(②入力シート!17:17,(AR$3-1)*13+12),"")</f>
        <v/>
      </c>
      <c r="AX18" s="179">
        <v>10</v>
      </c>
      <c r="AY18" s="185" t="str" cm="1">
        <f t="array" ref="AY18">IFERROR(INDEX(②入力シート!17:17,(AY$3-1)*13+4),"")</f>
        <v/>
      </c>
      <c r="AZ18" s="186" t="str" cm="1">
        <f t="array" ref="AZ18">IFERROR(INDEX(②入力シート!17:17,(AY$3-1)*13+6),"")</f>
        <v/>
      </c>
      <c r="BA18" s="186" t="str" cm="1">
        <f t="array" ref="BA18">IFERROR(INDEX(②入力シート!17:17,(AY$3-1)*13+8),"")</f>
        <v/>
      </c>
      <c r="BB18" s="186" t="str" cm="1">
        <f t="array" ref="BB18">IFERROR(INDEX(②入力シート!17:17,(AY$3-1)*13+10),"")</f>
        <v/>
      </c>
      <c r="BC18" s="187" t="str" cm="1">
        <f t="array" ref="BC18">IFERROR(INDEX(②入力シート!17:17,(AY$3-1)*13+12),"")</f>
        <v/>
      </c>
      <c r="BE18" s="179">
        <v>10</v>
      </c>
      <c r="BF18" s="185" t="str" cm="1">
        <f t="array" ref="BF18">IFERROR(INDEX(②入力シート!17:17,(BF$3-1)*13+4),"")</f>
        <v/>
      </c>
      <c r="BG18" s="186" t="str" cm="1">
        <f t="array" ref="BG18">IFERROR(INDEX(②入力シート!17:17,(BF$3-1)*13+6),"")</f>
        <v/>
      </c>
      <c r="BH18" s="186" t="str" cm="1">
        <f t="array" ref="BH18">IFERROR(INDEX(②入力シート!17:17,(BF$3-1)*13+8),"")</f>
        <v/>
      </c>
      <c r="BI18" s="186" t="str" cm="1">
        <f t="array" ref="BI18">IFERROR(INDEX(②入力シート!17:17,(BF$3-1)*13+10),"")</f>
        <v/>
      </c>
      <c r="BJ18" s="187" t="str" cm="1">
        <f t="array" ref="BJ18">IFERROR(INDEX(②入力シート!17:17,(BF$3-1)*13+12),"")</f>
        <v/>
      </c>
      <c r="BL18" s="179">
        <v>10</v>
      </c>
      <c r="BM18" s="185" t="str" cm="1">
        <f t="array" ref="BM18">IFERROR(INDEX(②入力シート!17:17,(BM$3-1)*13+4),"")</f>
        <v/>
      </c>
      <c r="BN18" s="186" t="str" cm="1">
        <f t="array" ref="BN18">IFERROR(INDEX(②入力シート!17:17,(BM$3-1)*13+6),"")</f>
        <v/>
      </c>
      <c r="BO18" s="186" t="str" cm="1">
        <f t="array" ref="BO18">IFERROR(INDEX(②入力シート!17:17,(BM$3-1)*13+8),"")</f>
        <v/>
      </c>
      <c r="BP18" s="186" t="str" cm="1">
        <f t="array" ref="BP18">IFERROR(INDEX(②入力シート!17:17,(BM$3-1)*13+10),"")</f>
        <v/>
      </c>
      <c r="BQ18" s="187" t="str" cm="1">
        <f t="array" ref="BQ18">IFERROR(INDEX(②入力シート!17:17,(BM$3-1)*13+12),"")</f>
        <v/>
      </c>
      <c r="BS18" s="179">
        <v>10</v>
      </c>
      <c r="BT18" s="185" t="str" cm="1">
        <f t="array" ref="BT18">IFERROR(INDEX(②入力シート!17:17,(BT$3-1)*13+4),"")</f>
        <v/>
      </c>
      <c r="BU18" s="186" t="str" cm="1">
        <f t="array" ref="BU18">IFERROR(INDEX(②入力シート!17:17,(BT$3-1)*13+6),"")</f>
        <v/>
      </c>
      <c r="BV18" s="186" t="str" cm="1">
        <f t="array" ref="BV18">IFERROR(INDEX(②入力シート!17:17,(BT$3-1)*13+8),"")</f>
        <v/>
      </c>
      <c r="BW18" s="186" t="str" cm="1">
        <f t="array" ref="BW18">IFERROR(INDEX(②入力シート!17:17,(BT$3-1)*13+10),"")</f>
        <v/>
      </c>
      <c r="BX18" s="187" t="str" cm="1">
        <f t="array" ref="BX18">IFERROR(INDEX(②入力シート!17:17,(BT$3-1)*13+12),"")</f>
        <v/>
      </c>
      <c r="BZ18" s="179">
        <v>10</v>
      </c>
      <c r="CA18" s="185" t="str" cm="1">
        <f t="array" ref="CA18">IFERROR(INDEX(②入力シート!17:17,(CA$3-1)*13+4),"")</f>
        <v/>
      </c>
      <c r="CB18" s="186" t="str" cm="1">
        <f t="array" ref="CB18">IFERROR(INDEX(②入力シート!17:17,(CA$3-1)*13+6),"")</f>
        <v/>
      </c>
      <c r="CC18" s="186" t="str" cm="1">
        <f t="array" ref="CC18">IFERROR(INDEX(②入力シート!17:17,(CA$3-1)*13+8),"")</f>
        <v/>
      </c>
      <c r="CD18" s="186" t="str" cm="1">
        <f t="array" ref="CD18">IFERROR(INDEX(②入力シート!17:17,(CA$3-1)*13+10),"")</f>
        <v/>
      </c>
      <c r="CE18" s="187" t="str" cm="1">
        <f t="array" ref="CE18">IFERROR(INDEX(②入力シート!17:17,(CA$3-1)*13+12),"")</f>
        <v/>
      </c>
      <c r="CG18" s="179">
        <v>10</v>
      </c>
      <c r="CH18" s="185" t="str" cm="1">
        <f t="array" ref="CH18">IFERROR(INDEX(②入力シート!17:17,(CH$3-1)*13+4),"")</f>
        <v/>
      </c>
      <c r="CI18" s="186" t="str" cm="1">
        <f t="array" ref="CI18">IFERROR(INDEX(②入力シート!17:17,(CH$3-1)*13+6),"")</f>
        <v/>
      </c>
      <c r="CJ18" s="186" t="str" cm="1">
        <f t="array" ref="CJ18">IFERROR(INDEX(②入力シート!17:17,(CH$3-1)*13+8),"")</f>
        <v/>
      </c>
      <c r="CK18" s="186" t="str" cm="1">
        <f t="array" ref="CK18">IFERROR(INDEX(②入力シート!17:17,(CH$3-1)*13+10),"")</f>
        <v/>
      </c>
      <c r="CL18" s="187" t="str" cm="1">
        <f t="array" ref="CL18">IFERROR(INDEX(②入力シート!17:17,(CH$3-1)*13+12),"")</f>
        <v/>
      </c>
      <c r="CN18" s="179">
        <v>10</v>
      </c>
      <c r="CO18" s="185" t="str" cm="1">
        <f t="array" ref="CO18">IFERROR(INDEX(②入力シート!17:17,(CO$3-1)*13+4),"")</f>
        <v/>
      </c>
      <c r="CP18" s="186" t="str" cm="1">
        <f t="array" ref="CP18">IFERROR(INDEX(②入力シート!17:17,(CO$3-1)*13+6),"")</f>
        <v/>
      </c>
      <c r="CQ18" s="186" t="str" cm="1">
        <f t="array" ref="CQ18">IFERROR(INDEX(②入力シート!17:17,(CO$3-1)*13+8),"")</f>
        <v/>
      </c>
      <c r="CR18" s="186" t="str" cm="1">
        <f t="array" ref="CR18">IFERROR(INDEX(②入力シート!17:17,(CO$3-1)*13+10),"")</f>
        <v/>
      </c>
      <c r="CS18" s="187" t="str" cm="1">
        <f t="array" ref="CS18">IFERROR(INDEX(②入力シート!17:17,(CO$3-1)*13+12),"")</f>
        <v/>
      </c>
      <c r="CU18" s="179">
        <v>10</v>
      </c>
      <c r="CV18" s="185" t="str" cm="1">
        <f t="array" ref="CV18">IFERROR(INDEX(②入力シート!17:17,(CV$3-1)*13+4),"")</f>
        <v/>
      </c>
      <c r="CW18" s="186" t="str" cm="1">
        <f t="array" ref="CW18">IFERROR(INDEX(②入力シート!17:17,(CV$3-1)*13+6),"")</f>
        <v/>
      </c>
      <c r="CX18" s="186" t="str" cm="1">
        <f t="array" ref="CX18">IFERROR(INDEX(②入力シート!17:17,(CV$3-1)*13+8),"")</f>
        <v/>
      </c>
      <c r="CY18" s="186" t="str" cm="1">
        <f t="array" ref="CY18">IFERROR(INDEX(②入力シート!17:17,(CV$3-1)*13+10),"")</f>
        <v/>
      </c>
      <c r="CZ18" s="187" t="str" cm="1">
        <f t="array" ref="CZ18">IFERROR(INDEX(②入力シート!17:17,(CV$3-1)*13+12),"")</f>
        <v/>
      </c>
      <c r="DB18" s="179">
        <v>10</v>
      </c>
      <c r="DC18" s="185" t="str" cm="1">
        <f t="array" ref="DC18">IFERROR(INDEX(②入力シート!17:17,(DC$3-1)*13+4),"")</f>
        <v/>
      </c>
      <c r="DD18" s="186" t="str" cm="1">
        <f t="array" ref="DD18">IFERROR(INDEX(②入力シート!17:17,(DC$3-1)*13+6),"")</f>
        <v/>
      </c>
      <c r="DE18" s="186" t="str" cm="1">
        <f t="array" ref="DE18">IFERROR(INDEX(②入力シート!17:17,(DC$3-1)*13+8),"")</f>
        <v/>
      </c>
      <c r="DF18" s="186" t="str" cm="1">
        <f t="array" ref="DF18">IFERROR(INDEX(②入力シート!17:17,(DC$3-1)*13+10),"")</f>
        <v/>
      </c>
      <c r="DG18" s="187" t="str" cm="1">
        <f t="array" ref="DG18">IFERROR(INDEX(②入力シート!17:17,(DC$3-1)*13+12),"")</f>
        <v/>
      </c>
      <c r="DI18" s="179">
        <v>10</v>
      </c>
      <c r="DJ18" s="185" t="str" cm="1">
        <f t="array" ref="DJ18">IFERROR(INDEX(②入力シート!17:17,(DJ$3-1)*13+4),"")</f>
        <v/>
      </c>
      <c r="DK18" s="186" t="str" cm="1">
        <f t="array" ref="DK18">IFERROR(INDEX(②入力シート!17:17,(DJ$3-1)*13+6),"")</f>
        <v/>
      </c>
      <c r="DL18" s="186" t="str" cm="1">
        <f t="array" ref="DL18">IFERROR(INDEX(②入力シート!17:17,(DJ$3-1)*13+8),"")</f>
        <v/>
      </c>
      <c r="DM18" s="186" t="str" cm="1">
        <f t="array" ref="DM18">IFERROR(INDEX(②入力シート!17:17,(DJ$3-1)*13+10),"")</f>
        <v/>
      </c>
      <c r="DN18" s="187" t="str" cm="1">
        <f t="array" ref="DN18">IFERROR(INDEX(②入力シート!17:17,(DJ$3-1)*13+12),"")</f>
        <v/>
      </c>
      <c r="DP18" s="179">
        <v>10</v>
      </c>
      <c r="DQ18" s="185" t="str" cm="1">
        <f t="array" ref="DQ18">IFERROR(INDEX(②入力シート!17:17,(DQ$3-1)*13+4),"")</f>
        <v/>
      </c>
      <c r="DR18" s="186" t="str" cm="1">
        <f t="array" ref="DR18">IFERROR(INDEX(②入力シート!17:17,(DQ$3-1)*13+6),"")</f>
        <v/>
      </c>
      <c r="DS18" s="186" t="str" cm="1">
        <f t="array" ref="DS18">IFERROR(INDEX(②入力シート!17:17,(DQ$3-1)*13+8),"")</f>
        <v/>
      </c>
      <c r="DT18" s="186" t="str" cm="1">
        <f t="array" ref="DT18">IFERROR(INDEX(②入力シート!17:17,(DQ$3-1)*13+10),"")</f>
        <v/>
      </c>
      <c r="DU18" s="187" t="str" cm="1">
        <f t="array" ref="DU18">IFERROR(INDEX(②入力シート!17:17,(DQ$3-1)*13+12),"")</f>
        <v/>
      </c>
      <c r="DW18" s="179">
        <v>10</v>
      </c>
      <c r="DX18" s="185" t="str" cm="1">
        <f t="array" ref="DX18">IFERROR(INDEX(②入力シート!17:17,(DX$3-1)*13+4),"")</f>
        <v/>
      </c>
      <c r="DY18" s="186" t="str" cm="1">
        <f t="array" ref="DY18">IFERROR(INDEX(②入力シート!17:17,(DX$3-1)*13+6),"")</f>
        <v/>
      </c>
      <c r="DZ18" s="186" t="str" cm="1">
        <f t="array" ref="DZ18">IFERROR(INDEX(②入力シート!17:17,(DX$3-1)*13+8),"")</f>
        <v/>
      </c>
      <c r="EA18" s="186" t="str" cm="1">
        <f t="array" ref="EA18">IFERROR(INDEX(②入力シート!17:17,(DX$3-1)*13+10),"")</f>
        <v/>
      </c>
      <c r="EB18" s="187" t="str" cm="1">
        <f t="array" ref="EB18">IFERROR(INDEX(②入力シート!17:17,(DX$3-1)*13+12),"")</f>
        <v/>
      </c>
      <c r="ED18" s="179">
        <v>10</v>
      </c>
      <c r="EE18" s="185" t="str" cm="1">
        <f t="array" ref="EE18">IFERROR(INDEX(②入力シート!17:17,(EE$3-1)*13+4),"")</f>
        <v/>
      </c>
      <c r="EF18" s="186" t="str" cm="1">
        <f t="array" ref="EF18">IFERROR(INDEX(②入力シート!17:17,(EE$3-1)*13+6),"")</f>
        <v/>
      </c>
      <c r="EG18" s="186" t="str" cm="1">
        <f t="array" ref="EG18">IFERROR(INDEX(②入力シート!17:17,(EE$3-1)*13+8),"")</f>
        <v/>
      </c>
      <c r="EH18" s="186" t="str" cm="1">
        <f t="array" ref="EH18">IFERROR(INDEX(②入力シート!17:17,(EE$3-1)*13+10),"")</f>
        <v/>
      </c>
      <c r="EI18" s="187" t="str" cm="1">
        <f t="array" ref="EI18">IFERROR(INDEX(②入力シート!17:17,(EE$3-1)*13+12),"")</f>
        <v/>
      </c>
      <c r="EK18" s="179">
        <v>10</v>
      </c>
      <c r="EL18" s="185" t="str" cm="1">
        <f t="array" ref="EL18">IFERROR(INDEX(②入力シート!17:17,(EL$3-1)*13+4),"")</f>
        <v/>
      </c>
      <c r="EM18" s="186" t="str" cm="1">
        <f t="array" ref="EM18">IFERROR(INDEX(②入力シート!17:17,(EL$3-1)*13+6),"")</f>
        <v/>
      </c>
      <c r="EN18" s="186" t="str" cm="1">
        <f t="array" ref="EN18">IFERROR(INDEX(②入力シート!17:17,(EL$3-1)*13+8),"")</f>
        <v/>
      </c>
      <c r="EO18" s="186" t="str" cm="1">
        <f t="array" ref="EO18">IFERROR(INDEX(②入力シート!17:17,(EL$3-1)*13+10),"")</f>
        <v/>
      </c>
      <c r="EP18" s="187" t="str" cm="1">
        <f t="array" ref="EP18">IFERROR(INDEX(②入力シート!17:17,(EL$3-1)*13+12),"")</f>
        <v/>
      </c>
      <c r="ER18" s="179">
        <v>10</v>
      </c>
      <c r="ES18" s="185" t="str" cm="1">
        <f t="array" ref="ES18">IFERROR(INDEX(②入力シート!17:17,(ES$3-1)*13+4),"")</f>
        <v/>
      </c>
      <c r="ET18" s="186" t="str" cm="1">
        <f t="array" ref="ET18">IFERROR(INDEX(②入力シート!17:17,(ES$3-1)*13+6),"")</f>
        <v/>
      </c>
      <c r="EU18" s="186" t="str" cm="1">
        <f t="array" ref="EU18">IFERROR(INDEX(②入力シート!17:17,(ES$3-1)*13+8),"")</f>
        <v/>
      </c>
      <c r="EV18" s="186" t="str" cm="1">
        <f t="array" ref="EV18">IFERROR(INDEX(②入力シート!17:17,(ES$3-1)*13+10),"")</f>
        <v/>
      </c>
      <c r="EW18" s="187" t="str" cm="1">
        <f t="array" ref="EW18">IFERROR(INDEX(②入力シート!17:17,(ES$3-1)*13+12),"")</f>
        <v/>
      </c>
      <c r="EY18" s="179">
        <v>10</v>
      </c>
      <c r="EZ18" s="185" t="str" cm="1">
        <f t="array" ref="EZ18">IFERROR(INDEX(②入力シート!17:17,(EZ$3-1)*13+4),"")</f>
        <v/>
      </c>
      <c r="FA18" s="186" t="str" cm="1">
        <f t="array" ref="FA18">IFERROR(INDEX(②入力シート!17:17,(EZ$3-1)*13+6),"")</f>
        <v/>
      </c>
      <c r="FB18" s="186" t="str" cm="1">
        <f t="array" ref="FB18">IFERROR(INDEX(②入力シート!17:17,(EZ$3-1)*13+8),"")</f>
        <v/>
      </c>
      <c r="FC18" s="186" t="str" cm="1">
        <f t="array" ref="FC18">IFERROR(INDEX(②入力シート!17:17,(EZ$3-1)*13+10),"")</f>
        <v/>
      </c>
      <c r="FD18" s="187" t="str" cm="1">
        <f t="array" ref="FD18">IFERROR(INDEX(②入力シート!17:17,(EZ$3-1)*13+12),"")</f>
        <v/>
      </c>
      <c r="FF18" s="179">
        <v>10</v>
      </c>
      <c r="FG18" s="185" t="str" cm="1">
        <f t="array" ref="FG18">IFERROR(INDEX(②入力シート!17:17,(FG$3-1)*13+4),"")</f>
        <v/>
      </c>
      <c r="FH18" s="186" t="str" cm="1">
        <f t="array" ref="FH18">IFERROR(INDEX(②入力シート!17:17,(FG$3-1)*13+6),"")</f>
        <v/>
      </c>
      <c r="FI18" s="186" t="str" cm="1">
        <f t="array" ref="FI18">IFERROR(INDEX(②入力シート!17:17,(FG$3-1)*13+8),"")</f>
        <v/>
      </c>
      <c r="FJ18" s="186" t="str" cm="1">
        <f t="array" ref="FJ18">IFERROR(INDEX(②入力シート!17:17,(FG$3-1)*13+10),"")</f>
        <v/>
      </c>
      <c r="FK18" s="187" t="str" cm="1">
        <f t="array" ref="FK18">IFERROR(INDEX(②入力シート!17:17,(FG$3-1)*13+12),"")</f>
        <v/>
      </c>
      <c r="FM18" s="179">
        <v>10</v>
      </c>
      <c r="FN18" s="185" t="str" cm="1">
        <f t="array" ref="FN18">IFERROR(INDEX(②入力シート!17:17,(FN$3-1)*13+4),"")</f>
        <v/>
      </c>
      <c r="FO18" s="186" t="str" cm="1">
        <f t="array" ref="FO18">IFERROR(INDEX(②入力シート!17:17,(FN$3-1)*13+6),"")</f>
        <v/>
      </c>
      <c r="FP18" s="186" t="str" cm="1">
        <f t="array" ref="FP18">IFERROR(INDEX(②入力シート!17:17,(FN$3-1)*13+8),"")</f>
        <v/>
      </c>
      <c r="FQ18" s="186" t="str" cm="1">
        <f t="array" ref="FQ18">IFERROR(INDEX(②入力シート!17:17,(FN$3-1)*13+10),"")</f>
        <v/>
      </c>
      <c r="FR18" s="187" t="str" cm="1">
        <f t="array" ref="FR18">IFERROR(INDEX(②入力シート!17:17,(FN$3-1)*13+12),"")</f>
        <v/>
      </c>
      <c r="FT18" s="179">
        <v>10</v>
      </c>
      <c r="FU18" s="185" t="str" cm="1">
        <f t="array" ref="FU18">IFERROR(INDEX(②入力シート!17:17,(FU$3-1)*13+4),"")</f>
        <v/>
      </c>
      <c r="FV18" s="186" t="str" cm="1">
        <f t="array" ref="FV18">IFERROR(INDEX(②入力シート!17:17,(FU$3-1)*13+6),"")</f>
        <v/>
      </c>
      <c r="FW18" s="186" t="str" cm="1">
        <f t="array" ref="FW18">IFERROR(INDEX(②入力シート!17:17,(FU$3-1)*13+8),"")</f>
        <v/>
      </c>
      <c r="FX18" s="186" t="str" cm="1">
        <f t="array" ref="FX18">IFERROR(INDEX(②入力シート!17:17,(FU$3-1)*13+10),"")</f>
        <v/>
      </c>
      <c r="FY18" s="187" t="str" cm="1">
        <f t="array" ref="FY18">IFERROR(INDEX(②入力シート!17:17,(FU$3-1)*13+12),"")</f>
        <v/>
      </c>
      <c r="GA18" s="179">
        <v>10</v>
      </c>
      <c r="GB18" s="185" t="str" cm="1">
        <f t="array" ref="GB18">IFERROR(INDEX(②入力シート!17:17,(GB$3-1)*13+4),"")</f>
        <v/>
      </c>
      <c r="GC18" s="186" t="str" cm="1">
        <f t="array" ref="GC18">IFERROR(INDEX(②入力シート!17:17,(GB$3-1)*13+6),"")</f>
        <v/>
      </c>
      <c r="GD18" s="186" t="str" cm="1">
        <f t="array" ref="GD18">IFERROR(INDEX(②入力シート!17:17,(GB$3-1)*13+8),"")</f>
        <v/>
      </c>
      <c r="GE18" s="186" t="str" cm="1">
        <f t="array" ref="GE18">IFERROR(INDEX(②入力シート!17:17,(GB$3-1)*13+10),"")</f>
        <v/>
      </c>
      <c r="GF18" s="187" t="str" cm="1">
        <f t="array" ref="GF18">IFERROR(INDEX(②入力シート!17:17,(GB$3-1)*13+12),"")</f>
        <v/>
      </c>
      <c r="GH18" s="179">
        <v>10</v>
      </c>
      <c r="GI18" s="185" t="str" cm="1">
        <f t="array" ref="GI18">IFERROR(INDEX(②入力シート!17:17,(GI$3-1)*13+4),"")</f>
        <v/>
      </c>
      <c r="GJ18" s="186" t="str" cm="1">
        <f t="array" ref="GJ18">IFERROR(INDEX(②入力シート!17:17,(GI$3-1)*13+6),"")</f>
        <v/>
      </c>
      <c r="GK18" s="186" t="str" cm="1">
        <f t="array" ref="GK18">IFERROR(INDEX(②入力シート!17:17,(GI$3-1)*13+8),"")</f>
        <v/>
      </c>
      <c r="GL18" s="186" t="str" cm="1">
        <f t="array" ref="GL18">IFERROR(INDEX(②入力シート!17:17,(GI$3-1)*13+10),"")</f>
        <v/>
      </c>
      <c r="GM18" s="187" t="str" cm="1">
        <f t="array" ref="GM18">IFERROR(INDEX(②入力シート!17:17,(GI$3-1)*13+12),"")</f>
        <v/>
      </c>
      <c r="GO18" s="179">
        <v>10</v>
      </c>
      <c r="GP18" s="185" t="str" cm="1">
        <f t="array" ref="GP18">IFERROR(INDEX(②入力シート!17:17,(GP$3-1)*13+4),"")</f>
        <v/>
      </c>
      <c r="GQ18" s="186" t="str" cm="1">
        <f t="array" ref="GQ18">IFERROR(INDEX(②入力シート!17:17,(GP$3-1)*13+6),"")</f>
        <v/>
      </c>
      <c r="GR18" s="186" t="str" cm="1">
        <f t="array" ref="GR18">IFERROR(INDEX(②入力シート!17:17,(GP$3-1)*13+8),"")</f>
        <v/>
      </c>
      <c r="GS18" s="186" t="str" cm="1">
        <f t="array" ref="GS18">IFERROR(INDEX(②入力シート!17:17,(GP$3-1)*13+10),"")</f>
        <v/>
      </c>
      <c r="GT18" s="187" t="str" cm="1">
        <f t="array" ref="GT18">IFERROR(INDEX(②入力シート!17:17,(GP$3-1)*13+12),"")</f>
        <v/>
      </c>
      <c r="GV18" s="179">
        <v>10</v>
      </c>
      <c r="GW18" s="185" t="str" cm="1">
        <f t="array" ref="GW18">IFERROR(INDEX(②入力シート!17:17,(GW$3-1)*13+4),"")</f>
        <v/>
      </c>
      <c r="GX18" s="186" t="str" cm="1">
        <f t="array" ref="GX18">IFERROR(INDEX(②入力シート!17:17,(GW$3-1)*13+6),"")</f>
        <v/>
      </c>
      <c r="GY18" s="186" t="str" cm="1">
        <f t="array" ref="GY18">IFERROR(INDEX(②入力シート!17:17,(GW$3-1)*13+8),"")</f>
        <v/>
      </c>
      <c r="GZ18" s="186" t="str" cm="1">
        <f t="array" ref="GZ18">IFERROR(INDEX(②入力シート!17:17,(GW$3-1)*13+10),"")</f>
        <v/>
      </c>
      <c r="HA18" s="187" t="str" cm="1">
        <f t="array" ref="HA18">IFERROR(INDEX(②入力シート!17:17,(GW$3-1)*13+12),"")</f>
        <v/>
      </c>
      <c r="HC18" s="179">
        <v>10</v>
      </c>
      <c r="HD18" s="185" t="str" cm="1">
        <f t="array" ref="HD18">IFERROR(INDEX(②入力シート!17:17,(HD$3-1)*13+4),"")</f>
        <v/>
      </c>
      <c r="HE18" s="186" t="str" cm="1">
        <f t="array" ref="HE18">IFERROR(INDEX(②入力シート!17:17,(HD$3-1)*13+6),"")</f>
        <v/>
      </c>
      <c r="HF18" s="186" t="str" cm="1">
        <f t="array" ref="HF18">IFERROR(INDEX(②入力シート!17:17,(HD$3-1)*13+8),"")</f>
        <v/>
      </c>
      <c r="HG18" s="186" t="str" cm="1">
        <f t="array" ref="HG18">IFERROR(INDEX(②入力シート!17:17,(HD$3-1)*13+10),"")</f>
        <v/>
      </c>
      <c r="HH18" s="187" t="str" cm="1">
        <f t="array" ref="HH18">IFERROR(INDEX(②入力シート!17:17,(HD$3-1)*13+12),"")</f>
        <v/>
      </c>
      <c r="HJ18" s="179">
        <v>10</v>
      </c>
      <c r="HK18" s="185" t="str" cm="1">
        <f t="array" ref="HK18">IFERROR(INDEX(②入力シート!17:17,(HK$3-1)*13+4),"")</f>
        <v/>
      </c>
      <c r="HL18" s="186" t="str" cm="1">
        <f t="array" ref="HL18">IFERROR(INDEX(②入力シート!17:17,(HK$3-1)*13+6),"")</f>
        <v/>
      </c>
      <c r="HM18" s="186" t="str" cm="1">
        <f t="array" ref="HM18">IFERROR(INDEX(②入力シート!17:17,(HK$3-1)*13+8),"")</f>
        <v/>
      </c>
      <c r="HN18" s="186" t="str" cm="1">
        <f t="array" ref="HN18">IFERROR(INDEX(②入力シート!17:17,(HK$3-1)*13+10),"")</f>
        <v/>
      </c>
      <c r="HO18" s="187" t="str" cm="1">
        <f t="array" ref="HO18">IFERROR(INDEX(②入力シート!17:17,(HK$3-1)*13+12),"")</f>
        <v/>
      </c>
      <c r="HQ18" s="179">
        <v>10</v>
      </c>
      <c r="HR18" s="185" t="str" cm="1">
        <f t="array" ref="HR18">IFERROR(INDEX(②入力シート!17:17,(HR$3-1)*13+4),"")</f>
        <v/>
      </c>
      <c r="HS18" s="186" t="str" cm="1">
        <f t="array" ref="HS18">IFERROR(INDEX(②入力シート!17:17,(HR$3-1)*13+6),"")</f>
        <v/>
      </c>
      <c r="HT18" s="186" t="str" cm="1">
        <f t="array" ref="HT18">IFERROR(INDEX(②入力シート!17:17,(HR$3-1)*13+8),"")</f>
        <v/>
      </c>
      <c r="HU18" s="186" t="str" cm="1">
        <f t="array" ref="HU18">IFERROR(INDEX(②入力シート!17:17,(HR$3-1)*13+10),"")</f>
        <v/>
      </c>
      <c r="HV18" s="187" t="str" cm="1">
        <f t="array" ref="HV18">IFERROR(INDEX(②入力シート!17:17,(HR$3-1)*13+12),"")</f>
        <v/>
      </c>
      <c r="HX18" s="179">
        <v>10</v>
      </c>
      <c r="HY18" s="185" t="str" cm="1">
        <f t="array" ref="HY18">IFERROR(INDEX(②入力シート!17:17,(HY$3-1)*13+4),"")</f>
        <v/>
      </c>
      <c r="HZ18" s="186" t="str" cm="1">
        <f t="array" ref="HZ18">IFERROR(INDEX(②入力シート!17:17,(HY$3-1)*13+6),"")</f>
        <v/>
      </c>
      <c r="IA18" s="186" t="str" cm="1">
        <f t="array" ref="IA18">IFERROR(INDEX(②入力シート!17:17,(HY$3-1)*13+8),"")</f>
        <v/>
      </c>
      <c r="IB18" s="186" t="str" cm="1">
        <f t="array" ref="IB18">IFERROR(INDEX(②入力シート!17:17,(HY$3-1)*13+10),"")</f>
        <v/>
      </c>
      <c r="IC18" s="187" t="str" cm="1">
        <f t="array" ref="IC18">IFERROR(INDEX(②入力シート!17:17,(HY$3-1)*13+12),"")</f>
        <v/>
      </c>
      <c r="IE18" s="179">
        <v>10</v>
      </c>
      <c r="IF18" s="185" t="str" cm="1">
        <f t="array" ref="IF18">IFERROR(INDEX(②入力シート!17:17,(IF$3-1)*13+4),"")</f>
        <v/>
      </c>
      <c r="IG18" s="186" t="str" cm="1">
        <f t="array" ref="IG18">IFERROR(INDEX(②入力シート!17:17,(IF$3-1)*13+6),"")</f>
        <v/>
      </c>
      <c r="IH18" s="186" t="str" cm="1">
        <f t="array" ref="IH18">IFERROR(INDEX(②入力シート!17:17,(IF$3-1)*13+8),"")</f>
        <v/>
      </c>
      <c r="II18" s="186" t="str" cm="1">
        <f t="array" ref="II18">IFERROR(INDEX(②入力シート!17:17,(IF$3-1)*13+10),"")</f>
        <v/>
      </c>
      <c r="IJ18" s="187" t="str" cm="1">
        <f t="array" ref="IJ18">IFERROR(INDEX(②入力シート!17:17,(IF$3-1)*13+12),"")</f>
        <v/>
      </c>
      <c r="IL18" s="179">
        <v>10</v>
      </c>
      <c r="IM18" s="185" t="str" cm="1">
        <f t="array" ref="IM18">IFERROR(INDEX(②入力シート!17:17,(IM$3-1)*13+4),"")</f>
        <v/>
      </c>
      <c r="IN18" s="186" t="str" cm="1">
        <f t="array" ref="IN18">IFERROR(INDEX(②入力シート!17:17,(IM$3-1)*13+6),"")</f>
        <v/>
      </c>
      <c r="IO18" s="186" t="str" cm="1">
        <f t="array" ref="IO18">IFERROR(INDEX(②入力シート!17:17,(IM$3-1)*13+8),"")</f>
        <v/>
      </c>
      <c r="IP18" s="186" t="str" cm="1">
        <f t="array" ref="IP18">IFERROR(INDEX(②入力シート!17:17,(IM$3-1)*13+10),"")</f>
        <v/>
      </c>
      <c r="IQ18" s="187" t="str" cm="1">
        <f t="array" ref="IQ18">IFERROR(INDEX(②入力シート!17:17,(IM$3-1)*13+12),"")</f>
        <v/>
      </c>
      <c r="IS18" s="179">
        <v>10</v>
      </c>
      <c r="IT18" s="185" t="str" cm="1">
        <f t="array" ref="IT18">IFERROR(INDEX(②入力シート!17:17,(IT$3-1)*13+4),"")</f>
        <v/>
      </c>
      <c r="IU18" s="186" t="str" cm="1">
        <f t="array" ref="IU18">IFERROR(INDEX(②入力シート!17:17,(IT$3-1)*13+6),"")</f>
        <v/>
      </c>
      <c r="IV18" s="186" t="str" cm="1">
        <f t="array" ref="IV18">IFERROR(INDEX(②入力シート!17:17,(IT$3-1)*13+8),"")</f>
        <v/>
      </c>
      <c r="IW18" s="186" t="str" cm="1">
        <f t="array" ref="IW18">IFERROR(INDEX(②入力シート!17:17,(IT$3-1)*13+10),"")</f>
        <v/>
      </c>
      <c r="IX18" s="187" t="str" cm="1">
        <f t="array" ref="IX18">IFERROR(INDEX(②入力シート!17:17,(IT$3-1)*13+12),"")</f>
        <v/>
      </c>
      <c r="IZ18" s="179">
        <v>10</v>
      </c>
      <c r="JA18" s="185" t="str" cm="1">
        <f t="array" ref="JA18">IFERROR(INDEX(②入力シート!17:17,(JA$3-1)*13+4),"")</f>
        <v/>
      </c>
      <c r="JB18" s="186" t="str" cm="1">
        <f t="array" ref="JB18">IFERROR(INDEX(②入力シート!17:17,(JA$3-1)*13+6),"")</f>
        <v/>
      </c>
      <c r="JC18" s="186" t="str" cm="1">
        <f t="array" ref="JC18">IFERROR(INDEX(②入力シート!17:17,(JA$3-1)*13+8),"")</f>
        <v/>
      </c>
      <c r="JD18" s="186" t="str" cm="1">
        <f t="array" ref="JD18">IFERROR(INDEX(②入力シート!17:17,(JA$3-1)*13+10),"")</f>
        <v/>
      </c>
      <c r="JE18" s="187" t="str" cm="1">
        <f t="array" ref="JE18">IFERROR(INDEX(②入力シート!17:17,(JA$3-1)*13+12),"")</f>
        <v/>
      </c>
      <c r="JG18" s="179">
        <v>10</v>
      </c>
      <c r="JH18" s="185" t="str" cm="1">
        <f t="array" ref="JH18">IFERROR(INDEX(②入力シート!17:17,(JH$3-1)*13+4),"")</f>
        <v/>
      </c>
      <c r="JI18" s="186" t="str" cm="1">
        <f t="array" ref="JI18">IFERROR(INDEX(②入力シート!17:17,(JH$3-1)*13+6),"")</f>
        <v/>
      </c>
      <c r="JJ18" s="186" t="str" cm="1">
        <f t="array" ref="JJ18">IFERROR(INDEX(②入力シート!17:17,(JH$3-1)*13+8),"")</f>
        <v/>
      </c>
      <c r="JK18" s="186" t="str" cm="1">
        <f t="array" ref="JK18">IFERROR(INDEX(②入力シート!17:17,(JH$3-1)*13+10),"")</f>
        <v/>
      </c>
      <c r="JL18" s="187" t="str" cm="1">
        <f t="array" ref="JL18">IFERROR(INDEX(②入力シート!17:17,(JH$3-1)*13+12),"")</f>
        <v/>
      </c>
      <c r="JN18" s="179">
        <v>10</v>
      </c>
      <c r="JO18" s="185" t="str" cm="1">
        <f t="array" ref="JO18">IFERROR(INDEX(②入力シート!17:17,(JO$3-1)*13+4),"")</f>
        <v/>
      </c>
      <c r="JP18" s="186" t="str" cm="1">
        <f t="array" ref="JP18">IFERROR(INDEX(②入力シート!17:17,(JO$3-1)*13+6),"")</f>
        <v/>
      </c>
      <c r="JQ18" s="186" t="str" cm="1">
        <f t="array" ref="JQ18">IFERROR(INDEX(②入力シート!17:17,(JO$3-1)*13+8),"")</f>
        <v/>
      </c>
      <c r="JR18" s="186" t="str" cm="1">
        <f t="array" ref="JR18">IFERROR(INDEX(②入力シート!17:17,(JO$3-1)*13+10),"")</f>
        <v/>
      </c>
      <c r="JS18" s="187" t="str" cm="1">
        <f t="array" ref="JS18">IFERROR(INDEX(②入力シート!17:17,(JO$3-1)*13+12),"")</f>
        <v/>
      </c>
      <c r="JU18" s="179">
        <v>10</v>
      </c>
      <c r="JV18" s="185" t="str" cm="1">
        <f t="array" ref="JV18">IFERROR(INDEX(②入力シート!17:17,(JV$3-1)*13+4),"")</f>
        <v/>
      </c>
      <c r="JW18" s="186" t="str" cm="1">
        <f t="array" ref="JW18">IFERROR(INDEX(②入力シート!17:17,(JV$3-1)*13+6),"")</f>
        <v/>
      </c>
      <c r="JX18" s="186" t="str" cm="1">
        <f t="array" ref="JX18">IFERROR(INDEX(②入力シート!17:17,(JV$3-1)*13+8),"")</f>
        <v/>
      </c>
      <c r="JY18" s="186" t="str" cm="1">
        <f t="array" ref="JY18">IFERROR(INDEX(②入力シート!17:17,(JV$3-1)*13+10),"")</f>
        <v/>
      </c>
      <c r="JZ18" s="187" t="str" cm="1">
        <f t="array" ref="JZ18">IFERROR(INDEX(②入力シート!17:17,(JV$3-1)*13+12),"")</f>
        <v/>
      </c>
      <c r="KB18" s="179">
        <v>10</v>
      </c>
      <c r="KC18" s="185" t="str" cm="1">
        <f t="array" ref="KC18">IFERROR(INDEX(②入力シート!17:17,(KC$3-1)*13+4),"")</f>
        <v/>
      </c>
      <c r="KD18" s="186" t="str" cm="1">
        <f t="array" ref="KD18">IFERROR(INDEX(②入力シート!17:17,(KC$3-1)*13+6),"")</f>
        <v/>
      </c>
      <c r="KE18" s="186" t="str" cm="1">
        <f t="array" ref="KE18">IFERROR(INDEX(②入力シート!17:17,(KC$3-1)*13+8),"")</f>
        <v/>
      </c>
      <c r="KF18" s="186" t="str" cm="1">
        <f t="array" ref="KF18">IFERROR(INDEX(②入力シート!17:17,(KC$3-1)*13+10),"")</f>
        <v/>
      </c>
      <c r="KG18" s="187" t="str" cm="1">
        <f t="array" ref="KG18">IFERROR(INDEX(②入力シート!17:17,(KC$3-1)*13+12),"")</f>
        <v/>
      </c>
      <c r="KI18" s="179">
        <v>10</v>
      </c>
      <c r="KJ18" s="185" t="str" cm="1">
        <f t="array" ref="KJ18">IFERROR(INDEX(②入力シート!17:17,(KJ$3-1)*13+4),"")</f>
        <v/>
      </c>
      <c r="KK18" s="186" t="str" cm="1">
        <f t="array" ref="KK18">IFERROR(INDEX(②入力シート!17:17,(KJ$3-1)*13+6),"")</f>
        <v/>
      </c>
      <c r="KL18" s="186" t="str" cm="1">
        <f t="array" ref="KL18">IFERROR(INDEX(②入力シート!17:17,(KJ$3-1)*13+8),"")</f>
        <v/>
      </c>
      <c r="KM18" s="186" t="str" cm="1">
        <f t="array" ref="KM18">IFERROR(INDEX(②入力シート!17:17,(KJ$3-1)*13+10),"")</f>
        <v/>
      </c>
      <c r="KN18" s="187" t="str" cm="1">
        <f t="array" ref="KN18">IFERROR(INDEX(②入力シート!17:17,(KJ$3-1)*13+12),"")</f>
        <v/>
      </c>
      <c r="KP18" s="179">
        <v>10</v>
      </c>
      <c r="KQ18" s="185" t="str" cm="1">
        <f t="array" ref="KQ18">IFERROR(INDEX(②入力シート!17:17,(KQ$3-1)*13+4),"")</f>
        <v/>
      </c>
      <c r="KR18" s="186" t="str" cm="1">
        <f t="array" ref="KR18">IFERROR(INDEX(②入力シート!17:17,(KQ$3-1)*13+6),"")</f>
        <v/>
      </c>
      <c r="KS18" s="186" t="str" cm="1">
        <f t="array" ref="KS18">IFERROR(INDEX(②入力シート!17:17,(KQ$3-1)*13+8),"")</f>
        <v/>
      </c>
      <c r="KT18" s="186" t="str" cm="1">
        <f t="array" ref="KT18">IFERROR(INDEX(②入力シート!17:17,(KQ$3-1)*13+10),"")</f>
        <v/>
      </c>
      <c r="KU18" s="187" t="str" cm="1">
        <f t="array" ref="KU18">IFERROR(INDEX(②入力シート!17:17,(KQ$3-1)*13+12),"")</f>
        <v/>
      </c>
      <c r="KW18" s="179">
        <v>10</v>
      </c>
      <c r="KX18" s="185" t="str" cm="1">
        <f t="array" ref="KX18">IFERROR(INDEX(②入力シート!17:17,(KX$3-1)*13+4),"")</f>
        <v/>
      </c>
      <c r="KY18" s="186" t="str" cm="1">
        <f t="array" ref="KY18">IFERROR(INDEX(②入力シート!17:17,(KX$3-1)*13+6),"")</f>
        <v/>
      </c>
      <c r="KZ18" s="186" t="str" cm="1">
        <f t="array" ref="KZ18">IFERROR(INDEX(②入力シート!17:17,(KX$3-1)*13+8),"")</f>
        <v/>
      </c>
      <c r="LA18" s="186" t="str" cm="1">
        <f t="array" ref="LA18">IFERROR(INDEX(②入力シート!17:17,(KX$3-1)*13+10),"")</f>
        <v/>
      </c>
      <c r="LB18" s="187" t="str" cm="1">
        <f t="array" ref="LB18">IFERROR(INDEX(②入力シート!17:17,(KX$3-1)*13+12),"")</f>
        <v/>
      </c>
      <c r="LD18" s="179">
        <v>10</v>
      </c>
      <c r="LE18" s="185" t="str" cm="1">
        <f t="array" ref="LE18">IFERROR(INDEX(②入力シート!17:17,(LE$3-1)*13+4),"")</f>
        <v/>
      </c>
      <c r="LF18" s="186" t="str" cm="1">
        <f t="array" ref="LF18">IFERROR(INDEX(②入力シート!17:17,(LE$3-1)*13+6),"")</f>
        <v/>
      </c>
      <c r="LG18" s="186" t="str" cm="1">
        <f t="array" ref="LG18">IFERROR(INDEX(②入力シート!17:17,(LE$3-1)*13+8),"")</f>
        <v/>
      </c>
      <c r="LH18" s="186" t="str" cm="1">
        <f t="array" ref="LH18">IFERROR(INDEX(②入力シート!17:17,(LE$3-1)*13+10),"")</f>
        <v/>
      </c>
      <c r="LI18" s="187" t="str" cm="1">
        <f t="array" ref="LI18">IFERROR(INDEX(②入力シート!17:17,(LE$3-1)*13+12),"")</f>
        <v/>
      </c>
      <c r="LK18" s="179">
        <v>10</v>
      </c>
      <c r="LL18" s="185" t="str" cm="1">
        <f t="array" ref="LL18">IFERROR(INDEX(②入力シート!17:17,(LL$3-1)*13+4),"")</f>
        <v/>
      </c>
      <c r="LM18" s="186" t="str" cm="1">
        <f t="array" ref="LM18">IFERROR(INDEX(②入力シート!17:17,(LL$3-1)*13+6),"")</f>
        <v/>
      </c>
      <c r="LN18" s="186" t="str" cm="1">
        <f t="array" ref="LN18">IFERROR(INDEX(②入力シート!17:17,(LL$3-1)*13+8),"")</f>
        <v/>
      </c>
      <c r="LO18" s="186" t="str" cm="1">
        <f t="array" ref="LO18">IFERROR(INDEX(②入力シート!17:17,(LL$3-1)*13+10),"")</f>
        <v/>
      </c>
      <c r="LP18" s="187" t="str" cm="1">
        <f t="array" ref="LP18">IFERROR(INDEX(②入力シート!17:17,(LL$3-1)*13+12),"")</f>
        <v/>
      </c>
      <c r="LR18" s="179">
        <v>10</v>
      </c>
      <c r="LS18" s="185" t="str" cm="1">
        <f t="array" ref="LS18">IFERROR(INDEX(②入力シート!17:17,(LS$3-1)*13+4),"")</f>
        <v/>
      </c>
      <c r="LT18" s="186" t="str" cm="1">
        <f t="array" ref="LT18">IFERROR(INDEX(②入力シート!17:17,(LS$3-1)*13+6),"")</f>
        <v/>
      </c>
      <c r="LU18" s="186" t="str" cm="1">
        <f t="array" ref="LU18">IFERROR(INDEX(②入力シート!17:17,(LS$3-1)*13+8),"")</f>
        <v/>
      </c>
      <c r="LV18" s="186" t="str" cm="1">
        <f t="array" ref="LV18">IFERROR(INDEX(②入力シート!17:17,(LS$3-1)*13+10),"")</f>
        <v/>
      </c>
      <c r="LW18" s="187" t="str" cm="1">
        <f t="array" ref="LW18">IFERROR(INDEX(②入力シート!17:17,(LS$3-1)*13+12),"")</f>
        <v/>
      </c>
      <c r="LY18" s="179">
        <v>10</v>
      </c>
      <c r="LZ18" s="185" t="str" cm="1">
        <f t="array" ref="LZ18">IFERROR(INDEX(②入力シート!17:17,(LZ$3-1)*13+4),"")</f>
        <v/>
      </c>
      <c r="MA18" s="186" t="str" cm="1">
        <f t="array" ref="MA18">IFERROR(INDEX(②入力シート!17:17,(LZ$3-1)*13+6),"")</f>
        <v/>
      </c>
      <c r="MB18" s="186" t="str" cm="1">
        <f t="array" ref="MB18">IFERROR(INDEX(②入力シート!17:17,(LZ$3-1)*13+8),"")</f>
        <v/>
      </c>
      <c r="MC18" s="186" t="str" cm="1">
        <f t="array" ref="MC18">IFERROR(INDEX(②入力シート!17:17,(LZ$3-1)*13+10),"")</f>
        <v/>
      </c>
      <c r="MD18" s="187" t="str" cm="1">
        <f t="array" ref="MD18">IFERROR(INDEX(②入力シート!17:17,(LZ$3-1)*13+12),"")</f>
        <v/>
      </c>
      <c r="MF18" s="179">
        <v>10</v>
      </c>
      <c r="MG18" s="185" t="str" cm="1">
        <f t="array" ref="MG18">IFERROR(INDEX(②入力シート!17:17,(MG$3-1)*13+4),"")</f>
        <v/>
      </c>
      <c r="MH18" s="186" t="str" cm="1">
        <f t="array" ref="MH18">IFERROR(INDEX(②入力シート!17:17,(MG$3-1)*13+6),"")</f>
        <v/>
      </c>
      <c r="MI18" s="186" t="str" cm="1">
        <f t="array" ref="MI18">IFERROR(INDEX(②入力シート!17:17,(MG$3-1)*13+8),"")</f>
        <v/>
      </c>
      <c r="MJ18" s="186" t="str" cm="1">
        <f t="array" ref="MJ18">IFERROR(INDEX(②入力シート!17:17,(MG$3-1)*13+10),"")</f>
        <v/>
      </c>
      <c r="MK18" s="187" t="str" cm="1">
        <f t="array" ref="MK18">IFERROR(INDEX(②入力シート!17:17,(MG$3-1)*13+12),"")</f>
        <v/>
      </c>
    </row>
    <row r="19" spans="1:349" s="184" customFormat="1" ht="14" customHeight="1">
      <c r="A19" s="179">
        <v>11</v>
      </c>
      <c r="B19" s="185" t="str" cm="1">
        <f t="array" ref="B19">IFERROR(INDEX(②入力シート!18:18,(B$3-1)*13+4),"")</f>
        <v/>
      </c>
      <c r="C19" s="186" t="str" cm="1">
        <f t="array" ref="C19">IFERROR(INDEX(②入力シート!18:18,(B$3-1)*13+6),"")</f>
        <v/>
      </c>
      <c r="D19" s="186" t="str" cm="1">
        <f t="array" ref="D19">IFERROR(INDEX(②入力シート!18:18,(B$3-1)*13+8),"")</f>
        <v/>
      </c>
      <c r="E19" s="186" t="str" cm="1">
        <f t="array" ref="E19">IFERROR(INDEX(②入力シート!18:18,(B$3-1)*13+10),"")</f>
        <v/>
      </c>
      <c r="F19" s="187" t="str" cm="1">
        <f t="array" ref="F19">IFERROR(INDEX(②入力シート!18:18,(B$3-1)*13+12),"")</f>
        <v/>
      </c>
      <c r="H19" s="179">
        <v>11</v>
      </c>
      <c r="I19" s="185" t="str" cm="1">
        <f t="array" ref="I19">IFERROR(INDEX(②入力シート!18:18,(I$3-1)*13+4),"")</f>
        <v/>
      </c>
      <c r="J19" s="186" t="str" cm="1">
        <f t="array" ref="J19">IFERROR(INDEX(②入力シート!18:18,(I$3-1)*13+6),"")</f>
        <v/>
      </c>
      <c r="K19" s="186" t="str" cm="1">
        <f t="array" ref="K19">IFERROR(INDEX(②入力シート!18:18,(I$3-1)*13+8),"")</f>
        <v/>
      </c>
      <c r="L19" s="186" t="str" cm="1">
        <f t="array" ref="L19">IFERROR(INDEX(②入力シート!18:18,(I$3-1)*13+10),"")</f>
        <v/>
      </c>
      <c r="M19" s="187" t="str" cm="1">
        <f t="array" ref="M19">IFERROR(INDEX(②入力シート!18:18,(I$3-1)*13+12),"")</f>
        <v/>
      </c>
      <c r="O19" s="179">
        <v>11</v>
      </c>
      <c r="P19" s="185" t="str" cm="1">
        <f t="array" ref="P19">IFERROR(INDEX(②入力シート!18:18,(P$3-1)*13+4),"")</f>
        <v/>
      </c>
      <c r="Q19" s="186" t="str" cm="1">
        <f t="array" ref="Q19">IFERROR(INDEX(②入力シート!18:18,(P$3-1)*13+6),"")</f>
        <v/>
      </c>
      <c r="R19" s="186" t="str" cm="1">
        <f t="array" ref="R19">IFERROR(INDEX(②入力シート!18:18,(P$3-1)*13+8),"")</f>
        <v/>
      </c>
      <c r="S19" s="186" t="str" cm="1">
        <f t="array" ref="S19">IFERROR(INDEX(②入力シート!18:18,(P$3-1)*13+10),"")</f>
        <v/>
      </c>
      <c r="T19" s="187" t="str" cm="1">
        <f t="array" ref="T19">IFERROR(INDEX(②入力シート!18:18,(P$3-1)*13+12),"")</f>
        <v/>
      </c>
      <c r="V19" s="179">
        <v>11</v>
      </c>
      <c r="W19" s="185" t="str" cm="1">
        <f t="array" ref="W19">IFERROR(INDEX(②入力シート!18:18,(W$3-1)*13+4),"")</f>
        <v/>
      </c>
      <c r="X19" s="186" t="str" cm="1">
        <f t="array" ref="X19">IFERROR(INDEX(②入力シート!18:18,(W$3-1)*13+6),"")</f>
        <v/>
      </c>
      <c r="Y19" s="186" t="str" cm="1">
        <f t="array" ref="Y19">IFERROR(INDEX(②入力シート!18:18,(W$3-1)*13+8),"")</f>
        <v/>
      </c>
      <c r="Z19" s="186" t="str" cm="1">
        <f t="array" ref="Z19">IFERROR(INDEX(②入力シート!18:18,(W$3-1)*13+10),"")</f>
        <v/>
      </c>
      <c r="AA19" s="187" t="str" cm="1">
        <f t="array" ref="AA19">IFERROR(INDEX(②入力シート!18:18,(W$3-1)*13+12),"")</f>
        <v/>
      </c>
      <c r="AC19" s="179">
        <v>11</v>
      </c>
      <c r="AD19" s="185" t="str" cm="1">
        <f t="array" ref="AD19">IFERROR(INDEX(②入力シート!18:18,(AD$3-1)*13+4),"")</f>
        <v/>
      </c>
      <c r="AE19" s="186" t="str" cm="1">
        <f t="array" ref="AE19">IFERROR(INDEX(②入力シート!18:18,(AD$3-1)*13+6),"")</f>
        <v/>
      </c>
      <c r="AF19" s="186" t="str" cm="1">
        <f t="array" ref="AF19">IFERROR(INDEX(②入力シート!18:18,(AD$3-1)*13+8),"")</f>
        <v/>
      </c>
      <c r="AG19" s="186" t="str" cm="1">
        <f t="array" ref="AG19">IFERROR(INDEX(②入力シート!18:18,(AD$3-1)*13+10),"")</f>
        <v/>
      </c>
      <c r="AH19" s="187" t="str" cm="1">
        <f t="array" ref="AH19">IFERROR(INDEX(②入力シート!18:18,(AD$3-1)*13+12),"")</f>
        <v/>
      </c>
      <c r="AJ19" s="179">
        <v>11</v>
      </c>
      <c r="AK19" s="185" t="str" cm="1">
        <f t="array" ref="AK19">IFERROR(INDEX(②入力シート!18:18,(AK$3-1)*13+4),"")</f>
        <v/>
      </c>
      <c r="AL19" s="186" t="str" cm="1">
        <f t="array" ref="AL19">IFERROR(INDEX(②入力シート!18:18,(AK$3-1)*13+6),"")</f>
        <v/>
      </c>
      <c r="AM19" s="186" t="str" cm="1">
        <f t="array" ref="AM19">IFERROR(INDEX(②入力シート!18:18,(AK$3-1)*13+8),"")</f>
        <v/>
      </c>
      <c r="AN19" s="186" t="str" cm="1">
        <f t="array" ref="AN19">IFERROR(INDEX(②入力シート!18:18,(AK$3-1)*13+10),"")</f>
        <v/>
      </c>
      <c r="AO19" s="187" t="str" cm="1">
        <f t="array" ref="AO19">IFERROR(INDEX(②入力シート!18:18,(AK$3-1)*13+12),"")</f>
        <v/>
      </c>
      <c r="AQ19" s="179">
        <v>11</v>
      </c>
      <c r="AR19" s="185" t="str" cm="1">
        <f t="array" ref="AR19">IFERROR(INDEX(②入力シート!18:18,(AR$3-1)*13+4),"")</f>
        <v/>
      </c>
      <c r="AS19" s="186" t="str" cm="1">
        <f t="array" ref="AS19">IFERROR(INDEX(②入力シート!18:18,(AR$3-1)*13+6),"")</f>
        <v/>
      </c>
      <c r="AT19" s="186" t="str" cm="1">
        <f t="array" ref="AT19">IFERROR(INDEX(②入力シート!18:18,(AR$3-1)*13+8),"")</f>
        <v/>
      </c>
      <c r="AU19" s="186" t="str" cm="1">
        <f t="array" ref="AU19">IFERROR(INDEX(②入力シート!18:18,(AR$3-1)*13+10),"")</f>
        <v/>
      </c>
      <c r="AV19" s="187" t="str" cm="1">
        <f t="array" ref="AV19">IFERROR(INDEX(②入力シート!18:18,(AR$3-1)*13+12),"")</f>
        <v/>
      </c>
      <c r="AX19" s="179">
        <v>11</v>
      </c>
      <c r="AY19" s="185" t="str" cm="1">
        <f t="array" ref="AY19">IFERROR(INDEX(②入力シート!18:18,(AY$3-1)*13+4),"")</f>
        <v/>
      </c>
      <c r="AZ19" s="186" t="str" cm="1">
        <f t="array" ref="AZ19">IFERROR(INDEX(②入力シート!18:18,(AY$3-1)*13+6),"")</f>
        <v/>
      </c>
      <c r="BA19" s="186" t="str" cm="1">
        <f t="array" ref="BA19">IFERROR(INDEX(②入力シート!18:18,(AY$3-1)*13+8),"")</f>
        <v/>
      </c>
      <c r="BB19" s="186" t="str" cm="1">
        <f t="array" ref="BB19">IFERROR(INDEX(②入力シート!18:18,(AY$3-1)*13+10),"")</f>
        <v/>
      </c>
      <c r="BC19" s="187" t="str" cm="1">
        <f t="array" ref="BC19">IFERROR(INDEX(②入力シート!18:18,(AY$3-1)*13+12),"")</f>
        <v/>
      </c>
      <c r="BE19" s="179">
        <v>11</v>
      </c>
      <c r="BF19" s="185" t="str" cm="1">
        <f t="array" ref="BF19">IFERROR(INDEX(②入力シート!18:18,(BF$3-1)*13+4),"")</f>
        <v/>
      </c>
      <c r="BG19" s="186" t="str" cm="1">
        <f t="array" ref="BG19">IFERROR(INDEX(②入力シート!18:18,(BF$3-1)*13+6),"")</f>
        <v/>
      </c>
      <c r="BH19" s="186" t="str" cm="1">
        <f t="array" ref="BH19">IFERROR(INDEX(②入力シート!18:18,(BF$3-1)*13+8),"")</f>
        <v/>
      </c>
      <c r="BI19" s="186" t="str" cm="1">
        <f t="array" ref="BI19">IFERROR(INDEX(②入力シート!18:18,(BF$3-1)*13+10),"")</f>
        <v/>
      </c>
      <c r="BJ19" s="187" t="str" cm="1">
        <f t="array" ref="BJ19">IFERROR(INDEX(②入力シート!18:18,(BF$3-1)*13+12),"")</f>
        <v/>
      </c>
      <c r="BL19" s="179">
        <v>11</v>
      </c>
      <c r="BM19" s="185" t="str" cm="1">
        <f t="array" ref="BM19">IFERROR(INDEX(②入力シート!18:18,(BM$3-1)*13+4),"")</f>
        <v/>
      </c>
      <c r="BN19" s="186" t="str" cm="1">
        <f t="array" ref="BN19">IFERROR(INDEX(②入力シート!18:18,(BM$3-1)*13+6),"")</f>
        <v/>
      </c>
      <c r="BO19" s="186" t="str" cm="1">
        <f t="array" ref="BO19">IFERROR(INDEX(②入力シート!18:18,(BM$3-1)*13+8),"")</f>
        <v/>
      </c>
      <c r="BP19" s="186" t="str" cm="1">
        <f t="array" ref="BP19">IFERROR(INDEX(②入力シート!18:18,(BM$3-1)*13+10),"")</f>
        <v/>
      </c>
      <c r="BQ19" s="187" t="str" cm="1">
        <f t="array" ref="BQ19">IFERROR(INDEX(②入力シート!18:18,(BM$3-1)*13+12),"")</f>
        <v/>
      </c>
      <c r="BS19" s="179">
        <v>11</v>
      </c>
      <c r="BT19" s="185" t="str" cm="1">
        <f t="array" ref="BT19">IFERROR(INDEX(②入力シート!18:18,(BT$3-1)*13+4),"")</f>
        <v/>
      </c>
      <c r="BU19" s="186" t="str" cm="1">
        <f t="array" ref="BU19">IFERROR(INDEX(②入力シート!18:18,(BT$3-1)*13+6),"")</f>
        <v/>
      </c>
      <c r="BV19" s="186" t="str" cm="1">
        <f t="array" ref="BV19">IFERROR(INDEX(②入力シート!18:18,(BT$3-1)*13+8),"")</f>
        <v/>
      </c>
      <c r="BW19" s="186" t="str" cm="1">
        <f t="array" ref="BW19">IFERROR(INDEX(②入力シート!18:18,(BT$3-1)*13+10),"")</f>
        <v/>
      </c>
      <c r="BX19" s="187" t="str" cm="1">
        <f t="array" ref="BX19">IFERROR(INDEX(②入力シート!18:18,(BT$3-1)*13+12),"")</f>
        <v/>
      </c>
      <c r="BZ19" s="179">
        <v>11</v>
      </c>
      <c r="CA19" s="185" t="str" cm="1">
        <f t="array" ref="CA19">IFERROR(INDEX(②入力シート!18:18,(CA$3-1)*13+4),"")</f>
        <v/>
      </c>
      <c r="CB19" s="186" t="str" cm="1">
        <f t="array" ref="CB19">IFERROR(INDEX(②入力シート!18:18,(CA$3-1)*13+6),"")</f>
        <v/>
      </c>
      <c r="CC19" s="186" t="str" cm="1">
        <f t="array" ref="CC19">IFERROR(INDEX(②入力シート!18:18,(CA$3-1)*13+8),"")</f>
        <v/>
      </c>
      <c r="CD19" s="186" t="str" cm="1">
        <f t="array" ref="CD19">IFERROR(INDEX(②入力シート!18:18,(CA$3-1)*13+10),"")</f>
        <v/>
      </c>
      <c r="CE19" s="187" t="str" cm="1">
        <f t="array" ref="CE19">IFERROR(INDEX(②入力シート!18:18,(CA$3-1)*13+12),"")</f>
        <v/>
      </c>
      <c r="CG19" s="179">
        <v>11</v>
      </c>
      <c r="CH19" s="185" t="str" cm="1">
        <f t="array" ref="CH19">IFERROR(INDEX(②入力シート!18:18,(CH$3-1)*13+4),"")</f>
        <v/>
      </c>
      <c r="CI19" s="186" t="str" cm="1">
        <f t="array" ref="CI19">IFERROR(INDEX(②入力シート!18:18,(CH$3-1)*13+6),"")</f>
        <v/>
      </c>
      <c r="CJ19" s="186" t="str" cm="1">
        <f t="array" ref="CJ19">IFERROR(INDEX(②入力シート!18:18,(CH$3-1)*13+8),"")</f>
        <v/>
      </c>
      <c r="CK19" s="186" t="str" cm="1">
        <f t="array" ref="CK19">IFERROR(INDEX(②入力シート!18:18,(CH$3-1)*13+10),"")</f>
        <v/>
      </c>
      <c r="CL19" s="187" t="str" cm="1">
        <f t="array" ref="CL19">IFERROR(INDEX(②入力シート!18:18,(CH$3-1)*13+12),"")</f>
        <v/>
      </c>
      <c r="CN19" s="179">
        <v>11</v>
      </c>
      <c r="CO19" s="185" t="str" cm="1">
        <f t="array" ref="CO19">IFERROR(INDEX(②入力シート!18:18,(CO$3-1)*13+4),"")</f>
        <v/>
      </c>
      <c r="CP19" s="186" t="str" cm="1">
        <f t="array" ref="CP19">IFERROR(INDEX(②入力シート!18:18,(CO$3-1)*13+6),"")</f>
        <v/>
      </c>
      <c r="CQ19" s="186" t="str" cm="1">
        <f t="array" ref="CQ19">IFERROR(INDEX(②入力シート!18:18,(CO$3-1)*13+8),"")</f>
        <v/>
      </c>
      <c r="CR19" s="186" t="str" cm="1">
        <f t="array" ref="CR19">IFERROR(INDEX(②入力シート!18:18,(CO$3-1)*13+10),"")</f>
        <v/>
      </c>
      <c r="CS19" s="187" t="str" cm="1">
        <f t="array" ref="CS19">IFERROR(INDEX(②入力シート!18:18,(CO$3-1)*13+12),"")</f>
        <v/>
      </c>
      <c r="CU19" s="179">
        <v>11</v>
      </c>
      <c r="CV19" s="185" t="str" cm="1">
        <f t="array" ref="CV19">IFERROR(INDEX(②入力シート!18:18,(CV$3-1)*13+4),"")</f>
        <v/>
      </c>
      <c r="CW19" s="186" t="str" cm="1">
        <f t="array" ref="CW19">IFERROR(INDEX(②入力シート!18:18,(CV$3-1)*13+6),"")</f>
        <v/>
      </c>
      <c r="CX19" s="186" t="str" cm="1">
        <f t="array" ref="CX19">IFERROR(INDEX(②入力シート!18:18,(CV$3-1)*13+8),"")</f>
        <v/>
      </c>
      <c r="CY19" s="186" t="str" cm="1">
        <f t="array" ref="CY19">IFERROR(INDEX(②入力シート!18:18,(CV$3-1)*13+10),"")</f>
        <v/>
      </c>
      <c r="CZ19" s="187" t="str" cm="1">
        <f t="array" ref="CZ19">IFERROR(INDEX(②入力シート!18:18,(CV$3-1)*13+12),"")</f>
        <v/>
      </c>
      <c r="DB19" s="179">
        <v>11</v>
      </c>
      <c r="DC19" s="185" t="str" cm="1">
        <f t="array" ref="DC19">IFERROR(INDEX(②入力シート!18:18,(DC$3-1)*13+4),"")</f>
        <v/>
      </c>
      <c r="DD19" s="186" t="str" cm="1">
        <f t="array" ref="DD19">IFERROR(INDEX(②入力シート!18:18,(DC$3-1)*13+6),"")</f>
        <v/>
      </c>
      <c r="DE19" s="186" t="str" cm="1">
        <f t="array" ref="DE19">IFERROR(INDEX(②入力シート!18:18,(DC$3-1)*13+8),"")</f>
        <v/>
      </c>
      <c r="DF19" s="186" t="str" cm="1">
        <f t="array" ref="DF19">IFERROR(INDEX(②入力シート!18:18,(DC$3-1)*13+10),"")</f>
        <v/>
      </c>
      <c r="DG19" s="187" t="str" cm="1">
        <f t="array" ref="DG19">IFERROR(INDEX(②入力シート!18:18,(DC$3-1)*13+12),"")</f>
        <v/>
      </c>
      <c r="DI19" s="179">
        <v>11</v>
      </c>
      <c r="DJ19" s="185" t="str" cm="1">
        <f t="array" ref="DJ19">IFERROR(INDEX(②入力シート!18:18,(DJ$3-1)*13+4),"")</f>
        <v/>
      </c>
      <c r="DK19" s="186" t="str" cm="1">
        <f t="array" ref="DK19">IFERROR(INDEX(②入力シート!18:18,(DJ$3-1)*13+6),"")</f>
        <v/>
      </c>
      <c r="DL19" s="186" t="str" cm="1">
        <f t="array" ref="DL19">IFERROR(INDEX(②入力シート!18:18,(DJ$3-1)*13+8),"")</f>
        <v/>
      </c>
      <c r="DM19" s="186" t="str" cm="1">
        <f t="array" ref="DM19">IFERROR(INDEX(②入力シート!18:18,(DJ$3-1)*13+10),"")</f>
        <v/>
      </c>
      <c r="DN19" s="187" t="str" cm="1">
        <f t="array" ref="DN19">IFERROR(INDEX(②入力シート!18:18,(DJ$3-1)*13+12),"")</f>
        <v/>
      </c>
      <c r="DP19" s="179">
        <v>11</v>
      </c>
      <c r="DQ19" s="185" t="str" cm="1">
        <f t="array" ref="DQ19">IFERROR(INDEX(②入力シート!18:18,(DQ$3-1)*13+4),"")</f>
        <v/>
      </c>
      <c r="DR19" s="186" t="str" cm="1">
        <f t="array" ref="DR19">IFERROR(INDEX(②入力シート!18:18,(DQ$3-1)*13+6),"")</f>
        <v/>
      </c>
      <c r="DS19" s="186" t="str" cm="1">
        <f t="array" ref="DS19">IFERROR(INDEX(②入力シート!18:18,(DQ$3-1)*13+8),"")</f>
        <v/>
      </c>
      <c r="DT19" s="186" t="str" cm="1">
        <f t="array" ref="DT19">IFERROR(INDEX(②入力シート!18:18,(DQ$3-1)*13+10),"")</f>
        <v/>
      </c>
      <c r="DU19" s="187" t="str" cm="1">
        <f t="array" ref="DU19">IFERROR(INDEX(②入力シート!18:18,(DQ$3-1)*13+12),"")</f>
        <v/>
      </c>
      <c r="DW19" s="179">
        <v>11</v>
      </c>
      <c r="DX19" s="185" t="str" cm="1">
        <f t="array" ref="DX19">IFERROR(INDEX(②入力シート!18:18,(DX$3-1)*13+4),"")</f>
        <v/>
      </c>
      <c r="DY19" s="186" t="str" cm="1">
        <f t="array" ref="DY19">IFERROR(INDEX(②入力シート!18:18,(DX$3-1)*13+6),"")</f>
        <v/>
      </c>
      <c r="DZ19" s="186" t="str" cm="1">
        <f t="array" ref="DZ19">IFERROR(INDEX(②入力シート!18:18,(DX$3-1)*13+8),"")</f>
        <v/>
      </c>
      <c r="EA19" s="186" t="str" cm="1">
        <f t="array" ref="EA19">IFERROR(INDEX(②入力シート!18:18,(DX$3-1)*13+10),"")</f>
        <v/>
      </c>
      <c r="EB19" s="187" t="str" cm="1">
        <f t="array" ref="EB19">IFERROR(INDEX(②入力シート!18:18,(DX$3-1)*13+12),"")</f>
        <v/>
      </c>
      <c r="ED19" s="179">
        <v>11</v>
      </c>
      <c r="EE19" s="185" t="str" cm="1">
        <f t="array" ref="EE19">IFERROR(INDEX(②入力シート!18:18,(EE$3-1)*13+4),"")</f>
        <v/>
      </c>
      <c r="EF19" s="186" t="str" cm="1">
        <f t="array" ref="EF19">IFERROR(INDEX(②入力シート!18:18,(EE$3-1)*13+6),"")</f>
        <v/>
      </c>
      <c r="EG19" s="186" t="str" cm="1">
        <f t="array" ref="EG19">IFERROR(INDEX(②入力シート!18:18,(EE$3-1)*13+8),"")</f>
        <v/>
      </c>
      <c r="EH19" s="186" t="str" cm="1">
        <f t="array" ref="EH19">IFERROR(INDEX(②入力シート!18:18,(EE$3-1)*13+10),"")</f>
        <v/>
      </c>
      <c r="EI19" s="187" t="str" cm="1">
        <f t="array" ref="EI19">IFERROR(INDEX(②入力シート!18:18,(EE$3-1)*13+12),"")</f>
        <v/>
      </c>
      <c r="EK19" s="179">
        <v>11</v>
      </c>
      <c r="EL19" s="185" t="str" cm="1">
        <f t="array" ref="EL19">IFERROR(INDEX(②入力シート!18:18,(EL$3-1)*13+4),"")</f>
        <v/>
      </c>
      <c r="EM19" s="186" t="str" cm="1">
        <f t="array" ref="EM19">IFERROR(INDEX(②入力シート!18:18,(EL$3-1)*13+6),"")</f>
        <v/>
      </c>
      <c r="EN19" s="186" t="str" cm="1">
        <f t="array" ref="EN19">IFERROR(INDEX(②入力シート!18:18,(EL$3-1)*13+8),"")</f>
        <v/>
      </c>
      <c r="EO19" s="186" t="str" cm="1">
        <f t="array" ref="EO19">IFERROR(INDEX(②入力シート!18:18,(EL$3-1)*13+10),"")</f>
        <v/>
      </c>
      <c r="EP19" s="187" t="str" cm="1">
        <f t="array" ref="EP19">IFERROR(INDEX(②入力シート!18:18,(EL$3-1)*13+12),"")</f>
        <v/>
      </c>
      <c r="ER19" s="179">
        <v>11</v>
      </c>
      <c r="ES19" s="185" t="str" cm="1">
        <f t="array" ref="ES19">IFERROR(INDEX(②入力シート!18:18,(ES$3-1)*13+4),"")</f>
        <v/>
      </c>
      <c r="ET19" s="186" t="str" cm="1">
        <f t="array" ref="ET19">IFERROR(INDEX(②入力シート!18:18,(ES$3-1)*13+6),"")</f>
        <v/>
      </c>
      <c r="EU19" s="186" t="str" cm="1">
        <f t="array" ref="EU19">IFERROR(INDEX(②入力シート!18:18,(ES$3-1)*13+8),"")</f>
        <v/>
      </c>
      <c r="EV19" s="186" t="str" cm="1">
        <f t="array" ref="EV19">IFERROR(INDEX(②入力シート!18:18,(ES$3-1)*13+10),"")</f>
        <v/>
      </c>
      <c r="EW19" s="187" t="str" cm="1">
        <f t="array" ref="EW19">IFERROR(INDEX(②入力シート!18:18,(ES$3-1)*13+12),"")</f>
        <v/>
      </c>
      <c r="EY19" s="179">
        <v>11</v>
      </c>
      <c r="EZ19" s="185" t="str" cm="1">
        <f t="array" ref="EZ19">IFERROR(INDEX(②入力シート!18:18,(EZ$3-1)*13+4),"")</f>
        <v/>
      </c>
      <c r="FA19" s="186" t="str" cm="1">
        <f t="array" ref="FA19">IFERROR(INDEX(②入力シート!18:18,(EZ$3-1)*13+6),"")</f>
        <v/>
      </c>
      <c r="FB19" s="186" t="str" cm="1">
        <f t="array" ref="FB19">IFERROR(INDEX(②入力シート!18:18,(EZ$3-1)*13+8),"")</f>
        <v/>
      </c>
      <c r="FC19" s="186" t="str" cm="1">
        <f t="array" ref="FC19">IFERROR(INDEX(②入力シート!18:18,(EZ$3-1)*13+10),"")</f>
        <v/>
      </c>
      <c r="FD19" s="187" t="str" cm="1">
        <f t="array" ref="FD19">IFERROR(INDEX(②入力シート!18:18,(EZ$3-1)*13+12),"")</f>
        <v/>
      </c>
      <c r="FF19" s="179">
        <v>11</v>
      </c>
      <c r="FG19" s="185" t="str" cm="1">
        <f t="array" ref="FG19">IFERROR(INDEX(②入力シート!18:18,(FG$3-1)*13+4),"")</f>
        <v/>
      </c>
      <c r="FH19" s="186" t="str" cm="1">
        <f t="array" ref="FH19">IFERROR(INDEX(②入力シート!18:18,(FG$3-1)*13+6),"")</f>
        <v/>
      </c>
      <c r="FI19" s="186" t="str" cm="1">
        <f t="array" ref="FI19">IFERROR(INDEX(②入力シート!18:18,(FG$3-1)*13+8),"")</f>
        <v/>
      </c>
      <c r="FJ19" s="186" t="str" cm="1">
        <f t="array" ref="FJ19">IFERROR(INDEX(②入力シート!18:18,(FG$3-1)*13+10),"")</f>
        <v/>
      </c>
      <c r="FK19" s="187" t="str" cm="1">
        <f t="array" ref="FK19">IFERROR(INDEX(②入力シート!18:18,(FG$3-1)*13+12),"")</f>
        <v/>
      </c>
      <c r="FM19" s="179">
        <v>11</v>
      </c>
      <c r="FN19" s="185" t="str" cm="1">
        <f t="array" ref="FN19">IFERROR(INDEX(②入力シート!18:18,(FN$3-1)*13+4),"")</f>
        <v/>
      </c>
      <c r="FO19" s="186" t="str" cm="1">
        <f t="array" ref="FO19">IFERROR(INDEX(②入力シート!18:18,(FN$3-1)*13+6),"")</f>
        <v/>
      </c>
      <c r="FP19" s="186" t="str" cm="1">
        <f t="array" ref="FP19">IFERROR(INDEX(②入力シート!18:18,(FN$3-1)*13+8),"")</f>
        <v/>
      </c>
      <c r="FQ19" s="186" t="str" cm="1">
        <f t="array" ref="FQ19">IFERROR(INDEX(②入力シート!18:18,(FN$3-1)*13+10),"")</f>
        <v/>
      </c>
      <c r="FR19" s="187" t="str" cm="1">
        <f t="array" ref="FR19">IFERROR(INDEX(②入力シート!18:18,(FN$3-1)*13+12),"")</f>
        <v/>
      </c>
      <c r="FT19" s="179">
        <v>11</v>
      </c>
      <c r="FU19" s="185" t="str" cm="1">
        <f t="array" ref="FU19">IFERROR(INDEX(②入力シート!18:18,(FU$3-1)*13+4),"")</f>
        <v/>
      </c>
      <c r="FV19" s="186" t="str" cm="1">
        <f t="array" ref="FV19">IFERROR(INDEX(②入力シート!18:18,(FU$3-1)*13+6),"")</f>
        <v/>
      </c>
      <c r="FW19" s="186" t="str" cm="1">
        <f t="array" ref="FW19">IFERROR(INDEX(②入力シート!18:18,(FU$3-1)*13+8),"")</f>
        <v/>
      </c>
      <c r="FX19" s="186" t="str" cm="1">
        <f t="array" ref="FX19">IFERROR(INDEX(②入力シート!18:18,(FU$3-1)*13+10),"")</f>
        <v/>
      </c>
      <c r="FY19" s="187" t="str" cm="1">
        <f t="array" ref="FY19">IFERROR(INDEX(②入力シート!18:18,(FU$3-1)*13+12),"")</f>
        <v/>
      </c>
      <c r="GA19" s="179">
        <v>11</v>
      </c>
      <c r="GB19" s="185" t="str" cm="1">
        <f t="array" ref="GB19">IFERROR(INDEX(②入力シート!18:18,(GB$3-1)*13+4),"")</f>
        <v/>
      </c>
      <c r="GC19" s="186" t="str" cm="1">
        <f t="array" ref="GC19">IFERROR(INDEX(②入力シート!18:18,(GB$3-1)*13+6),"")</f>
        <v/>
      </c>
      <c r="GD19" s="186" t="str" cm="1">
        <f t="array" ref="GD19">IFERROR(INDEX(②入力シート!18:18,(GB$3-1)*13+8),"")</f>
        <v/>
      </c>
      <c r="GE19" s="186" t="str" cm="1">
        <f t="array" ref="GE19">IFERROR(INDEX(②入力シート!18:18,(GB$3-1)*13+10),"")</f>
        <v/>
      </c>
      <c r="GF19" s="187" t="str" cm="1">
        <f t="array" ref="GF19">IFERROR(INDEX(②入力シート!18:18,(GB$3-1)*13+12),"")</f>
        <v/>
      </c>
      <c r="GH19" s="179">
        <v>11</v>
      </c>
      <c r="GI19" s="185" t="str" cm="1">
        <f t="array" ref="GI19">IFERROR(INDEX(②入力シート!18:18,(GI$3-1)*13+4),"")</f>
        <v/>
      </c>
      <c r="GJ19" s="186" t="str" cm="1">
        <f t="array" ref="GJ19">IFERROR(INDEX(②入力シート!18:18,(GI$3-1)*13+6),"")</f>
        <v/>
      </c>
      <c r="GK19" s="186" t="str" cm="1">
        <f t="array" ref="GK19">IFERROR(INDEX(②入力シート!18:18,(GI$3-1)*13+8),"")</f>
        <v/>
      </c>
      <c r="GL19" s="186" t="str" cm="1">
        <f t="array" ref="GL19">IFERROR(INDEX(②入力シート!18:18,(GI$3-1)*13+10),"")</f>
        <v/>
      </c>
      <c r="GM19" s="187" t="str" cm="1">
        <f t="array" ref="GM19">IFERROR(INDEX(②入力シート!18:18,(GI$3-1)*13+12),"")</f>
        <v/>
      </c>
      <c r="GO19" s="179">
        <v>11</v>
      </c>
      <c r="GP19" s="185" t="str" cm="1">
        <f t="array" ref="GP19">IFERROR(INDEX(②入力シート!18:18,(GP$3-1)*13+4),"")</f>
        <v/>
      </c>
      <c r="GQ19" s="186" t="str" cm="1">
        <f t="array" ref="GQ19">IFERROR(INDEX(②入力シート!18:18,(GP$3-1)*13+6),"")</f>
        <v/>
      </c>
      <c r="GR19" s="186" t="str" cm="1">
        <f t="array" ref="GR19">IFERROR(INDEX(②入力シート!18:18,(GP$3-1)*13+8),"")</f>
        <v/>
      </c>
      <c r="GS19" s="186" t="str" cm="1">
        <f t="array" ref="GS19">IFERROR(INDEX(②入力シート!18:18,(GP$3-1)*13+10),"")</f>
        <v/>
      </c>
      <c r="GT19" s="187" t="str" cm="1">
        <f t="array" ref="GT19">IFERROR(INDEX(②入力シート!18:18,(GP$3-1)*13+12),"")</f>
        <v/>
      </c>
      <c r="GV19" s="179">
        <v>11</v>
      </c>
      <c r="GW19" s="185" t="str" cm="1">
        <f t="array" ref="GW19">IFERROR(INDEX(②入力シート!18:18,(GW$3-1)*13+4),"")</f>
        <v/>
      </c>
      <c r="GX19" s="186" t="str" cm="1">
        <f t="array" ref="GX19">IFERROR(INDEX(②入力シート!18:18,(GW$3-1)*13+6),"")</f>
        <v/>
      </c>
      <c r="GY19" s="186" t="str" cm="1">
        <f t="array" ref="GY19">IFERROR(INDEX(②入力シート!18:18,(GW$3-1)*13+8),"")</f>
        <v/>
      </c>
      <c r="GZ19" s="186" t="str" cm="1">
        <f t="array" ref="GZ19">IFERROR(INDEX(②入力シート!18:18,(GW$3-1)*13+10),"")</f>
        <v/>
      </c>
      <c r="HA19" s="187" t="str" cm="1">
        <f t="array" ref="HA19">IFERROR(INDEX(②入力シート!18:18,(GW$3-1)*13+12),"")</f>
        <v/>
      </c>
      <c r="HC19" s="179">
        <v>11</v>
      </c>
      <c r="HD19" s="185" t="str" cm="1">
        <f t="array" ref="HD19">IFERROR(INDEX(②入力シート!18:18,(HD$3-1)*13+4),"")</f>
        <v/>
      </c>
      <c r="HE19" s="186" t="str" cm="1">
        <f t="array" ref="HE19">IFERROR(INDEX(②入力シート!18:18,(HD$3-1)*13+6),"")</f>
        <v/>
      </c>
      <c r="HF19" s="186" t="str" cm="1">
        <f t="array" ref="HF19">IFERROR(INDEX(②入力シート!18:18,(HD$3-1)*13+8),"")</f>
        <v/>
      </c>
      <c r="HG19" s="186" t="str" cm="1">
        <f t="array" ref="HG19">IFERROR(INDEX(②入力シート!18:18,(HD$3-1)*13+10),"")</f>
        <v/>
      </c>
      <c r="HH19" s="187" t="str" cm="1">
        <f t="array" ref="HH19">IFERROR(INDEX(②入力シート!18:18,(HD$3-1)*13+12),"")</f>
        <v/>
      </c>
      <c r="HJ19" s="179">
        <v>11</v>
      </c>
      <c r="HK19" s="185" t="str" cm="1">
        <f t="array" ref="HK19">IFERROR(INDEX(②入力シート!18:18,(HK$3-1)*13+4),"")</f>
        <v/>
      </c>
      <c r="HL19" s="186" t="str" cm="1">
        <f t="array" ref="HL19">IFERROR(INDEX(②入力シート!18:18,(HK$3-1)*13+6),"")</f>
        <v/>
      </c>
      <c r="HM19" s="186" t="str" cm="1">
        <f t="array" ref="HM19">IFERROR(INDEX(②入力シート!18:18,(HK$3-1)*13+8),"")</f>
        <v/>
      </c>
      <c r="HN19" s="186" t="str" cm="1">
        <f t="array" ref="HN19">IFERROR(INDEX(②入力シート!18:18,(HK$3-1)*13+10),"")</f>
        <v/>
      </c>
      <c r="HO19" s="187" t="str" cm="1">
        <f t="array" ref="HO19">IFERROR(INDEX(②入力シート!18:18,(HK$3-1)*13+12),"")</f>
        <v/>
      </c>
      <c r="HQ19" s="179">
        <v>11</v>
      </c>
      <c r="HR19" s="185" t="str" cm="1">
        <f t="array" ref="HR19">IFERROR(INDEX(②入力シート!18:18,(HR$3-1)*13+4),"")</f>
        <v/>
      </c>
      <c r="HS19" s="186" t="str" cm="1">
        <f t="array" ref="HS19">IFERROR(INDEX(②入力シート!18:18,(HR$3-1)*13+6),"")</f>
        <v/>
      </c>
      <c r="HT19" s="186" t="str" cm="1">
        <f t="array" ref="HT19">IFERROR(INDEX(②入力シート!18:18,(HR$3-1)*13+8),"")</f>
        <v/>
      </c>
      <c r="HU19" s="186" t="str" cm="1">
        <f t="array" ref="HU19">IFERROR(INDEX(②入力シート!18:18,(HR$3-1)*13+10),"")</f>
        <v/>
      </c>
      <c r="HV19" s="187" t="str" cm="1">
        <f t="array" ref="HV19">IFERROR(INDEX(②入力シート!18:18,(HR$3-1)*13+12),"")</f>
        <v/>
      </c>
      <c r="HX19" s="179">
        <v>11</v>
      </c>
      <c r="HY19" s="185" t="str" cm="1">
        <f t="array" ref="HY19">IFERROR(INDEX(②入力シート!18:18,(HY$3-1)*13+4),"")</f>
        <v/>
      </c>
      <c r="HZ19" s="186" t="str" cm="1">
        <f t="array" ref="HZ19">IFERROR(INDEX(②入力シート!18:18,(HY$3-1)*13+6),"")</f>
        <v/>
      </c>
      <c r="IA19" s="186" t="str" cm="1">
        <f t="array" ref="IA19">IFERROR(INDEX(②入力シート!18:18,(HY$3-1)*13+8),"")</f>
        <v/>
      </c>
      <c r="IB19" s="186" t="str" cm="1">
        <f t="array" ref="IB19">IFERROR(INDEX(②入力シート!18:18,(HY$3-1)*13+10),"")</f>
        <v/>
      </c>
      <c r="IC19" s="187" t="str" cm="1">
        <f t="array" ref="IC19">IFERROR(INDEX(②入力シート!18:18,(HY$3-1)*13+12),"")</f>
        <v/>
      </c>
      <c r="IE19" s="179">
        <v>11</v>
      </c>
      <c r="IF19" s="185" t="str" cm="1">
        <f t="array" ref="IF19">IFERROR(INDEX(②入力シート!18:18,(IF$3-1)*13+4),"")</f>
        <v/>
      </c>
      <c r="IG19" s="186" t="str" cm="1">
        <f t="array" ref="IG19">IFERROR(INDEX(②入力シート!18:18,(IF$3-1)*13+6),"")</f>
        <v/>
      </c>
      <c r="IH19" s="186" t="str" cm="1">
        <f t="array" ref="IH19">IFERROR(INDEX(②入力シート!18:18,(IF$3-1)*13+8),"")</f>
        <v/>
      </c>
      <c r="II19" s="186" t="str" cm="1">
        <f t="array" ref="II19">IFERROR(INDEX(②入力シート!18:18,(IF$3-1)*13+10),"")</f>
        <v/>
      </c>
      <c r="IJ19" s="187" t="str" cm="1">
        <f t="array" ref="IJ19">IFERROR(INDEX(②入力シート!18:18,(IF$3-1)*13+12),"")</f>
        <v/>
      </c>
      <c r="IL19" s="179">
        <v>11</v>
      </c>
      <c r="IM19" s="185" t="str" cm="1">
        <f t="array" ref="IM19">IFERROR(INDEX(②入力シート!18:18,(IM$3-1)*13+4),"")</f>
        <v/>
      </c>
      <c r="IN19" s="186" t="str" cm="1">
        <f t="array" ref="IN19">IFERROR(INDEX(②入力シート!18:18,(IM$3-1)*13+6),"")</f>
        <v/>
      </c>
      <c r="IO19" s="186" t="str" cm="1">
        <f t="array" ref="IO19">IFERROR(INDEX(②入力シート!18:18,(IM$3-1)*13+8),"")</f>
        <v/>
      </c>
      <c r="IP19" s="186" t="str" cm="1">
        <f t="array" ref="IP19">IFERROR(INDEX(②入力シート!18:18,(IM$3-1)*13+10),"")</f>
        <v/>
      </c>
      <c r="IQ19" s="187" t="str" cm="1">
        <f t="array" ref="IQ19">IFERROR(INDEX(②入力シート!18:18,(IM$3-1)*13+12),"")</f>
        <v/>
      </c>
      <c r="IS19" s="179">
        <v>11</v>
      </c>
      <c r="IT19" s="185" t="str" cm="1">
        <f t="array" ref="IT19">IFERROR(INDEX(②入力シート!18:18,(IT$3-1)*13+4),"")</f>
        <v/>
      </c>
      <c r="IU19" s="186" t="str" cm="1">
        <f t="array" ref="IU19">IFERROR(INDEX(②入力シート!18:18,(IT$3-1)*13+6),"")</f>
        <v/>
      </c>
      <c r="IV19" s="186" t="str" cm="1">
        <f t="array" ref="IV19">IFERROR(INDEX(②入力シート!18:18,(IT$3-1)*13+8),"")</f>
        <v/>
      </c>
      <c r="IW19" s="186" t="str" cm="1">
        <f t="array" ref="IW19">IFERROR(INDEX(②入力シート!18:18,(IT$3-1)*13+10),"")</f>
        <v/>
      </c>
      <c r="IX19" s="187" t="str" cm="1">
        <f t="array" ref="IX19">IFERROR(INDEX(②入力シート!18:18,(IT$3-1)*13+12),"")</f>
        <v/>
      </c>
      <c r="IZ19" s="179">
        <v>11</v>
      </c>
      <c r="JA19" s="185" t="str" cm="1">
        <f t="array" ref="JA19">IFERROR(INDEX(②入力シート!18:18,(JA$3-1)*13+4),"")</f>
        <v/>
      </c>
      <c r="JB19" s="186" t="str" cm="1">
        <f t="array" ref="JB19">IFERROR(INDEX(②入力シート!18:18,(JA$3-1)*13+6),"")</f>
        <v/>
      </c>
      <c r="JC19" s="186" t="str" cm="1">
        <f t="array" ref="JC19">IFERROR(INDEX(②入力シート!18:18,(JA$3-1)*13+8),"")</f>
        <v/>
      </c>
      <c r="JD19" s="186" t="str" cm="1">
        <f t="array" ref="JD19">IFERROR(INDEX(②入力シート!18:18,(JA$3-1)*13+10),"")</f>
        <v/>
      </c>
      <c r="JE19" s="187" t="str" cm="1">
        <f t="array" ref="JE19">IFERROR(INDEX(②入力シート!18:18,(JA$3-1)*13+12),"")</f>
        <v/>
      </c>
      <c r="JG19" s="179">
        <v>11</v>
      </c>
      <c r="JH19" s="185" t="str" cm="1">
        <f t="array" ref="JH19">IFERROR(INDEX(②入力シート!18:18,(JH$3-1)*13+4),"")</f>
        <v/>
      </c>
      <c r="JI19" s="186" t="str" cm="1">
        <f t="array" ref="JI19">IFERROR(INDEX(②入力シート!18:18,(JH$3-1)*13+6),"")</f>
        <v/>
      </c>
      <c r="JJ19" s="186" t="str" cm="1">
        <f t="array" ref="JJ19">IFERROR(INDEX(②入力シート!18:18,(JH$3-1)*13+8),"")</f>
        <v/>
      </c>
      <c r="JK19" s="186" t="str" cm="1">
        <f t="array" ref="JK19">IFERROR(INDEX(②入力シート!18:18,(JH$3-1)*13+10),"")</f>
        <v/>
      </c>
      <c r="JL19" s="187" t="str" cm="1">
        <f t="array" ref="JL19">IFERROR(INDEX(②入力シート!18:18,(JH$3-1)*13+12),"")</f>
        <v/>
      </c>
      <c r="JN19" s="179">
        <v>11</v>
      </c>
      <c r="JO19" s="185" t="str" cm="1">
        <f t="array" ref="JO19">IFERROR(INDEX(②入力シート!18:18,(JO$3-1)*13+4),"")</f>
        <v/>
      </c>
      <c r="JP19" s="186" t="str" cm="1">
        <f t="array" ref="JP19">IFERROR(INDEX(②入力シート!18:18,(JO$3-1)*13+6),"")</f>
        <v/>
      </c>
      <c r="JQ19" s="186" t="str" cm="1">
        <f t="array" ref="JQ19">IFERROR(INDEX(②入力シート!18:18,(JO$3-1)*13+8),"")</f>
        <v/>
      </c>
      <c r="JR19" s="186" t="str" cm="1">
        <f t="array" ref="JR19">IFERROR(INDEX(②入力シート!18:18,(JO$3-1)*13+10),"")</f>
        <v/>
      </c>
      <c r="JS19" s="187" t="str" cm="1">
        <f t="array" ref="JS19">IFERROR(INDEX(②入力シート!18:18,(JO$3-1)*13+12),"")</f>
        <v/>
      </c>
      <c r="JU19" s="179">
        <v>11</v>
      </c>
      <c r="JV19" s="185" t="str" cm="1">
        <f t="array" ref="JV19">IFERROR(INDEX(②入力シート!18:18,(JV$3-1)*13+4),"")</f>
        <v/>
      </c>
      <c r="JW19" s="186" t="str" cm="1">
        <f t="array" ref="JW19">IFERROR(INDEX(②入力シート!18:18,(JV$3-1)*13+6),"")</f>
        <v/>
      </c>
      <c r="JX19" s="186" t="str" cm="1">
        <f t="array" ref="JX19">IFERROR(INDEX(②入力シート!18:18,(JV$3-1)*13+8),"")</f>
        <v/>
      </c>
      <c r="JY19" s="186" t="str" cm="1">
        <f t="array" ref="JY19">IFERROR(INDEX(②入力シート!18:18,(JV$3-1)*13+10),"")</f>
        <v/>
      </c>
      <c r="JZ19" s="187" t="str" cm="1">
        <f t="array" ref="JZ19">IFERROR(INDEX(②入力シート!18:18,(JV$3-1)*13+12),"")</f>
        <v/>
      </c>
      <c r="KB19" s="179">
        <v>11</v>
      </c>
      <c r="KC19" s="185" t="str" cm="1">
        <f t="array" ref="KC19">IFERROR(INDEX(②入力シート!18:18,(KC$3-1)*13+4),"")</f>
        <v/>
      </c>
      <c r="KD19" s="186" t="str" cm="1">
        <f t="array" ref="KD19">IFERROR(INDEX(②入力シート!18:18,(KC$3-1)*13+6),"")</f>
        <v/>
      </c>
      <c r="KE19" s="186" t="str" cm="1">
        <f t="array" ref="KE19">IFERROR(INDEX(②入力シート!18:18,(KC$3-1)*13+8),"")</f>
        <v/>
      </c>
      <c r="KF19" s="186" t="str" cm="1">
        <f t="array" ref="KF19">IFERROR(INDEX(②入力シート!18:18,(KC$3-1)*13+10),"")</f>
        <v/>
      </c>
      <c r="KG19" s="187" t="str" cm="1">
        <f t="array" ref="KG19">IFERROR(INDEX(②入力シート!18:18,(KC$3-1)*13+12),"")</f>
        <v/>
      </c>
      <c r="KI19" s="179">
        <v>11</v>
      </c>
      <c r="KJ19" s="185" t="str" cm="1">
        <f t="array" ref="KJ19">IFERROR(INDEX(②入力シート!18:18,(KJ$3-1)*13+4),"")</f>
        <v/>
      </c>
      <c r="KK19" s="186" t="str" cm="1">
        <f t="array" ref="KK19">IFERROR(INDEX(②入力シート!18:18,(KJ$3-1)*13+6),"")</f>
        <v/>
      </c>
      <c r="KL19" s="186" t="str" cm="1">
        <f t="array" ref="KL19">IFERROR(INDEX(②入力シート!18:18,(KJ$3-1)*13+8),"")</f>
        <v/>
      </c>
      <c r="KM19" s="186" t="str" cm="1">
        <f t="array" ref="KM19">IFERROR(INDEX(②入力シート!18:18,(KJ$3-1)*13+10),"")</f>
        <v/>
      </c>
      <c r="KN19" s="187" t="str" cm="1">
        <f t="array" ref="KN19">IFERROR(INDEX(②入力シート!18:18,(KJ$3-1)*13+12),"")</f>
        <v/>
      </c>
      <c r="KP19" s="179">
        <v>11</v>
      </c>
      <c r="KQ19" s="185" t="str" cm="1">
        <f t="array" ref="KQ19">IFERROR(INDEX(②入力シート!18:18,(KQ$3-1)*13+4),"")</f>
        <v/>
      </c>
      <c r="KR19" s="186" t="str" cm="1">
        <f t="array" ref="KR19">IFERROR(INDEX(②入力シート!18:18,(KQ$3-1)*13+6),"")</f>
        <v/>
      </c>
      <c r="KS19" s="186" t="str" cm="1">
        <f t="array" ref="KS19">IFERROR(INDEX(②入力シート!18:18,(KQ$3-1)*13+8),"")</f>
        <v/>
      </c>
      <c r="KT19" s="186" t="str" cm="1">
        <f t="array" ref="KT19">IFERROR(INDEX(②入力シート!18:18,(KQ$3-1)*13+10),"")</f>
        <v/>
      </c>
      <c r="KU19" s="187" t="str" cm="1">
        <f t="array" ref="KU19">IFERROR(INDEX(②入力シート!18:18,(KQ$3-1)*13+12),"")</f>
        <v/>
      </c>
      <c r="KW19" s="179">
        <v>11</v>
      </c>
      <c r="KX19" s="185" t="str" cm="1">
        <f t="array" ref="KX19">IFERROR(INDEX(②入力シート!18:18,(KX$3-1)*13+4),"")</f>
        <v/>
      </c>
      <c r="KY19" s="186" t="str" cm="1">
        <f t="array" ref="KY19">IFERROR(INDEX(②入力シート!18:18,(KX$3-1)*13+6),"")</f>
        <v/>
      </c>
      <c r="KZ19" s="186" t="str" cm="1">
        <f t="array" ref="KZ19">IFERROR(INDEX(②入力シート!18:18,(KX$3-1)*13+8),"")</f>
        <v/>
      </c>
      <c r="LA19" s="186" t="str" cm="1">
        <f t="array" ref="LA19">IFERROR(INDEX(②入力シート!18:18,(KX$3-1)*13+10),"")</f>
        <v/>
      </c>
      <c r="LB19" s="187" t="str" cm="1">
        <f t="array" ref="LB19">IFERROR(INDEX(②入力シート!18:18,(KX$3-1)*13+12),"")</f>
        <v/>
      </c>
      <c r="LD19" s="179">
        <v>11</v>
      </c>
      <c r="LE19" s="185" t="str" cm="1">
        <f t="array" ref="LE19">IFERROR(INDEX(②入力シート!18:18,(LE$3-1)*13+4),"")</f>
        <v/>
      </c>
      <c r="LF19" s="186" t="str" cm="1">
        <f t="array" ref="LF19">IFERROR(INDEX(②入力シート!18:18,(LE$3-1)*13+6),"")</f>
        <v/>
      </c>
      <c r="LG19" s="186" t="str" cm="1">
        <f t="array" ref="LG19">IFERROR(INDEX(②入力シート!18:18,(LE$3-1)*13+8),"")</f>
        <v/>
      </c>
      <c r="LH19" s="186" t="str" cm="1">
        <f t="array" ref="LH19">IFERROR(INDEX(②入力シート!18:18,(LE$3-1)*13+10),"")</f>
        <v/>
      </c>
      <c r="LI19" s="187" t="str" cm="1">
        <f t="array" ref="LI19">IFERROR(INDEX(②入力シート!18:18,(LE$3-1)*13+12),"")</f>
        <v/>
      </c>
      <c r="LK19" s="179">
        <v>11</v>
      </c>
      <c r="LL19" s="185" t="str" cm="1">
        <f t="array" ref="LL19">IFERROR(INDEX(②入力シート!18:18,(LL$3-1)*13+4),"")</f>
        <v/>
      </c>
      <c r="LM19" s="186" t="str" cm="1">
        <f t="array" ref="LM19">IFERROR(INDEX(②入力シート!18:18,(LL$3-1)*13+6),"")</f>
        <v/>
      </c>
      <c r="LN19" s="186" t="str" cm="1">
        <f t="array" ref="LN19">IFERROR(INDEX(②入力シート!18:18,(LL$3-1)*13+8),"")</f>
        <v/>
      </c>
      <c r="LO19" s="186" t="str" cm="1">
        <f t="array" ref="LO19">IFERROR(INDEX(②入力シート!18:18,(LL$3-1)*13+10),"")</f>
        <v/>
      </c>
      <c r="LP19" s="187" t="str" cm="1">
        <f t="array" ref="LP19">IFERROR(INDEX(②入力シート!18:18,(LL$3-1)*13+12),"")</f>
        <v/>
      </c>
      <c r="LR19" s="179">
        <v>11</v>
      </c>
      <c r="LS19" s="185" t="str" cm="1">
        <f t="array" ref="LS19">IFERROR(INDEX(②入力シート!18:18,(LS$3-1)*13+4),"")</f>
        <v/>
      </c>
      <c r="LT19" s="186" t="str" cm="1">
        <f t="array" ref="LT19">IFERROR(INDEX(②入力シート!18:18,(LS$3-1)*13+6),"")</f>
        <v/>
      </c>
      <c r="LU19" s="186" t="str" cm="1">
        <f t="array" ref="LU19">IFERROR(INDEX(②入力シート!18:18,(LS$3-1)*13+8),"")</f>
        <v/>
      </c>
      <c r="LV19" s="186" t="str" cm="1">
        <f t="array" ref="LV19">IFERROR(INDEX(②入力シート!18:18,(LS$3-1)*13+10),"")</f>
        <v/>
      </c>
      <c r="LW19" s="187" t="str" cm="1">
        <f t="array" ref="LW19">IFERROR(INDEX(②入力シート!18:18,(LS$3-1)*13+12),"")</f>
        <v/>
      </c>
      <c r="LY19" s="179">
        <v>11</v>
      </c>
      <c r="LZ19" s="185" t="str" cm="1">
        <f t="array" ref="LZ19">IFERROR(INDEX(②入力シート!18:18,(LZ$3-1)*13+4),"")</f>
        <v/>
      </c>
      <c r="MA19" s="186" t="str" cm="1">
        <f t="array" ref="MA19">IFERROR(INDEX(②入力シート!18:18,(LZ$3-1)*13+6),"")</f>
        <v/>
      </c>
      <c r="MB19" s="186" t="str" cm="1">
        <f t="array" ref="MB19">IFERROR(INDEX(②入力シート!18:18,(LZ$3-1)*13+8),"")</f>
        <v/>
      </c>
      <c r="MC19" s="186" t="str" cm="1">
        <f t="array" ref="MC19">IFERROR(INDEX(②入力シート!18:18,(LZ$3-1)*13+10),"")</f>
        <v/>
      </c>
      <c r="MD19" s="187" t="str" cm="1">
        <f t="array" ref="MD19">IFERROR(INDEX(②入力シート!18:18,(LZ$3-1)*13+12),"")</f>
        <v/>
      </c>
      <c r="MF19" s="179">
        <v>11</v>
      </c>
      <c r="MG19" s="185" t="str" cm="1">
        <f t="array" ref="MG19">IFERROR(INDEX(②入力シート!18:18,(MG$3-1)*13+4),"")</f>
        <v/>
      </c>
      <c r="MH19" s="186" t="str" cm="1">
        <f t="array" ref="MH19">IFERROR(INDEX(②入力シート!18:18,(MG$3-1)*13+6),"")</f>
        <v/>
      </c>
      <c r="MI19" s="186" t="str" cm="1">
        <f t="array" ref="MI19">IFERROR(INDEX(②入力シート!18:18,(MG$3-1)*13+8),"")</f>
        <v/>
      </c>
      <c r="MJ19" s="186" t="str" cm="1">
        <f t="array" ref="MJ19">IFERROR(INDEX(②入力シート!18:18,(MG$3-1)*13+10),"")</f>
        <v/>
      </c>
      <c r="MK19" s="187" t="str" cm="1">
        <f t="array" ref="MK19">IFERROR(INDEX(②入力シート!18:18,(MG$3-1)*13+12),"")</f>
        <v/>
      </c>
    </row>
    <row r="20" spans="1:349" s="184" customFormat="1" ht="14" customHeight="1">
      <c r="A20" s="179">
        <v>12</v>
      </c>
      <c r="B20" s="185" t="str" cm="1">
        <f t="array" ref="B20">IFERROR(INDEX(②入力シート!19:19,(B$3-1)*13+4),"")</f>
        <v/>
      </c>
      <c r="C20" s="186" t="str" cm="1">
        <f t="array" ref="C20">IFERROR(INDEX(②入力シート!19:19,(B$3-1)*13+6),"")</f>
        <v/>
      </c>
      <c r="D20" s="186" t="str" cm="1">
        <f t="array" ref="D20">IFERROR(INDEX(②入力シート!19:19,(B$3-1)*13+8),"")</f>
        <v/>
      </c>
      <c r="E20" s="186" t="str" cm="1">
        <f t="array" ref="E20">IFERROR(INDEX(②入力シート!19:19,(B$3-1)*13+10),"")</f>
        <v/>
      </c>
      <c r="F20" s="187" t="str" cm="1">
        <f t="array" ref="F20">IFERROR(INDEX(②入力シート!19:19,(B$3-1)*13+12),"")</f>
        <v/>
      </c>
      <c r="H20" s="179">
        <v>12</v>
      </c>
      <c r="I20" s="185" t="str" cm="1">
        <f t="array" ref="I20">IFERROR(INDEX(②入力シート!19:19,(I$3-1)*13+4),"")</f>
        <v/>
      </c>
      <c r="J20" s="186" t="str" cm="1">
        <f t="array" ref="J20">IFERROR(INDEX(②入力シート!19:19,(I$3-1)*13+6),"")</f>
        <v/>
      </c>
      <c r="K20" s="186" t="str" cm="1">
        <f t="array" ref="K20">IFERROR(INDEX(②入力シート!19:19,(I$3-1)*13+8),"")</f>
        <v/>
      </c>
      <c r="L20" s="186" t="str" cm="1">
        <f t="array" ref="L20">IFERROR(INDEX(②入力シート!19:19,(I$3-1)*13+10),"")</f>
        <v/>
      </c>
      <c r="M20" s="187" t="str" cm="1">
        <f t="array" ref="M20">IFERROR(INDEX(②入力シート!19:19,(I$3-1)*13+12),"")</f>
        <v/>
      </c>
      <c r="O20" s="179">
        <v>12</v>
      </c>
      <c r="P20" s="185" t="str" cm="1">
        <f t="array" ref="P20">IFERROR(INDEX(②入力シート!19:19,(P$3-1)*13+4),"")</f>
        <v/>
      </c>
      <c r="Q20" s="186" t="str" cm="1">
        <f t="array" ref="Q20">IFERROR(INDEX(②入力シート!19:19,(P$3-1)*13+6),"")</f>
        <v/>
      </c>
      <c r="R20" s="186" t="str" cm="1">
        <f t="array" ref="R20">IFERROR(INDEX(②入力シート!19:19,(P$3-1)*13+8),"")</f>
        <v/>
      </c>
      <c r="S20" s="186" t="str" cm="1">
        <f t="array" ref="S20">IFERROR(INDEX(②入力シート!19:19,(P$3-1)*13+10),"")</f>
        <v/>
      </c>
      <c r="T20" s="187" t="str" cm="1">
        <f t="array" ref="T20">IFERROR(INDEX(②入力シート!19:19,(P$3-1)*13+12),"")</f>
        <v/>
      </c>
      <c r="V20" s="179">
        <v>12</v>
      </c>
      <c r="W20" s="185" t="str" cm="1">
        <f t="array" ref="W20">IFERROR(INDEX(②入力シート!19:19,(W$3-1)*13+4),"")</f>
        <v/>
      </c>
      <c r="X20" s="186" t="str" cm="1">
        <f t="array" ref="X20">IFERROR(INDEX(②入力シート!19:19,(W$3-1)*13+6),"")</f>
        <v/>
      </c>
      <c r="Y20" s="186" t="str" cm="1">
        <f t="array" ref="Y20">IFERROR(INDEX(②入力シート!19:19,(W$3-1)*13+8),"")</f>
        <v/>
      </c>
      <c r="Z20" s="186" t="str" cm="1">
        <f t="array" ref="Z20">IFERROR(INDEX(②入力シート!19:19,(W$3-1)*13+10),"")</f>
        <v/>
      </c>
      <c r="AA20" s="187" t="str" cm="1">
        <f t="array" ref="AA20">IFERROR(INDEX(②入力シート!19:19,(W$3-1)*13+12),"")</f>
        <v/>
      </c>
      <c r="AC20" s="179">
        <v>12</v>
      </c>
      <c r="AD20" s="185" t="str" cm="1">
        <f t="array" ref="AD20">IFERROR(INDEX(②入力シート!19:19,(AD$3-1)*13+4),"")</f>
        <v/>
      </c>
      <c r="AE20" s="186" t="str" cm="1">
        <f t="array" ref="AE20">IFERROR(INDEX(②入力シート!19:19,(AD$3-1)*13+6),"")</f>
        <v/>
      </c>
      <c r="AF20" s="186" t="str" cm="1">
        <f t="array" ref="AF20">IFERROR(INDEX(②入力シート!19:19,(AD$3-1)*13+8),"")</f>
        <v/>
      </c>
      <c r="AG20" s="186" t="str" cm="1">
        <f t="array" ref="AG20">IFERROR(INDEX(②入力シート!19:19,(AD$3-1)*13+10),"")</f>
        <v/>
      </c>
      <c r="AH20" s="187" t="str" cm="1">
        <f t="array" ref="AH20">IFERROR(INDEX(②入力シート!19:19,(AD$3-1)*13+12),"")</f>
        <v/>
      </c>
      <c r="AJ20" s="179">
        <v>12</v>
      </c>
      <c r="AK20" s="185" t="str" cm="1">
        <f t="array" ref="AK20">IFERROR(INDEX(②入力シート!19:19,(AK$3-1)*13+4),"")</f>
        <v/>
      </c>
      <c r="AL20" s="186" t="str" cm="1">
        <f t="array" ref="AL20">IFERROR(INDEX(②入力シート!19:19,(AK$3-1)*13+6),"")</f>
        <v/>
      </c>
      <c r="AM20" s="186" t="str" cm="1">
        <f t="array" ref="AM20">IFERROR(INDEX(②入力シート!19:19,(AK$3-1)*13+8),"")</f>
        <v/>
      </c>
      <c r="AN20" s="186" t="str" cm="1">
        <f t="array" ref="AN20">IFERROR(INDEX(②入力シート!19:19,(AK$3-1)*13+10),"")</f>
        <v/>
      </c>
      <c r="AO20" s="187" t="str" cm="1">
        <f t="array" ref="AO20">IFERROR(INDEX(②入力シート!19:19,(AK$3-1)*13+12),"")</f>
        <v/>
      </c>
      <c r="AQ20" s="179">
        <v>12</v>
      </c>
      <c r="AR20" s="185" t="str" cm="1">
        <f t="array" ref="AR20">IFERROR(INDEX(②入力シート!19:19,(AR$3-1)*13+4),"")</f>
        <v/>
      </c>
      <c r="AS20" s="186" t="str" cm="1">
        <f t="array" ref="AS20">IFERROR(INDEX(②入力シート!19:19,(AR$3-1)*13+6),"")</f>
        <v/>
      </c>
      <c r="AT20" s="186" t="str" cm="1">
        <f t="array" ref="AT20">IFERROR(INDEX(②入力シート!19:19,(AR$3-1)*13+8),"")</f>
        <v/>
      </c>
      <c r="AU20" s="186" t="str" cm="1">
        <f t="array" ref="AU20">IFERROR(INDEX(②入力シート!19:19,(AR$3-1)*13+10),"")</f>
        <v/>
      </c>
      <c r="AV20" s="187" t="str" cm="1">
        <f t="array" ref="AV20">IFERROR(INDEX(②入力シート!19:19,(AR$3-1)*13+12),"")</f>
        <v/>
      </c>
      <c r="AX20" s="179">
        <v>12</v>
      </c>
      <c r="AY20" s="185" t="str" cm="1">
        <f t="array" ref="AY20">IFERROR(INDEX(②入力シート!19:19,(AY$3-1)*13+4),"")</f>
        <v/>
      </c>
      <c r="AZ20" s="186" t="str" cm="1">
        <f t="array" ref="AZ20">IFERROR(INDEX(②入力シート!19:19,(AY$3-1)*13+6),"")</f>
        <v/>
      </c>
      <c r="BA20" s="186" t="str" cm="1">
        <f t="array" ref="BA20">IFERROR(INDEX(②入力シート!19:19,(AY$3-1)*13+8),"")</f>
        <v/>
      </c>
      <c r="BB20" s="186" t="str" cm="1">
        <f t="array" ref="BB20">IFERROR(INDEX(②入力シート!19:19,(AY$3-1)*13+10),"")</f>
        <v/>
      </c>
      <c r="BC20" s="187" t="str" cm="1">
        <f t="array" ref="BC20">IFERROR(INDEX(②入力シート!19:19,(AY$3-1)*13+12),"")</f>
        <v/>
      </c>
      <c r="BE20" s="179">
        <v>12</v>
      </c>
      <c r="BF20" s="185" t="str" cm="1">
        <f t="array" ref="BF20">IFERROR(INDEX(②入力シート!19:19,(BF$3-1)*13+4),"")</f>
        <v/>
      </c>
      <c r="BG20" s="186" t="str" cm="1">
        <f t="array" ref="BG20">IFERROR(INDEX(②入力シート!19:19,(BF$3-1)*13+6),"")</f>
        <v/>
      </c>
      <c r="BH20" s="186" t="str" cm="1">
        <f t="array" ref="BH20">IFERROR(INDEX(②入力シート!19:19,(BF$3-1)*13+8),"")</f>
        <v/>
      </c>
      <c r="BI20" s="186" t="str" cm="1">
        <f t="array" ref="BI20">IFERROR(INDEX(②入力シート!19:19,(BF$3-1)*13+10),"")</f>
        <v/>
      </c>
      <c r="BJ20" s="187" t="str" cm="1">
        <f t="array" ref="BJ20">IFERROR(INDEX(②入力シート!19:19,(BF$3-1)*13+12),"")</f>
        <v/>
      </c>
      <c r="BL20" s="179">
        <v>12</v>
      </c>
      <c r="BM20" s="185" t="str" cm="1">
        <f t="array" ref="BM20">IFERROR(INDEX(②入力シート!19:19,(BM$3-1)*13+4),"")</f>
        <v/>
      </c>
      <c r="BN20" s="186" t="str" cm="1">
        <f t="array" ref="BN20">IFERROR(INDEX(②入力シート!19:19,(BM$3-1)*13+6),"")</f>
        <v/>
      </c>
      <c r="BO20" s="186" t="str" cm="1">
        <f t="array" ref="BO20">IFERROR(INDEX(②入力シート!19:19,(BM$3-1)*13+8),"")</f>
        <v/>
      </c>
      <c r="BP20" s="186" t="str" cm="1">
        <f t="array" ref="BP20">IFERROR(INDEX(②入力シート!19:19,(BM$3-1)*13+10),"")</f>
        <v/>
      </c>
      <c r="BQ20" s="187" t="str" cm="1">
        <f t="array" ref="BQ20">IFERROR(INDEX(②入力シート!19:19,(BM$3-1)*13+12),"")</f>
        <v/>
      </c>
      <c r="BS20" s="179">
        <v>12</v>
      </c>
      <c r="BT20" s="185" t="str" cm="1">
        <f t="array" ref="BT20">IFERROR(INDEX(②入力シート!19:19,(BT$3-1)*13+4),"")</f>
        <v/>
      </c>
      <c r="BU20" s="186" t="str" cm="1">
        <f t="array" ref="BU20">IFERROR(INDEX(②入力シート!19:19,(BT$3-1)*13+6),"")</f>
        <v/>
      </c>
      <c r="BV20" s="186" t="str" cm="1">
        <f t="array" ref="BV20">IFERROR(INDEX(②入力シート!19:19,(BT$3-1)*13+8),"")</f>
        <v/>
      </c>
      <c r="BW20" s="186" t="str" cm="1">
        <f t="array" ref="BW20">IFERROR(INDEX(②入力シート!19:19,(BT$3-1)*13+10),"")</f>
        <v/>
      </c>
      <c r="BX20" s="187" t="str" cm="1">
        <f t="array" ref="BX20">IFERROR(INDEX(②入力シート!19:19,(BT$3-1)*13+12),"")</f>
        <v/>
      </c>
      <c r="BZ20" s="179">
        <v>12</v>
      </c>
      <c r="CA20" s="185" t="str" cm="1">
        <f t="array" ref="CA20">IFERROR(INDEX(②入力シート!19:19,(CA$3-1)*13+4),"")</f>
        <v/>
      </c>
      <c r="CB20" s="186" t="str" cm="1">
        <f t="array" ref="CB20">IFERROR(INDEX(②入力シート!19:19,(CA$3-1)*13+6),"")</f>
        <v/>
      </c>
      <c r="CC20" s="186" t="str" cm="1">
        <f t="array" ref="CC20">IFERROR(INDEX(②入力シート!19:19,(CA$3-1)*13+8),"")</f>
        <v/>
      </c>
      <c r="CD20" s="186" t="str" cm="1">
        <f t="array" ref="CD20">IFERROR(INDEX(②入力シート!19:19,(CA$3-1)*13+10),"")</f>
        <v/>
      </c>
      <c r="CE20" s="187" t="str" cm="1">
        <f t="array" ref="CE20">IFERROR(INDEX(②入力シート!19:19,(CA$3-1)*13+12),"")</f>
        <v/>
      </c>
      <c r="CG20" s="179">
        <v>12</v>
      </c>
      <c r="CH20" s="185" t="str" cm="1">
        <f t="array" ref="CH20">IFERROR(INDEX(②入力シート!19:19,(CH$3-1)*13+4),"")</f>
        <v/>
      </c>
      <c r="CI20" s="186" t="str" cm="1">
        <f t="array" ref="CI20">IFERROR(INDEX(②入力シート!19:19,(CH$3-1)*13+6),"")</f>
        <v/>
      </c>
      <c r="CJ20" s="186" t="str" cm="1">
        <f t="array" ref="CJ20">IFERROR(INDEX(②入力シート!19:19,(CH$3-1)*13+8),"")</f>
        <v/>
      </c>
      <c r="CK20" s="186" t="str" cm="1">
        <f t="array" ref="CK20">IFERROR(INDEX(②入力シート!19:19,(CH$3-1)*13+10),"")</f>
        <v/>
      </c>
      <c r="CL20" s="187" t="str" cm="1">
        <f t="array" ref="CL20">IFERROR(INDEX(②入力シート!19:19,(CH$3-1)*13+12),"")</f>
        <v/>
      </c>
      <c r="CN20" s="179">
        <v>12</v>
      </c>
      <c r="CO20" s="185" t="str" cm="1">
        <f t="array" ref="CO20">IFERROR(INDEX(②入力シート!19:19,(CO$3-1)*13+4),"")</f>
        <v/>
      </c>
      <c r="CP20" s="186" t="str" cm="1">
        <f t="array" ref="CP20">IFERROR(INDEX(②入力シート!19:19,(CO$3-1)*13+6),"")</f>
        <v/>
      </c>
      <c r="CQ20" s="186" t="str" cm="1">
        <f t="array" ref="CQ20">IFERROR(INDEX(②入力シート!19:19,(CO$3-1)*13+8),"")</f>
        <v/>
      </c>
      <c r="CR20" s="186" t="str" cm="1">
        <f t="array" ref="CR20">IFERROR(INDEX(②入力シート!19:19,(CO$3-1)*13+10),"")</f>
        <v/>
      </c>
      <c r="CS20" s="187" t="str" cm="1">
        <f t="array" ref="CS20">IFERROR(INDEX(②入力シート!19:19,(CO$3-1)*13+12),"")</f>
        <v/>
      </c>
      <c r="CU20" s="179">
        <v>12</v>
      </c>
      <c r="CV20" s="185" t="str" cm="1">
        <f t="array" ref="CV20">IFERROR(INDEX(②入力シート!19:19,(CV$3-1)*13+4),"")</f>
        <v/>
      </c>
      <c r="CW20" s="186" t="str" cm="1">
        <f t="array" ref="CW20">IFERROR(INDEX(②入力シート!19:19,(CV$3-1)*13+6),"")</f>
        <v/>
      </c>
      <c r="CX20" s="186" t="str" cm="1">
        <f t="array" ref="CX20">IFERROR(INDEX(②入力シート!19:19,(CV$3-1)*13+8),"")</f>
        <v/>
      </c>
      <c r="CY20" s="186" t="str" cm="1">
        <f t="array" ref="CY20">IFERROR(INDEX(②入力シート!19:19,(CV$3-1)*13+10),"")</f>
        <v/>
      </c>
      <c r="CZ20" s="187" t="str" cm="1">
        <f t="array" ref="CZ20">IFERROR(INDEX(②入力シート!19:19,(CV$3-1)*13+12),"")</f>
        <v/>
      </c>
      <c r="DB20" s="179">
        <v>12</v>
      </c>
      <c r="DC20" s="185" t="str" cm="1">
        <f t="array" ref="DC20">IFERROR(INDEX(②入力シート!19:19,(DC$3-1)*13+4),"")</f>
        <v/>
      </c>
      <c r="DD20" s="186" t="str" cm="1">
        <f t="array" ref="DD20">IFERROR(INDEX(②入力シート!19:19,(DC$3-1)*13+6),"")</f>
        <v/>
      </c>
      <c r="DE20" s="186" t="str" cm="1">
        <f t="array" ref="DE20">IFERROR(INDEX(②入力シート!19:19,(DC$3-1)*13+8),"")</f>
        <v/>
      </c>
      <c r="DF20" s="186" t="str" cm="1">
        <f t="array" ref="DF20">IFERROR(INDEX(②入力シート!19:19,(DC$3-1)*13+10),"")</f>
        <v/>
      </c>
      <c r="DG20" s="187" t="str" cm="1">
        <f t="array" ref="DG20">IFERROR(INDEX(②入力シート!19:19,(DC$3-1)*13+12),"")</f>
        <v/>
      </c>
      <c r="DI20" s="179">
        <v>12</v>
      </c>
      <c r="DJ20" s="185" t="str" cm="1">
        <f t="array" ref="DJ20">IFERROR(INDEX(②入力シート!19:19,(DJ$3-1)*13+4),"")</f>
        <v/>
      </c>
      <c r="DK20" s="186" t="str" cm="1">
        <f t="array" ref="DK20">IFERROR(INDEX(②入力シート!19:19,(DJ$3-1)*13+6),"")</f>
        <v/>
      </c>
      <c r="DL20" s="186" t="str" cm="1">
        <f t="array" ref="DL20">IFERROR(INDEX(②入力シート!19:19,(DJ$3-1)*13+8),"")</f>
        <v/>
      </c>
      <c r="DM20" s="186" t="str" cm="1">
        <f t="array" ref="DM20">IFERROR(INDEX(②入力シート!19:19,(DJ$3-1)*13+10),"")</f>
        <v/>
      </c>
      <c r="DN20" s="187" t="str" cm="1">
        <f t="array" ref="DN20">IFERROR(INDEX(②入力シート!19:19,(DJ$3-1)*13+12),"")</f>
        <v/>
      </c>
      <c r="DP20" s="179">
        <v>12</v>
      </c>
      <c r="DQ20" s="185" t="str" cm="1">
        <f t="array" ref="DQ20">IFERROR(INDEX(②入力シート!19:19,(DQ$3-1)*13+4),"")</f>
        <v/>
      </c>
      <c r="DR20" s="186" t="str" cm="1">
        <f t="array" ref="DR20">IFERROR(INDEX(②入力シート!19:19,(DQ$3-1)*13+6),"")</f>
        <v/>
      </c>
      <c r="DS20" s="186" t="str" cm="1">
        <f t="array" ref="DS20">IFERROR(INDEX(②入力シート!19:19,(DQ$3-1)*13+8),"")</f>
        <v/>
      </c>
      <c r="DT20" s="186" t="str" cm="1">
        <f t="array" ref="DT20">IFERROR(INDEX(②入力シート!19:19,(DQ$3-1)*13+10),"")</f>
        <v/>
      </c>
      <c r="DU20" s="187" t="str" cm="1">
        <f t="array" ref="DU20">IFERROR(INDEX(②入力シート!19:19,(DQ$3-1)*13+12),"")</f>
        <v/>
      </c>
      <c r="DW20" s="179">
        <v>12</v>
      </c>
      <c r="DX20" s="185" t="str" cm="1">
        <f t="array" ref="DX20">IFERROR(INDEX(②入力シート!19:19,(DX$3-1)*13+4),"")</f>
        <v/>
      </c>
      <c r="DY20" s="186" t="str" cm="1">
        <f t="array" ref="DY20">IFERROR(INDEX(②入力シート!19:19,(DX$3-1)*13+6),"")</f>
        <v/>
      </c>
      <c r="DZ20" s="186" t="str" cm="1">
        <f t="array" ref="DZ20">IFERROR(INDEX(②入力シート!19:19,(DX$3-1)*13+8),"")</f>
        <v/>
      </c>
      <c r="EA20" s="186" t="str" cm="1">
        <f t="array" ref="EA20">IFERROR(INDEX(②入力シート!19:19,(DX$3-1)*13+10),"")</f>
        <v/>
      </c>
      <c r="EB20" s="187" t="str" cm="1">
        <f t="array" ref="EB20">IFERROR(INDEX(②入力シート!19:19,(DX$3-1)*13+12),"")</f>
        <v/>
      </c>
      <c r="ED20" s="179">
        <v>12</v>
      </c>
      <c r="EE20" s="185" t="str" cm="1">
        <f t="array" ref="EE20">IFERROR(INDEX(②入力シート!19:19,(EE$3-1)*13+4),"")</f>
        <v/>
      </c>
      <c r="EF20" s="186" t="str" cm="1">
        <f t="array" ref="EF20">IFERROR(INDEX(②入力シート!19:19,(EE$3-1)*13+6),"")</f>
        <v/>
      </c>
      <c r="EG20" s="186" t="str" cm="1">
        <f t="array" ref="EG20">IFERROR(INDEX(②入力シート!19:19,(EE$3-1)*13+8),"")</f>
        <v/>
      </c>
      <c r="EH20" s="186" t="str" cm="1">
        <f t="array" ref="EH20">IFERROR(INDEX(②入力シート!19:19,(EE$3-1)*13+10),"")</f>
        <v/>
      </c>
      <c r="EI20" s="187" t="str" cm="1">
        <f t="array" ref="EI20">IFERROR(INDEX(②入力シート!19:19,(EE$3-1)*13+12),"")</f>
        <v/>
      </c>
      <c r="EK20" s="179">
        <v>12</v>
      </c>
      <c r="EL20" s="185" t="str" cm="1">
        <f t="array" ref="EL20">IFERROR(INDEX(②入力シート!19:19,(EL$3-1)*13+4),"")</f>
        <v/>
      </c>
      <c r="EM20" s="186" t="str" cm="1">
        <f t="array" ref="EM20">IFERROR(INDEX(②入力シート!19:19,(EL$3-1)*13+6),"")</f>
        <v/>
      </c>
      <c r="EN20" s="186" t="str" cm="1">
        <f t="array" ref="EN20">IFERROR(INDEX(②入力シート!19:19,(EL$3-1)*13+8),"")</f>
        <v/>
      </c>
      <c r="EO20" s="186" t="str" cm="1">
        <f t="array" ref="EO20">IFERROR(INDEX(②入力シート!19:19,(EL$3-1)*13+10),"")</f>
        <v/>
      </c>
      <c r="EP20" s="187" t="str" cm="1">
        <f t="array" ref="EP20">IFERROR(INDEX(②入力シート!19:19,(EL$3-1)*13+12),"")</f>
        <v/>
      </c>
      <c r="ER20" s="179">
        <v>12</v>
      </c>
      <c r="ES20" s="185" t="str" cm="1">
        <f t="array" ref="ES20">IFERROR(INDEX(②入力シート!19:19,(ES$3-1)*13+4),"")</f>
        <v/>
      </c>
      <c r="ET20" s="186" t="str" cm="1">
        <f t="array" ref="ET20">IFERROR(INDEX(②入力シート!19:19,(ES$3-1)*13+6),"")</f>
        <v/>
      </c>
      <c r="EU20" s="186" t="str" cm="1">
        <f t="array" ref="EU20">IFERROR(INDEX(②入力シート!19:19,(ES$3-1)*13+8),"")</f>
        <v/>
      </c>
      <c r="EV20" s="186" t="str" cm="1">
        <f t="array" ref="EV20">IFERROR(INDEX(②入力シート!19:19,(ES$3-1)*13+10),"")</f>
        <v/>
      </c>
      <c r="EW20" s="187" t="str" cm="1">
        <f t="array" ref="EW20">IFERROR(INDEX(②入力シート!19:19,(ES$3-1)*13+12),"")</f>
        <v/>
      </c>
      <c r="EY20" s="179">
        <v>12</v>
      </c>
      <c r="EZ20" s="185" t="str" cm="1">
        <f t="array" ref="EZ20">IFERROR(INDEX(②入力シート!19:19,(EZ$3-1)*13+4),"")</f>
        <v/>
      </c>
      <c r="FA20" s="186" t="str" cm="1">
        <f t="array" ref="FA20">IFERROR(INDEX(②入力シート!19:19,(EZ$3-1)*13+6),"")</f>
        <v/>
      </c>
      <c r="FB20" s="186" t="str" cm="1">
        <f t="array" ref="FB20">IFERROR(INDEX(②入力シート!19:19,(EZ$3-1)*13+8),"")</f>
        <v/>
      </c>
      <c r="FC20" s="186" t="str" cm="1">
        <f t="array" ref="FC20">IFERROR(INDEX(②入力シート!19:19,(EZ$3-1)*13+10),"")</f>
        <v/>
      </c>
      <c r="FD20" s="187" t="str" cm="1">
        <f t="array" ref="FD20">IFERROR(INDEX(②入力シート!19:19,(EZ$3-1)*13+12),"")</f>
        <v/>
      </c>
      <c r="FF20" s="179">
        <v>12</v>
      </c>
      <c r="FG20" s="185" t="str" cm="1">
        <f t="array" ref="FG20">IFERROR(INDEX(②入力シート!19:19,(FG$3-1)*13+4),"")</f>
        <v/>
      </c>
      <c r="FH20" s="186" t="str" cm="1">
        <f t="array" ref="FH20">IFERROR(INDEX(②入力シート!19:19,(FG$3-1)*13+6),"")</f>
        <v/>
      </c>
      <c r="FI20" s="186" t="str" cm="1">
        <f t="array" ref="FI20">IFERROR(INDEX(②入力シート!19:19,(FG$3-1)*13+8),"")</f>
        <v/>
      </c>
      <c r="FJ20" s="186" t="str" cm="1">
        <f t="array" ref="FJ20">IFERROR(INDEX(②入力シート!19:19,(FG$3-1)*13+10),"")</f>
        <v/>
      </c>
      <c r="FK20" s="187" t="str" cm="1">
        <f t="array" ref="FK20">IFERROR(INDEX(②入力シート!19:19,(FG$3-1)*13+12),"")</f>
        <v/>
      </c>
      <c r="FM20" s="179">
        <v>12</v>
      </c>
      <c r="FN20" s="185" t="str" cm="1">
        <f t="array" ref="FN20">IFERROR(INDEX(②入力シート!19:19,(FN$3-1)*13+4),"")</f>
        <v/>
      </c>
      <c r="FO20" s="186" t="str" cm="1">
        <f t="array" ref="FO20">IFERROR(INDEX(②入力シート!19:19,(FN$3-1)*13+6),"")</f>
        <v/>
      </c>
      <c r="FP20" s="186" t="str" cm="1">
        <f t="array" ref="FP20">IFERROR(INDEX(②入力シート!19:19,(FN$3-1)*13+8),"")</f>
        <v/>
      </c>
      <c r="FQ20" s="186" t="str" cm="1">
        <f t="array" ref="FQ20">IFERROR(INDEX(②入力シート!19:19,(FN$3-1)*13+10),"")</f>
        <v/>
      </c>
      <c r="FR20" s="187" t="str" cm="1">
        <f t="array" ref="FR20">IFERROR(INDEX(②入力シート!19:19,(FN$3-1)*13+12),"")</f>
        <v/>
      </c>
      <c r="FT20" s="179">
        <v>12</v>
      </c>
      <c r="FU20" s="185" t="str" cm="1">
        <f t="array" ref="FU20">IFERROR(INDEX(②入力シート!19:19,(FU$3-1)*13+4),"")</f>
        <v/>
      </c>
      <c r="FV20" s="186" t="str" cm="1">
        <f t="array" ref="FV20">IFERROR(INDEX(②入力シート!19:19,(FU$3-1)*13+6),"")</f>
        <v/>
      </c>
      <c r="FW20" s="186" t="str" cm="1">
        <f t="array" ref="FW20">IFERROR(INDEX(②入力シート!19:19,(FU$3-1)*13+8),"")</f>
        <v/>
      </c>
      <c r="FX20" s="186" t="str" cm="1">
        <f t="array" ref="FX20">IFERROR(INDEX(②入力シート!19:19,(FU$3-1)*13+10),"")</f>
        <v/>
      </c>
      <c r="FY20" s="187" t="str" cm="1">
        <f t="array" ref="FY20">IFERROR(INDEX(②入力シート!19:19,(FU$3-1)*13+12),"")</f>
        <v/>
      </c>
      <c r="GA20" s="179">
        <v>12</v>
      </c>
      <c r="GB20" s="185" t="str" cm="1">
        <f t="array" ref="GB20">IFERROR(INDEX(②入力シート!19:19,(GB$3-1)*13+4),"")</f>
        <v/>
      </c>
      <c r="GC20" s="186" t="str" cm="1">
        <f t="array" ref="GC20">IFERROR(INDEX(②入力シート!19:19,(GB$3-1)*13+6),"")</f>
        <v/>
      </c>
      <c r="GD20" s="186" t="str" cm="1">
        <f t="array" ref="GD20">IFERROR(INDEX(②入力シート!19:19,(GB$3-1)*13+8),"")</f>
        <v/>
      </c>
      <c r="GE20" s="186" t="str" cm="1">
        <f t="array" ref="GE20">IFERROR(INDEX(②入力シート!19:19,(GB$3-1)*13+10),"")</f>
        <v/>
      </c>
      <c r="GF20" s="187" t="str" cm="1">
        <f t="array" ref="GF20">IFERROR(INDEX(②入力シート!19:19,(GB$3-1)*13+12),"")</f>
        <v/>
      </c>
      <c r="GH20" s="179">
        <v>12</v>
      </c>
      <c r="GI20" s="185" t="str" cm="1">
        <f t="array" ref="GI20">IFERROR(INDEX(②入力シート!19:19,(GI$3-1)*13+4),"")</f>
        <v/>
      </c>
      <c r="GJ20" s="186" t="str" cm="1">
        <f t="array" ref="GJ20">IFERROR(INDEX(②入力シート!19:19,(GI$3-1)*13+6),"")</f>
        <v/>
      </c>
      <c r="GK20" s="186" t="str" cm="1">
        <f t="array" ref="GK20">IFERROR(INDEX(②入力シート!19:19,(GI$3-1)*13+8),"")</f>
        <v/>
      </c>
      <c r="GL20" s="186" t="str" cm="1">
        <f t="array" ref="GL20">IFERROR(INDEX(②入力シート!19:19,(GI$3-1)*13+10),"")</f>
        <v/>
      </c>
      <c r="GM20" s="187" t="str" cm="1">
        <f t="array" ref="GM20">IFERROR(INDEX(②入力シート!19:19,(GI$3-1)*13+12),"")</f>
        <v/>
      </c>
      <c r="GO20" s="179">
        <v>12</v>
      </c>
      <c r="GP20" s="185" t="str" cm="1">
        <f t="array" ref="GP20">IFERROR(INDEX(②入力シート!19:19,(GP$3-1)*13+4),"")</f>
        <v/>
      </c>
      <c r="GQ20" s="186" t="str" cm="1">
        <f t="array" ref="GQ20">IFERROR(INDEX(②入力シート!19:19,(GP$3-1)*13+6),"")</f>
        <v/>
      </c>
      <c r="GR20" s="186" t="str" cm="1">
        <f t="array" ref="GR20">IFERROR(INDEX(②入力シート!19:19,(GP$3-1)*13+8),"")</f>
        <v/>
      </c>
      <c r="GS20" s="186" t="str" cm="1">
        <f t="array" ref="GS20">IFERROR(INDEX(②入力シート!19:19,(GP$3-1)*13+10),"")</f>
        <v/>
      </c>
      <c r="GT20" s="187" t="str" cm="1">
        <f t="array" ref="GT20">IFERROR(INDEX(②入力シート!19:19,(GP$3-1)*13+12),"")</f>
        <v/>
      </c>
      <c r="GV20" s="179">
        <v>12</v>
      </c>
      <c r="GW20" s="185" t="str" cm="1">
        <f t="array" ref="GW20">IFERROR(INDEX(②入力シート!19:19,(GW$3-1)*13+4),"")</f>
        <v/>
      </c>
      <c r="GX20" s="186" t="str" cm="1">
        <f t="array" ref="GX20">IFERROR(INDEX(②入力シート!19:19,(GW$3-1)*13+6),"")</f>
        <v/>
      </c>
      <c r="GY20" s="186" t="str" cm="1">
        <f t="array" ref="GY20">IFERROR(INDEX(②入力シート!19:19,(GW$3-1)*13+8),"")</f>
        <v/>
      </c>
      <c r="GZ20" s="186" t="str" cm="1">
        <f t="array" ref="GZ20">IFERROR(INDEX(②入力シート!19:19,(GW$3-1)*13+10),"")</f>
        <v/>
      </c>
      <c r="HA20" s="187" t="str" cm="1">
        <f t="array" ref="HA20">IFERROR(INDEX(②入力シート!19:19,(GW$3-1)*13+12),"")</f>
        <v/>
      </c>
      <c r="HC20" s="179">
        <v>12</v>
      </c>
      <c r="HD20" s="185" t="str" cm="1">
        <f t="array" ref="HD20">IFERROR(INDEX(②入力シート!19:19,(HD$3-1)*13+4),"")</f>
        <v/>
      </c>
      <c r="HE20" s="186" t="str" cm="1">
        <f t="array" ref="HE20">IFERROR(INDEX(②入力シート!19:19,(HD$3-1)*13+6),"")</f>
        <v/>
      </c>
      <c r="HF20" s="186" t="str" cm="1">
        <f t="array" ref="HF20">IFERROR(INDEX(②入力シート!19:19,(HD$3-1)*13+8),"")</f>
        <v/>
      </c>
      <c r="HG20" s="186" t="str" cm="1">
        <f t="array" ref="HG20">IFERROR(INDEX(②入力シート!19:19,(HD$3-1)*13+10),"")</f>
        <v/>
      </c>
      <c r="HH20" s="187" t="str" cm="1">
        <f t="array" ref="HH20">IFERROR(INDEX(②入力シート!19:19,(HD$3-1)*13+12),"")</f>
        <v/>
      </c>
      <c r="HJ20" s="179">
        <v>12</v>
      </c>
      <c r="HK20" s="185" t="str" cm="1">
        <f t="array" ref="HK20">IFERROR(INDEX(②入力シート!19:19,(HK$3-1)*13+4),"")</f>
        <v/>
      </c>
      <c r="HL20" s="186" t="str" cm="1">
        <f t="array" ref="HL20">IFERROR(INDEX(②入力シート!19:19,(HK$3-1)*13+6),"")</f>
        <v/>
      </c>
      <c r="HM20" s="186" t="str" cm="1">
        <f t="array" ref="HM20">IFERROR(INDEX(②入力シート!19:19,(HK$3-1)*13+8),"")</f>
        <v/>
      </c>
      <c r="HN20" s="186" t="str" cm="1">
        <f t="array" ref="HN20">IFERROR(INDEX(②入力シート!19:19,(HK$3-1)*13+10),"")</f>
        <v/>
      </c>
      <c r="HO20" s="187" t="str" cm="1">
        <f t="array" ref="HO20">IFERROR(INDEX(②入力シート!19:19,(HK$3-1)*13+12),"")</f>
        <v/>
      </c>
      <c r="HQ20" s="179">
        <v>12</v>
      </c>
      <c r="HR20" s="185" t="str" cm="1">
        <f t="array" ref="HR20">IFERROR(INDEX(②入力シート!19:19,(HR$3-1)*13+4),"")</f>
        <v/>
      </c>
      <c r="HS20" s="186" t="str" cm="1">
        <f t="array" ref="HS20">IFERROR(INDEX(②入力シート!19:19,(HR$3-1)*13+6),"")</f>
        <v/>
      </c>
      <c r="HT20" s="186" t="str" cm="1">
        <f t="array" ref="HT20">IFERROR(INDEX(②入力シート!19:19,(HR$3-1)*13+8),"")</f>
        <v/>
      </c>
      <c r="HU20" s="186" t="str" cm="1">
        <f t="array" ref="HU20">IFERROR(INDEX(②入力シート!19:19,(HR$3-1)*13+10),"")</f>
        <v/>
      </c>
      <c r="HV20" s="187" t="str" cm="1">
        <f t="array" ref="HV20">IFERROR(INDEX(②入力シート!19:19,(HR$3-1)*13+12),"")</f>
        <v/>
      </c>
      <c r="HX20" s="179">
        <v>12</v>
      </c>
      <c r="HY20" s="185" t="str" cm="1">
        <f t="array" ref="HY20">IFERROR(INDEX(②入力シート!19:19,(HY$3-1)*13+4),"")</f>
        <v/>
      </c>
      <c r="HZ20" s="186" t="str" cm="1">
        <f t="array" ref="HZ20">IFERROR(INDEX(②入力シート!19:19,(HY$3-1)*13+6),"")</f>
        <v/>
      </c>
      <c r="IA20" s="186" t="str" cm="1">
        <f t="array" ref="IA20">IFERROR(INDEX(②入力シート!19:19,(HY$3-1)*13+8),"")</f>
        <v/>
      </c>
      <c r="IB20" s="186" t="str" cm="1">
        <f t="array" ref="IB20">IFERROR(INDEX(②入力シート!19:19,(HY$3-1)*13+10),"")</f>
        <v/>
      </c>
      <c r="IC20" s="187" t="str" cm="1">
        <f t="array" ref="IC20">IFERROR(INDEX(②入力シート!19:19,(HY$3-1)*13+12),"")</f>
        <v/>
      </c>
      <c r="IE20" s="179">
        <v>12</v>
      </c>
      <c r="IF20" s="185" t="str" cm="1">
        <f t="array" ref="IF20">IFERROR(INDEX(②入力シート!19:19,(IF$3-1)*13+4),"")</f>
        <v/>
      </c>
      <c r="IG20" s="186" t="str" cm="1">
        <f t="array" ref="IG20">IFERROR(INDEX(②入力シート!19:19,(IF$3-1)*13+6),"")</f>
        <v/>
      </c>
      <c r="IH20" s="186" t="str" cm="1">
        <f t="array" ref="IH20">IFERROR(INDEX(②入力シート!19:19,(IF$3-1)*13+8),"")</f>
        <v/>
      </c>
      <c r="II20" s="186" t="str" cm="1">
        <f t="array" ref="II20">IFERROR(INDEX(②入力シート!19:19,(IF$3-1)*13+10),"")</f>
        <v/>
      </c>
      <c r="IJ20" s="187" t="str" cm="1">
        <f t="array" ref="IJ20">IFERROR(INDEX(②入力シート!19:19,(IF$3-1)*13+12),"")</f>
        <v/>
      </c>
      <c r="IL20" s="179">
        <v>12</v>
      </c>
      <c r="IM20" s="185" t="str" cm="1">
        <f t="array" ref="IM20">IFERROR(INDEX(②入力シート!19:19,(IM$3-1)*13+4),"")</f>
        <v/>
      </c>
      <c r="IN20" s="186" t="str" cm="1">
        <f t="array" ref="IN20">IFERROR(INDEX(②入力シート!19:19,(IM$3-1)*13+6),"")</f>
        <v/>
      </c>
      <c r="IO20" s="186" t="str" cm="1">
        <f t="array" ref="IO20">IFERROR(INDEX(②入力シート!19:19,(IM$3-1)*13+8),"")</f>
        <v/>
      </c>
      <c r="IP20" s="186" t="str" cm="1">
        <f t="array" ref="IP20">IFERROR(INDEX(②入力シート!19:19,(IM$3-1)*13+10),"")</f>
        <v/>
      </c>
      <c r="IQ20" s="187" t="str" cm="1">
        <f t="array" ref="IQ20">IFERROR(INDEX(②入力シート!19:19,(IM$3-1)*13+12),"")</f>
        <v/>
      </c>
      <c r="IS20" s="179">
        <v>12</v>
      </c>
      <c r="IT20" s="185" t="str" cm="1">
        <f t="array" ref="IT20">IFERROR(INDEX(②入力シート!19:19,(IT$3-1)*13+4),"")</f>
        <v/>
      </c>
      <c r="IU20" s="186" t="str" cm="1">
        <f t="array" ref="IU20">IFERROR(INDEX(②入力シート!19:19,(IT$3-1)*13+6),"")</f>
        <v/>
      </c>
      <c r="IV20" s="186" t="str" cm="1">
        <f t="array" ref="IV20">IFERROR(INDEX(②入力シート!19:19,(IT$3-1)*13+8),"")</f>
        <v/>
      </c>
      <c r="IW20" s="186" t="str" cm="1">
        <f t="array" ref="IW20">IFERROR(INDEX(②入力シート!19:19,(IT$3-1)*13+10),"")</f>
        <v/>
      </c>
      <c r="IX20" s="187" t="str" cm="1">
        <f t="array" ref="IX20">IFERROR(INDEX(②入力シート!19:19,(IT$3-1)*13+12),"")</f>
        <v/>
      </c>
      <c r="IZ20" s="179">
        <v>12</v>
      </c>
      <c r="JA20" s="185" t="str" cm="1">
        <f t="array" ref="JA20">IFERROR(INDEX(②入力シート!19:19,(JA$3-1)*13+4),"")</f>
        <v/>
      </c>
      <c r="JB20" s="186" t="str" cm="1">
        <f t="array" ref="JB20">IFERROR(INDEX(②入力シート!19:19,(JA$3-1)*13+6),"")</f>
        <v/>
      </c>
      <c r="JC20" s="186" t="str" cm="1">
        <f t="array" ref="JC20">IFERROR(INDEX(②入力シート!19:19,(JA$3-1)*13+8),"")</f>
        <v/>
      </c>
      <c r="JD20" s="186" t="str" cm="1">
        <f t="array" ref="JD20">IFERROR(INDEX(②入力シート!19:19,(JA$3-1)*13+10),"")</f>
        <v/>
      </c>
      <c r="JE20" s="187" t="str" cm="1">
        <f t="array" ref="JE20">IFERROR(INDEX(②入力シート!19:19,(JA$3-1)*13+12),"")</f>
        <v/>
      </c>
      <c r="JG20" s="179">
        <v>12</v>
      </c>
      <c r="JH20" s="185" t="str" cm="1">
        <f t="array" ref="JH20">IFERROR(INDEX(②入力シート!19:19,(JH$3-1)*13+4),"")</f>
        <v/>
      </c>
      <c r="JI20" s="186" t="str" cm="1">
        <f t="array" ref="JI20">IFERROR(INDEX(②入力シート!19:19,(JH$3-1)*13+6),"")</f>
        <v/>
      </c>
      <c r="JJ20" s="186" t="str" cm="1">
        <f t="array" ref="JJ20">IFERROR(INDEX(②入力シート!19:19,(JH$3-1)*13+8),"")</f>
        <v/>
      </c>
      <c r="JK20" s="186" t="str" cm="1">
        <f t="array" ref="JK20">IFERROR(INDEX(②入力シート!19:19,(JH$3-1)*13+10),"")</f>
        <v/>
      </c>
      <c r="JL20" s="187" t="str" cm="1">
        <f t="array" ref="JL20">IFERROR(INDEX(②入力シート!19:19,(JH$3-1)*13+12),"")</f>
        <v/>
      </c>
      <c r="JN20" s="179">
        <v>12</v>
      </c>
      <c r="JO20" s="185" t="str" cm="1">
        <f t="array" ref="JO20">IFERROR(INDEX(②入力シート!19:19,(JO$3-1)*13+4),"")</f>
        <v/>
      </c>
      <c r="JP20" s="186" t="str" cm="1">
        <f t="array" ref="JP20">IFERROR(INDEX(②入力シート!19:19,(JO$3-1)*13+6),"")</f>
        <v/>
      </c>
      <c r="JQ20" s="186" t="str" cm="1">
        <f t="array" ref="JQ20">IFERROR(INDEX(②入力シート!19:19,(JO$3-1)*13+8),"")</f>
        <v/>
      </c>
      <c r="JR20" s="186" t="str" cm="1">
        <f t="array" ref="JR20">IFERROR(INDEX(②入力シート!19:19,(JO$3-1)*13+10),"")</f>
        <v/>
      </c>
      <c r="JS20" s="187" t="str" cm="1">
        <f t="array" ref="JS20">IFERROR(INDEX(②入力シート!19:19,(JO$3-1)*13+12),"")</f>
        <v/>
      </c>
      <c r="JU20" s="179">
        <v>12</v>
      </c>
      <c r="JV20" s="185" t="str" cm="1">
        <f t="array" ref="JV20">IFERROR(INDEX(②入力シート!19:19,(JV$3-1)*13+4),"")</f>
        <v/>
      </c>
      <c r="JW20" s="186" t="str" cm="1">
        <f t="array" ref="JW20">IFERROR(INDEX(②入力シート!19:19,(JV$3-1)*13+6),"")</f>
        <v/>
      </c>
      <c r="JX20" s="186" t="str" cm="1">
        <f t="array" ref="JX20">IFERROR(INDEX(②入力シート!19:19,(JV$3-1)*13+8),"")</f>
        <v/>
      </c>
      <c r="JY20" s="186" t="str" cm="1">
        <f t="array" ref="JY20">IFERROR(INDEX(②入力シート!19:19,(JV$3-1)*13+10),"")</f>
        <v/>
      </c>
      <c r="JZ20" s="187" t="str" cm="1">
        <f t="array" ref="JZ20">IFERROR(INDEX(②入力シート!19:19,(JV$3-1)*13+12),"")</f>
        <v/>
      </c>
      <c r="KB20" s="179">
        <v>12</v>
      </c>
      <c r="KC20" s="185" t="str" cm="1">
        <f t="array" ref="KC20">IFERROR(INDEX(②入力シート!19:19,(KC$3-1)*13+4),"")</f>
        <v/>
      </c>
      <c r="KD20" s="186" t="str" cm="1">
        <f t="array" ref="KD20">IFERROR(INDEX(②入力シート!19:19,(KC$3-1)*13+6),"")</f>
        <v/>
      </c>
      <c r="KE20" s="186" t="str" cm="1">
        <f t="array" ref="KE20">IFERROR(INDEX(②入力シート!19:19,(KC$3-1)*13+8),"")</f>
        <v/>
      </c>
      <c r="KF20" s="186" t="str" cm="1">
        <f t="array" ref="KF20">IFERROR(INDEX(②入力シート!19:19,(KC$3-1)*13+10),"")</f>
        <v/>
      </c>
      <c r="KG20" s="187" t="str" cm="1">
        <f t="array" ref="KG20">IFERROR(INDEX(②入力シート!19:19,(KC$3-1)*13+12),"")</f>
        <v/>
      </c>
      <c r="KI20" s="179">
        <v>12</v>
      </c>
      <c r="KJ20" s="185" t="str" cm="1">
        <f t="array" ref="KJ20">IFERROR(INDEX(②入力シート!19:19,(KJ$3-1)*13+4),"")</f>
        <v/>
      </c>
      <c r="KK20" s="186" t="str" cm="1">
        <f t="array" ref="KK20">IFERROR(INDEX(②入力シート!19:19,(KJ$3-1)*13+6),"")</f>
        <v/>
      </c>
      <c r="KL20" s="186" t="str" cm="1">
        <f t="array" ref="KL20">IFERROR(INDEX(②入力シート!19:19,(KJ$3-1)*13+8),"")</f>
        <v/>
      </c>
      <c r="KM20" s="186" t="str" cm="1">
        <f t="array" ref="KM20">IFERROR(INDEX(②入力シート!19:19,(KJ$3-1)*13+10),"")</f>
        <v/>
      </c>
      <c r="KN20" s="187" t="str" cm="1">
        <f t="array" ref="KN20">IFERROR(INDEX(②入力シート!19:19,(KJ$3-1)*13+12),"")</f>
        <v/>
      </c>
      <c r="KP20" s="179">
        <v>12</v>
      </c>
      <c r="KQ20" s="185" t="str" cm="1">
        <f t="array" ref="KQ20">IFERROR(INDEX(②入力シート!19:19,(KQ$3-1)*13+4),"")</f>
        <v/>
      </c>
      <c r="KR20" s="186" t="str" cm="1">
        <f t="array" ref="KR20">IFERROR(INDEX(②入力シート!19:19,(KQ$3-1)*13+6),"")</f>
        <v/>
      </c>
      <c r="KS20" s="186" t="str" cm="1">
        <f t="array" ref="KS20">IFERROR(INDEX(②入力シート!19:19,(KQ$3-1)*13+8),"")</f>
        <v/>
      </c>
      <c r="KT20" s="186" t="str" cm="1">
        <f t="array" ref="KT20">IFERROR(INDEX(②入力シート!19:19,(KQ$3-1)*13+10),"")</f>
        <v/>
      </c>
      <c r="KU20" s="187" t="str" cm="1">
        <f t="array" ref="KU20">IFERROR(INDEX(②入力シート!19:19,(KQ$3-1)*13+12),"")</f>
        <v/>
      </c>
      <c r="KW20" s="179">
        <v>12</v>
      </c>
      <c r="KX20" s="185" t="str" cm="1">
        <f t="array" ref="KX20">IFERROR(INDEX(②入力シート!19:19,(KX$3-1)*13+4),"")</f>
        <v/>
      </c>
      <c r="KY20" s="186" t="str" cm="1">
        <f t="array" ref="KY20">IFERROR(INDEX(②入力シート!19:19,(KX$3-1)*13+6),"")</f>
        <v/>
      </c>
      <c r="KZ20" s="186" t="str" cm="1">
        <f t="array" ref="KZ20">IFERROR(INDEX(②入力シート!19:19,(KX$3-1)*13+8),"")</f>
        <v/>
      </c>
      <c r="LA20" s="186" t="str" cm="1">
        <f t="array" ref="LA20">IFERROR(INDEX(②入力シート!19:19,(KX$3-1)*13+10),"")</f>
        <v/>
      </c>
      <c r="LB20" s="187" t="str" cm="1">
        <f t="array" ref="LB20">IFERROR(INDEX(②入力シート!19:19,(KX$3-1)*13+12),"")</f>
        <v/>
      </c>
      <c r="LD20" s="179">
        <v>12</v>
      </c>
      <c r="LE20" s="185" t="str" cm="1">
        <f t="array" ref="LE20">IFERROR(INDEX(②入力シート!19:19,(LE$3-1)*13+4),"")</f>
        <v/>
      </c>
      <c r="LF20" s="186" t="str" cm="1">
        <f t="array" ref="LF20">IFERROR(INDEX(②入力シート!19:19,(LE$3-1)*13+6),"")</f>
        <v/>
      </c>
      <c r="LG20" s="186" t="str" cm="1">
        <f t="array" ref="LG20">IFERROR(INDEX(②入力シート!19:19,(LE$3-1)*13+8),"")</f>
        <v/>
      </c>
      <c r="LH20" s="186" t="str" cm="1">
        <f t="array" ref="LH20">IFERROR(INDEX(②入力シート!19:19,(LE$3-1)*13+10),"")</f>
        <v/>
      </c>
      <c r="LI20" s="187" t="str" cm="1">
        <f t="array" ref="LI20">IFERROR(INDEX(②入力シート!19:19,(LE$3-1)*13+12),"")</f>
        <v/>
      </c>
      <c r="LK20" s="179">
        <v>12</v>
      </c>
      <c r="LL20" s="185" t="str" cm="1">
        <f t="array" ref="LL20">IFERROR(INDEX(②入力シート!19:19,(LL$3-1)*13+4),"")</f>
        <v/>
      </c>
      <c r="LM20" s="186" t="str" cm="1">
        <f t="array" ref="LM20">IFERROR(INDEX(②入力シート!19:19,(LL$3-1)*13+6),"")</f>
        <v/>
      </c>
      <c r="LN20" s="186" t="str" cm="1">
        <f t="array" ref="LN20">IFERROR(INDEX(②入力シート!19:19,(LL$3-1)*13+8),"")</f>
        <v/>
      </c>
      <c r="LO20" s="186" t="str" cm="1">
        <f t="array" ref="LO20">IFERROR(INDEX(②入力シート!19:19,(LL$3-1)*13+10),"")</f>
        <v/>
      </c>
      <c r="LP20" s="187" t="str" cm="1">
        <f t="array" ref="LP20">IFERROR(INDEX(②入力シート!19:19,(LL$3-1)*13+12),"")</f>
        <v/>
      </c>
      <c r="LR20" s="179">
        <v>12</v>
      </c>
      <c r="LS20" s="185" t="str" cm="1">
        <f t="array" ref="LS20">IFERROR(INDEX(②入力シート!19:19,(LS$3-1)*13+4),"")</f>
        <v/>
      </c>
      <c r="LT20" s="186" t="str" cm="1">
        <f t="array" ref="LT20">IFERROR(INDEX(②入力シート!19:19,(LS$3-1)*13+6),"")</f>
        <v/>
      </c>
      <c r="LU20" s="186" t="str" cm="1">
        <f t="array" ref="LU20">IFERROR(INDEX(②入力シート!19:19,(LS$3-1)*13+8),"")</f>
        <v/>
      </c>
      <c r="LV20" s="186" t="str" cm="1">
        <f t="array" ref="LV20">IFERROR(INDEX(②入力シート!19:19,(LS$3-1)*13+10),"")</f>
        <v/>
      </c>
      <c r="LW20" s="187" t="str" cm="1">
        <f t="array" ref="LW20">IFERROR(INDEX(②入力シート!19:19,(LS$3-1)*13+12),"")</f>
        <v/>
      </c>
      <c r="LY20" s="179">
        <v>12</v>
      </c>
      <c r="LZ20" s="185" t="str" cm="1">
        <f t="array" ref="LZ20">IFERROR(INDEX(②入力シート!19:19,(LZ$3-1)*13+4),"")</f>
        <v/>
      </c>
      <c r="MA20" s="186" t="str" cm="1">
        <f t="array" ref="MA20">IFERROR(INDEX(②入力シート!19:19,(LZ$3-1)*13+6),"")</f>
        <v/>
      </c>
      <c r="MB20" s="186" t="str" cm="1">
        <f t="array" ref="MB20">IFERROR(INDEX(②入力シート!19:19,(LZ$3-1)*13+8),"")</f>
        <v/>
      </c>
      <c r="MC20" s="186" t="str" cm="1">
        <f t="array" ref="MC20">IFERROR(INDEX(②入力シート!19:19,(LZ$3-1)*13+10),"")</f>
        <v/>
      </c>
      <c r="MD20" s="187" t="str" cm="1">
        <f t="array" ref="MD20">IFERROR(INDEX(②入力シート!19:19,(LZ$3-1)*13+12),"")</f>
        <v/>
      </c>
      <c r="MF20" s="179">
        <v>12</v>
      </c>
      <c r="MG20" s="185" t="str" cm="1">
        <f t="array" ref="MG20">IFERROR(INDEX(②入力シート!19:19,(MG$3-1)*13+4),"")</f>
        <v/>
      </c>
      <c r="MH20" s="186" t="str" cm="1">
        <f t="array" ref="MH20">IFERROR(INDEX(②入力シート!19:19,(MG$3-1)*13+6),"")</f>
        <v/>
      </c>
      <c r="MI20" s="186" t="str" cm="1">
        <f t="array" ref="MI20">IFERROR(INDEX(②入力シート!19:19,(MG$3-1)*13+8),"")</f>
        <v/>
      </c>
      <c r="MJ20" s="186" t="str" cm="1">
        <f t="array" ref="MJ20">IFERROR(INDEX(②入力シート!19:19,(MG$3-1)*13+10),"")</f>
        <v/>
      </c>
      <c r="MK20" s="187" t="str" cm="1">
        <f t="array" ref="MK20">IFERROR(INDEX(②入力シート!19:19,(MG$3-1)*13+12),"")</f>
        <v/>
      </c>
    </row>
    <row r="21" spans="1:349" s="184" customFormat="1" ht="14" customHeight="1">
      <c r="A21" s="179">
        <v>13</v>
      </c>
      <c r="B21" s="185" t="str" cm="1">
        <f t="array" ref="B21">IFERROR(INDEX(②入力シート!20:20,(B$3-1)*13+4),"")</f>
        <v/>
      </c>
      <c r="C21" s="186" t="str" cm="1">
        <f t="array" ref="C21">IFERROR(INDEX(②入力シート!20:20,(B$3-1)*13+6),"")</f>
        <v/>
      </c>
      <c r="D21" s="186" t="str" cm="1">
        <f t="array" ref="D21">IFERROR(INDEX(②入力シート!20:20,(B$3-1)*13+8),"")</f>
        <v/>
      </c>
      <c r="E21" s="186" t="str" cm="1">
        <f t="array" ref="E21">IFERROR(INDEX(②入力シート!20:20,(B$3-1)*13+10),"")</f>
        <v/>
      </c>
      <c r="F21" s="187" t="str" cm="1">
        <f t="array" ref="F21">IFERROR(INDEX(②入力シート!20:20,(B$3-1)*13+12),"")</f>
        <v/>
      </c>
      <c r="H21" s="179">
        <v>13</v>
      </c>
      <c r="I21" s="185" t="str" cm="1">
        <f t="array" ref="I21">IFERROR(INDEX(②入力シート!20:20,(I$3-1)*13+4),"")</f>
        <v/>
      </c>
      <c r="J21" s="186" t="str" cm="1">
        <f t="array" ref="J21">IFERROR(INDEX(②入力シート!20:20,(I$3-1)*13+6),"")</f>
        <v/>
      </c>
      <c r="K21" s="186" t="str" cm="1">
        <f t="array" ref="K21">IFERROR(INDEX(②入力シート!20:20,(I$3-1)*13+8),"")</f>
        <v/>
      </c>
      <c r="L21" s="186" t="str" cm="1">
        <f t="array" ref="L21">IFERROR(INDEX(②入力シート!20:20,(I$3-1)*13+10),"")</f>
        <v/>
      </c>
      <c r="M21" s="187" t="str" cm="1">
        <f t="array" ref="M21">IFERROR(INDEX(②入力シート!20:20,(I$3-1)*13+12),"")</f>
        <v/>
      </c>
      <c r="O21" s="179">
        <v>13</v>
      </c>
      <c r="P21" s="185" t="str" cm="1">
        <f t="array" ref="P21">IFERROR(INDEX(②入力シート!20:20,(P$3-1)*13+4),"")</f>
        <v/>
      </c>
      <c r="Q21" s="186" t="str" cm="1">
        <f t="array" ref="Q21">IFERROR(INDEX(②入力シート!20:20,(P$3-1)*13+6),"")</f>
        <v/>
      </c>
      <c r="R21" s="186" t="str" cm="1">
        <f t="array" ref="R21">IFERROR(INDEX(②入力シート!20:20,(P$3-1)*13+8),"")</f>
        <v/>
      </c>
      <c r="S21" s="186" t="str" cm="1">
        <f t="array" ref="S21">IFERROR(INDEX(②入力シート!20:20,(P$3-1)*13+10),"")</f>
        <v/>
      </c>
      <c r="T21" s="187" t="str" cm="1">
        <f t="array" ref="T21">IFERROR(INDEX(②入力シート!20:20,(P$3-1)*13+12),"")</f>
        <v/>
      </c>
      <c r="V21" s="179">
        <v>13</v>
      </c>
      <c r="W21" s="185" t="str" cm="1">
        <f t="array" ref="W21">IFERROR(INDEX(②入力シート!20:20,(W$3-1)*13+4),"")</f>
        <v/>
      </c>
      <c r="X21" s="186" t="str" cm="1">
        <f t="array" ref="X21">IFERROR(INDEX(②入力シート!20:20,(W$3-1)*13+6),"")</f>
        <v/>
      </c>
      <c r="Y21" s="186" t="str" cm="1">
        <f t="array" ref="Y21">IFERROR(INDEX(②入力シート!20:20,(W$3-1)*13+8),"")</f>
        <v/>
      </c>
      <c r="Z21" s="186" t="str" cm="1">
        <f t="array" ref="Z21">IFERROR(INDEX(②入力シート!20:20,(W$3-1)*13+10),"")</f>
        <v/>
      </c>
      <c r="AA21" s="187" t="str" cm="1">
        <f t="array" ref="AA21">IFERROR(INDEX(②入力シート!20:20,(W$3-1)*13+12),"")</f>
        <v/>
      </c>
      <c r="AC21" s="179">
        <v>13</v>
      </c>
      <c r="AD21" s="185" t="str" cm="1">
        <f t="array" ref="AD21">IFERROR(INDEX(②入力シート!20:20,(AD$3-1)*13+4),"")</f>
        <v/>
      </c>
      <c r="AE21" s="186" t="str" cm="1">
        <f t="array" ref="AE21">IFERROR(INDEX(②入力シート!20:20,(AD$3-1)*13+6),"")</f>
        <v/>
      </c>
      <c r="AF21" s="186" t="str" cm="1">
        <f t="array" ref="AF21">IFERROR(INDEX(②入力シート!20:20,(AD$3-1)*13+8),"")</f>
        <v/>
      </c>
      <c r="AG21" s="186" t="str" cm="1">
        <f t="array" ref="AG21">IFERROR(INDEX(②入力シート!20:20,(AD$3-1)*13+10),"")</f>
        <v/>
      </c>
      <c r="AH21" s="187" t="str" cm="1">
        <f t="array" ref="AH21">IFERROR(INDEX(②入力シート!20:20,(AD$3-1)*13+12),"")</f>
        <v/>
      </c>
      <c r="AJ21" s="179">
        <v>13</v>
      </c>
      <c r="AK21" s="185" t="str" cm="1">
        <f t="array" ref="AK21">IFERROR(INDEX(②入力シート!20:20,(AK$3-1)*13+4),"")</f>
        <v/>
      </c>
      <c r="AL21" s="186" t="str" cm="1">
        <f t="array" ref="AL21">IFERROR(INDEX(②入力シート!20:20,(AK$3-1)*13+6),"")</f>
        <v/>
      </c>
      <c r="AM21" s="186" t="str" cm="1">
        <f t="array" ref="AM21">IFERROR(INDEX(②入力シート!20:20,(AK$3-1)*13+8),"")</f>
        <v/>
      </c>
      <c r="AN21" s="186" t="str" cm="1">
        <f t="array" ref="AN21">IFERROR(INDEX(②入力シート!20:20,(AK$3-1)*13+10),"")</f>
        <v/>
      </c>
      <c r="AO21" s="187" t="str" cm="1">
        <f t="array" ref="AO21">IFERROR(INDEX(②入力シート!20:20,(AK$3-1)*13+12),"")</f>
        <v/>
      </c>
      <c r="AQ21" s="179">
        <v>13</v>
      </c>
      <c r="AR21" s="185" t="str" cm="1">
        <f t="array" ref="AR21">IFERROR(INDEX(②入力シート!20:20,(AR$3-1)*13+4),"")</f>
        <v/>
      </c>
      <c r="AS21" s="186" t="str" cm="1">
        <f t="array" ref="AS21">IFERROR(INDEX(②入力シート!20:20,(AR$3-1)*13+6),"")</f>
        <v/>
      </c>
      <c r="AT21" s="186" t="str" cm="1">
        <f t="array" ref="AT21">IFERROR(INDEX(②入力シート!20:20,(AR$3-1)*13+8),"")</f>
        <v/>
      </c>
      <c r="AU21" s="186" t="str" cm="1">
        <f t="array" ref="AU21">IFERROR(INDEX(②入力シート!20:20,(AR$3-1)*13+10),"")</f>
        <v/>
      </c>
      <c r="AV21" s="187" t="str" cm="1">
        <f t="array" ref="AV21">IFERROR(INDEX(②入力シート!20:20,(AR$3-1)*13+12),"")</f>
        <v/>
      </c>
      <c r="AX21" s="179">
        <v>13</v>
      </c>
      <c r="AY21" s="185" t="str" cm="1">
        <f t="array" ref="AY21">IFERROR(INDEX(②入力シート!20:20,(AY$3-1)*13+4),"")</f>
        <v/>
      </c>
      <c r="AZ21" s="186" t="str" cm="1">
        <f t="array" ref="AZ21">IFERROR(INDEX(②入力シート!20:20,(AY$3-1)*13+6),"")</f>
        <v/>
      </c>
      <c r="BA21" s="186" t="str" cm="1">
        <f t="array" ref="BA21">IFERROR(INDEX(②入力シート!20:20,(AY$3-1)*13+8),"")</f>
        <v/>
      </c>
      <c r="BB21" s="186" t="str" cm="1">
        <f t="array" ref="BB21">IFERROR(INDEX(②入力シート!20:20,(AY$3-1)*13+10),"")</f>
        <v/>
      </c>
      <c r="BC21" s="187" t="str" cm="1">
        <f t="array" ref="BC21">IFERROR(INDEX(②入力シート!20:20,(AY$3-1)*13+12),"")</f>
        <v/>
      </c>
      <c r="BE21" s="179">
        <v>13</v>
      </c>
      <c r="BF21" s="185" t="str" cm="1">
        <f t="array" ref="BF21">IFERROR(INDEX(②入力シート!20:20,(BF$3-1)*13+4),"")</f>
        <v/>
      </c>
      <c r="BG21" s="186" t="str" cm="1">
        <f t="array" ref="BG21">IFERROR(INDEX(②入力シート!20:20,(BF$3-1)*13+6),"")</f>
        <v/>
      </c>
      <c r="BH21" s="186" t="str" cm="1">
        <f t="array" ref="BH21">IFERROR(INDEX(②入力シート!20:20,(BF$3-1)*13+8),"")</f>
        <v/>
      </c>
      <c r="BI21" s="186" t="str" cm="1">
        <f t="array" ref="BI21">IFERROR(INDEX(②入力シート!20:20,(BF$3-1)*13+10),"")</f>
        <v/>
      </c>
      <c r="BJ21" s="187" t="str" cm="1">
        <f t="array" ref="BJ21">IFERROR(INDEX(②入力シート!20:20,(BF$3-1)*13+12),"")</f>
        <v/>
      </c>
      <c r="BL21" s="179">
        <v>13</v>
      </c>
      <c r="BM21" s="185" t="str" cm="1">
        <f t="array" ref="BM21">IFERROR(INDEX(②入力シート!20:20,(BM$3-1)*13+4),"")</f>
        <v/>
      </c>
      <c r="BN21" s="186" t="str" cm="1">
        <f t="array" ref="BN21">IFERROR(INDEX(②入力シート!20:20,(BM$3-1)*13+6),"")</f>
        <v/>
      </c>
      <c r="BO21" s="186" t="str" cm="1">
        <f t="array" ref="BO21">IFERROR(INDEX(②入力シート!20:20,(BM$3-1)*13+8),"")</f>
        <v/>
      </c>
      <c r="BP21" s="186" t="str" cm="1">
        <f t="array" ref="BP21">IFERROR(INDEX(②入力シート!20:20,(BM$3-1)*13+10),"")</f>
        <v/>
      </c>
      <c r="BQ21" s="187" t="str" cm="1">
        <f t="array" ref="BQ21">IFERROR(INDEX(②入力シート!20:20,(BM$3-1)*13+12),"")</f>
        <v/>
      </c>
      <c r="BS21" s="179">
        <v>13</v>
      </c>
      <c r="BT21" s="185" t="str" cm="1">
        <f t="array" ref="BT21">IFERROR(INDEX(②入力シート!20:20,(BT$3-1)*13+4),"")</f>
        <v/>
      </c>
      <c r="BU21" s="186" t="str" cm="1">
        <f t="array" ref="BU21">IFERROR(INDEX(②入力シート!20:20,(BT$3-1)*13+6),"")</f>
        <v/>
      </c>
      <c r="BV21" s="186" t="str" cm="1">
        <f t="array" ref="BV21">IFERROR(INDEX(②入力シート!20:20,(BT$3-1)*13+8),"")</f>
        <v/>
      </c>
      <c r="BW21" s="186" t="str" cm="1">
        <f t="array" ref="BW21">IFERROR(INDEX(②入力シート!20:20,(BT$3-1)*13+10),"")</f>
        <v/>
      </c>
      <c r="BX21" s="187" t="str" cm="1">
        <f t="array" ref="BX21">IFERROR(INDEX(②入力シート!20:20,(BT$3-1)*13+12),"")</f>
        <v/>
      </c>
      <c r="BZ21" s="179">
        <v>13</v>
      </c>
      <c r="CA21" s="185" t="str" cm="1">
        <f t="array" ref="CA21">IFERROR(INDEX(②入力シート!20:20,(CA$3-1)*13+4),"")</f>
        <v/>
      </c>
      <c r="CB21" s="186" t="str" cm="1">
        <f t="array" ref="CB21">IFERROR(INDEX(②入力シート!20:20,(CA$3-1)*13+6),"")</f>
        <v/>
      </c>
      <c r="CC21" s="186" t="str" cm="1">
        <f t="array" ref="CC21">IFERROR(INDEX(②入力シート!20:20,(CA$3-1)*13+8),"")</f>
        <v/>
      </c>
      <c r="CD21" s="186" t="str" cm="1">
        <f t="array" ref="CD21">IFERROR(INDEX(②入力シート!20:20,(CA$3-1)*13+10),"")</f>
        <v/>
      </c>
      <c r="CE21" s="187" t="str" cm="1">
        <f t="array" ref="CE21">IFERROR(INDEX(②入力シート!20:20,(CA$3-1)*13+12),"")</f>
        <v/>
      </c>
      <c r="CG21" s="179">
        <v>13</v>
      </c>
      <c r="CH21" s="185" t="str" cm="1">
        <f t="array" ref="CH21">IFERROR(INDEX(②入力シート!20:20,(CH$3-1)*13+4),"")</f>
        <v/>
      </c>
      <c r="CI21" s="186" t="str" cm="1">
        <f t="array" ref="CI21">IFERROR(INDEX(②入力シート!20:20,(CH$3-1)*13+6),"")</f>
        <v/>
      </c>
      <c r="CJ21" s="186" t="str" cm="1">
        <f t="array" ref="CJ21">IFERROR(INDEX(②入力シート!20:20,(CH$3-1)*13+8),"")</f>
        <v/>
      </c>
      <c r="CK21" s="186" t="str" cm="1">
        <f t="array" ref="CK21">IFERROR(INDEX(②入力シート!20:20,(CH$3-1)*13+10),"")</f>
        <v/>
      </c>
      <c r="CL21" s="187" t="str" cm="1">
        <f t="array" ref="CL21">IFERROR(INDEX(②入力シート!20:20,(CH$3-1)*13+12),"")</f>
        <v/>
      </c>
      <c r="CN21" s="179">
        <v>13</v>
      </c>
      <c r="CO21" s="185" t="str" cm="1">
        <f t="array" ref="CO21">IFERROR(INDEX(②入力シート!20:20,(CO$3-1)*13+4),"")</f>
        <v/>
      </c>
      <c r="CP21" s="186" t="str" cm="1">
        <f t="array" ref="CP21">IFERROR(INDEX(②入力シート!20:20,(CO$3-1)*13+6),"")</f>
        <v/>
      </c>
      <c r="CQ21" s="186" t="str" cm="1">
        <f t="array" ref="CQ21">IFERROR(INDEX(②入力シート!20:20,(CO$3-1)*13+8),"")</f>
        <v/>
      </c>
      <c r="CR21" s="186" t="str" cm="1">
        <f t="array" ref="CR21">IFERROR(INDEX(②入力シート!20:20,(CO$3-1)*13+10),"")</f>
        <v/>
      </c>
      <c r="CS21" s="187" t="str" cm="1">
        <f t="array" ref="CS21">IFERROR(INDEX(②入力シート!20:20,(CO$3-1)*13+12),"")</f>
        <v/>
      </c>
      <c r="CU21" s="179">
        <v>13</v>
      </c>
      <c r="CV21" s="185" t="str" cm="1">
        <f t="array" ref="CV21">IFERROR(INDEX(②入力シート!20:20,(CV$3-1)*13+4),"")</f>
        <v/>
      </c>
      <c r="CW21" s="186" t="str" cm="1">
        <f t="array" ref="CW21">IFERROR(INDEX(②入力シート!20:20,(CV$3-1)*13+6),"")</f>
        <v/>
      </c>
      <c r="CX21" s="186" t="str" cm="1">
        <f t="array" ref="CX21">IFERROR(INDEX(②入力シート!20:20,(CV$3-1)*13+8),"")</f>
        <v/>
      </c>
      <c r="CY21" s="186" t="str" cm="1">
        <f t="array" ref="CY21">IFERROR(INDEX(②入力シート!20:20,(CV$3-1)*13+10),"")</f>
        <v/>
      </c>
      <c r="CZ21" s="187" t="str" cm="1">
        <f t="array" ref="CZ21">IFERROR(INDEX(②入力シート!20:20,(CV$3-1)*13+12),"")</f>
        <v/>
      </c>
      <c r="DB21" s="179">
        <v>13</v>
      </c>
      <c r="DC21" s="185" t="str" cm="1">
        <f t="array" ref="DC21">IFERROR(INDEX(②入力シート!20:20,(DC$3-1)*13+4),"")</f>
        <v/>
      </c>
      <c r="DD21" s="186" t="str" cm="1">
        <f t="array" ref="DD21">IFERROR(INDEX(②入力シート!20:20,(DC$3-1)*13+6),"")</f>
        <v/>
      </c>
      <c r="DE21" s="186" t="str" cm="1">
        <f t="array" ref="DE21">IFERROR(INDEX(②入力シート!20:20,(DC$3-1)*13+8),"")</f>
        <v/>
      </c>
      <c r="DF21" s="186" t="str" cm="1">
        <f t="array" ref="DF21">IFERROR(INDEX(②入力シート!20:20,(DC$3-1)*13+10),"")</f>
        <v/>
      </c>
      <c r="DG21" s="187" t="str" cm="1">
        <f t="array" ref="DG21">IFERROR(INDEX(②入力シート!20:20,(DC$3-1)*13+12),"")</f>
        <v/>
      </c>
      <c r="DI21" s="179">
        <v>13</v>
      </c>
      <c r="DJ21" s="185" t="str" cm="1">
        <f t="array" ref="DJ21">IFERROR(INDEX(②入力シート!20:20,(DJ$3-1)*13+4),"")</f>
        <v/>
      </c>
      <c r="DK21" s="186" t="str" cm="1">
        <f t="array" ref="DK21">IFERROR(INDEX(②入力シート!20:20,(DJ$3-1)*13+6),"")</f>
        <v/>
      </c>
      <c r="DL21" s="186" t="str" cm="1">
        <f t="array" ref="DL21">IFERROR(INDEX(②入力シート!20:20,(DJ$3-1)*13+8),"")</f>
        <v/>
      </c>
      <c r="DM21" s="186" t="str" cm="1">
        <f t="array" ref="DM21">IFERROR(INDEX(②入力シート!20:20,(DJ$3-1)*13+10),"")</f>
        <v/>
      </c>
      <c r="DN21" s="187" t="str" cm="1">
        <f t="array" ref="DN21">IFERROR(INDEX(②入力シート!20:20,(DJ$3-1)*13+12),"")</f>
        <v/>
      </c>
      <c r="DP21" s="179">
        <v>13</v>
      </c>
      <c r="DQ21" s="185" t="str" cm="1">
        <f t="array" ref="DQ21">IFERROR(INDEX(②入力シート!20:20,(DQ$3-1)*13+4),"")</f>
        <v/>
      </c>
      <c r="DR21" s="186" t="str" cm="1">
        <f t="array" ref="DR21">IFERROR(INDEX(②入力シート!20:20,(DQ$3-1)*13+6),"")</f>
        <v/>
      </c>
      <c r="DS21" s="186" t="str" cm="1">
        <f t="array" ref="DS21">IFERROR(INDEX(②入力シート!20:20,(DQ$3-1)*13+8),"")</f>
        <v/>
      </c>
      <c r="DT21" s="186" t="str" cm="1">
        <f t="array" ref="DT21">IFERROR(INDEX(②入力シート!20:20,(DQ$3-1)*13+10),"")</f>
        <v/>
      </c>
      <c r="DU21" s="187" t="str" cm="1">
        <f t="array" ref="DU21">IFERROR(INDEX(②入力シート!20:20,(DQ$3-1)*13+12),"")</f>
        <v/>
      </c>
      <c r="DW21" s="179">
        <v>13</v>
      </c>
      <c r="DX21" s="185" t="str" cm="1">
        <f t="array" ref="DX21">IFERROR(INDEX(②入力シート!20:20,(DX$3-1)*13+4),"")</f>
        <v/>
      </c>
      <c r="DY21" s="186" t="str" cm="1">
        <f t="array" ref="DY21">IFERROR(INDEX(②入力シート!20:20,(DX$3-1)*13+6),"")</f>
        <v/>
      </c>
      <c r="DZ21" s="186" t="str" cm="1">
        <f t="array" ref="DZ21">IFERROR(INDEX(②入力シート!20:20,(DX$3-1)*13+8),"")</f>
        <v/>
      </c>
      <c r="EA21" s="186" t="str" cm="1">
        <f t="array" ref="EA21">IFERROR(INDEX(②入力シート!20:20,(DX$3-1)*13+10),"")</f>
        <v/>
      </c>
      <c r="EB21" s="187" t="str" cm="1">
        <f t="array" ref="EB21">IFERROR(INDEX(②入力シート!20:20,(DX$3-1)*13+12),"")</f>
        <v/>
      </c>
      <c r="ED21" s="179">
        <v>13</v>
      </c>
      <c r="EE21" s="185" t="str" cm="1">
        <f t="array" ref="EE21">IFERROR(INDEX(②入力シート!20:20,(EE$3-1)*13+4),"")</f>
        <v/>
      </c>
      <c r="EF21" s="186" t="str" cm="1">
        <f t="array" ref="EF21">IFERROR(INDEX(②入力シート!20:20,(EE$3-1)*13+6),"")</f>
        <v/>
      </c>
      <c r="EG21" s="186" t="str" cm="1">
        <f t="array" ref="EG21">IFERROR(INDEX(②入力シート!20:20,(EE$3-1)*13+8),"")</f>
        <v/>
      </c>
      <c r="EH21" s="186" t="str" cm="1">
        <f t="array" ref="EH21">IFERROR(INDEX(②入力シート!20:20,(EE$3-1)*13+10),"")</f>
        <v/>
      </c>
      <c r="EI21" s="187" t="str" cm="1">
        <f t="array" ref="EI21">IFERROR(INDEX(②入力シート!20:20,(EE$3-1)*13+12),"")</f>
        <v/>
      </c>
      <c r="EK21" s="179">
        <v>13</v>
      </c>
      <c r="EL21" s="185" t="str" cm="1">
        <f t="array" ref="EL21">IFERROR(INDEX(②入力シート!20:20,(EL$3-1)*13+4),"")</f>
        <v/>
      </c>
      <c r="EM21" s="186" t="str" cm="1">
        <f t="array" ref="EM21">IFERROR(INDEX(②入力シート!20:20,(EL$3-1)*13+6),"")</f>
        <v/>
      </c>
      <c r="EN21" s="186" t="str" cm="1">
        <f t="array" ref="EN21">IFERROR(INDEX(②入力シート!20:20,(EL$3-1)*13+8),"")</f>
        <v/>
      </c>
      <c r="EO21" s="186" t="str" cm="1">
        <f t="array" ref="EO21">IFERROR(INDEX(②入力シート!20:20,(EL$3-1)*13+10),"")</f>
        <v/>
      </c>
      <c r="EP21" s="187" t="str" cm="1">
        <f t="array" ref="EP21">IFERROR(INDEX(②入力シート!20:20,(EL$3-1)*13+12),"")</f>
        <v/>
      </c>
      <c r="ER21" s="179">
        <v>13</v>
      </c>
      <c r="ES21" s="185" t="str" cm="1">
        <f t="array" ref="ES21">IFERROR(INDEX(②入力シート!20:20,(ES$3-1)*13+4),"")</f>
        <v/>
      </c>
      <c r="ET21" s="186" t="str" cm="1">
        <f t="array" ref="ET21">IFERROR(INDEX(②入力シート!20:20,(ES$3-1)*13+6),"")</f>
        <v/>
      </c>
      <c r="EU21" s="186" t="str" cm="1">
        <f t="array" ref="EU21">IFERROR(INDEX(②入力シート!20:20,(ES$3-1)*13+8),"")</f>
        <v/>
      </c>
      <c r="EV21" s="186" t="str" cm="1">
        <f t="array" ref="EV21">IFERROR(INDEX(②入力シート!20:20,(ES$3-1)*13+10),"")</f>
        <v/>
      </c>
      <c r="EW21" s="187" t="str" cm="1">
        <f t="array" ref="EW21">IFERROR(INDEX(②入力シート!20:20,(ES$3-1)*13+12),"")</f>
        <v/>
      </c>
      <c r="EY21" s="179">
        <v>13</v>
      </c>
      <c r="EZ21" s="185" t="str" cm="1">
        <f t="array" ref="EZ21">IFERROR(INDEX(②入力シート!20:20,(EZ$3-1)*13+4),"")</f>
        <v/>
      </c>
      <c r="FA21" s="186" t="str" cm="1">
        <f t="array" ref="FA21">IFERROR(INDEX(②入力シート!20:20,(EZ$3-1)*13+6),"")</f>
        <v/>
      </c>
      <c r="FB21" s="186" t="str" cm="1">
        <f t="array" ref="FB21">IFERROR(INDEX(②入力シート!20:20,(EZ$3-1)*13+8),"")</f>
        <v/>
      </c>
      <c r="FC21" s="186" t="str" cm="1">
        <f t="array" ref="FC21">IFERROR(INDEX(②入力シート!20:20,(EZ$3-1)*13+10),"")</f>
        <v/>
      </c>
      <c r="FD21" s="187" t="str" cm="1">
        <f t="array" ref="FD21">IFERROR(INDEX(②入力シート!20:20,(EZ$3-1)*13+12),"")</f>
        <v/>
      </c>
      <c r="FF21" s="179">
        <v>13</v>
      </c>
      <c r="FG21" s="185" t="str" cm="1">
        <f t="array" ref="FG21">IFERROR(INDEX(②入力シート!20:20,(FG$3-1)*13+4),"")</f>
        <v/>
      </c>
      <c r="FH21" s="186" t="str" cm="1">
        <f t="array" ref="FH21">IFERROR(INDEX(②入力シート!20:20,(FG$3-1)*13+6),"")</f>
        <v/>
      </c>
      <c r="FI21" s="186" t="str" cm="1">
        <f t="array" ref="FI21">IFERROR(INDEX(②入力シート!20:20,(FG$3-1)*13+8),"")</f>
        <v/>
      </c>
      <c r="FJ21" s="186" t="str" cm="1">
        <f t="array" ref="FJ21">IFERROR(INDEX(②入力シート!20:20,(FG$3-1)*13+10),"")</f>
        <v/>
      </c>
      <c r="FK21" s="187" t="str" cm="1">
        <f t="array" ref="FK21">IFERROR(INDEX(②入力シート!20:20,(FG$3-1)*13+12),"")</f>
        <v/>
      </c>
      <c r="FM21" s="179">
        <v>13</v>
      </c>
      <c r="FN21" s="185" t="str" cm="1">
        <f t="array" ref="FN21">IFERROR(INDEX(②入力シート!20:20,(FN$3-1)*13+4),"")</f>
        <v/>
      </c>
      <c r="FO21" s="186" t="str" cm="1">
        <f t="array" ref="FO21">IFERROR(INDEX(②入力シート!20:20,(FN$3-1)*13+6),"")</f>
        <v/>
      </c>
      <c r="FP21" s="186" t="str" cm="1">
        <f t="array" ref="FP21">IFERROR(INDEX(②入力シート!20:20,(FN$3-1)*13+8),"")</f>
        <v/>
      </c>
      <c r="FQ21" s="186" t="str" cm="1">
        <f t="array" ref="FQ21">IFERROR(INDEX(②入力シート!20:20,(FN$3-1)*13+10),"")</f>
        <v/>
      </c>
      <c r="FR21" s="187" t="str" cm="1">
        <f t="array" ref="FR21">IFERROR(INDEX(②入力シート!20:20,(FN$3-1)*13+12),"")</f>
        <v/>
      </c>
      <c r="FT21" s="179">
        <v>13</v>
      </c>
      <c r="FU21" s="185" t="str" cm="1">
        <f t="array" ref="FU21">IFERROR(INDEX(②入力シート!20:20,(FU$3-1)*13+4),"")</f>
        <v/>
      </c>
      <c r="FV21" s="186" t="str" cm="1">
        <f t="array" ref="FV21">IFERROR(INDEX(②入力シート!20:20,(FU$3-1)*13+6),"")</f>
        <v/>
      </c>
      <c r="FW21" s="186" t="str" cm="1">
        <f t="array" ref="FW21">IFERROR(INDEX(②入力シート!20:20,(FU$3-1)*13+8),"")</f>
        <v/>
      </c>
      <c r="FX21" s="186" t="str" cm="1">
        <f t="array" ref="FX21">IFERROR(INDEX(②入力シート!20:20,(FU$3-1)*13+10),"")</f>
        <v/>
      </c>
      <c r="FY21" s="187" t="str" cm="1">
        <f t="array" ref="FY21">IFERROR(INDEX(②入力シート!20:20,(FU$3-1)*13+12),"")</f>
        <v/>
      </c>
      <c r="GA21" s="179">
        <v>13</v>
      </c>
      <c r="GB21" s="185" t="str" cm="1">
        <f t="array" ref="GB21">IFERROR(INDEX(②入力シート!20:20,(GB$3-1)*13+4),"")</f>
        <v/>
      </c>
      <c r="GC21" s="186" t="str" cm="1">
        <f t="array" ref="GC21">IFERROR(INDEX(②入力シート!20:20,(GB$3-1)*13+6),"")</f>
        <v/>
      </c>
      <c r="GD21" s="186" t="str" cm="1">
        <f t="array" ref="GD21">IFERROR(INDEX(②入力シート!20:20,(GB$3-1)*13+8),"")</f>
        <v/>
      </c>
      <c r="GE21" s="186" t="str" cm="1">
        <f t="array" ref="GE21">IFERROR(INDEX(②入力シート!20:20,(GB$3-1)*13+10),"")</f>
        <v/>
      </c>
      <c r="GF21" s="187" t="str" cm="1">
        <f t="array" ref="GF21">IFERROR(INDEX(②入力シート!20:20,(GB$3-1)*13+12),"")</f>
        <v/>
      </c>
      <c r="GH21" s="179">
        <v>13</v>
      </c>
      <c r="GI21" s="185" t="str" cm="1">
        <f t="array" ref="GI21">IFERROR(INDEX(②入力シート!20:20,(GI$3-1)*13+4),"")</f>
        <v/>
      </c>
      <c r="GJ21" s="186" t="str" cm="1">
        <f t="array" ref="GJ21">IFERROR(INDEX(②入力シート!20:20,(GI$3-1)*13+6),"")</f>
        <v/>
      </c>
      <c r="GK21" s="186" t="str" cm="1">
        <f t="array" ref="GK21">IFERROR(INDEX(②入力シート!20:20,(GI$3-1)*13+8),"")</f>
        <v/>
      </c>
      <c r="GL21" s="186" t="str" cm="1">
        <f t="array" ref="GL21">IFERROR(INDEX(②入力シート!20:20,(GI$3-1)*13+10),"")</f>
        <v/>
      </c>
      <c r="GM21" s="187" t="str" cm="1">
        <f t="array" ref="GM21">IFERROR(INDEX(②入力シート!20:20,(GI$3-1)*13+12),"")</f>
        <v/>
      </c>
      <c r="GO21" s="179">
        <v>13</v>
      </c>
      <c r="GP21" s="185" t="str" cm="1">
        <f t="array" ref="GP21">IFERROR(INDEX(②入力シート!20:20,(GP$3-1)*13+4),"")</f>
        <v/>
      </c>
      <c r="GQ21" s="186" t="str" cm="1">
        <f t="array" ref="GQ21">IFERROR(INDEX(②入力シート!20:20,(GP$3-1)*13+6),"")</f>
        <v/>
      </c>
      <c r="GR21" s="186" t="str" cm="1">
        <f t="array" ref="GR21">IFERROR(INDEX(②入力シート!20:20,(GP$3-1)*13+8),"")</f>
        <v/>
      </c>
      <c r="GS21" s="186" t="str" cm="1">
        <f t="array" ref="GS21">IFERROR(INDEX(②入力シート!20:20,(GP$3-1)*13+10),"")</f>
        <v/>
      </c>
      <c r="GT21" s="187" t="str" cm="1">
        <f t="array" ref="GT21">IFERROR(INDEX(②入力シート!20:20,(GP$3-1)*13+12),"")</f>
        <v/>
      </c>
      <c r="GV21" s="179">
        <v>13</v>
      </c>
      <c r="GW21" s="185" t="str" cm="1">
        <f t="array" ref="GW21">IFERROR(INDEX(②入力シート!20:20,(GW$3-1)*13+4),"")</f>
        <v/>
      </c>
      <c r="GX21" s="186" t="str" cm="1">
        <f t="array" ref="GX21">IFERROR(INDEX(②入力シート!20:20,(GW$3-1)*13+6),"")</f>
        <v/>
      </c>
      <c r="GY21" s="186" t="str" cm="1">
        <f t="array" ref="GY21">IFERROR(INDEX(②入力シート!20:20,(GW$3-1)*13+8),"")</f>
        <v/>
      </c>
      <c r="GZ21" s="186" t="str" cm="1">
        <f t="array" ref="GZ21">IFERROR(INDEX(②入力シート!20:20,(GW$3-1)*13+10),"")</f>
        <v/>
      </c>
      <c r="HA21" s="187" t="str" cm="1">
        <f t="array" ref="HA21">IFERROR(INDEX(②入力シート!20:20,(GW$3-1)*13+12),"")</f>
        <v/>
      </c>
      <c r="HC21" s="179">
        <v>13</v>
      </c>
      <c r="HD21" s="185" t="str" cm="1">
        <f t="array" ref="HD21">IFERROR(INDEX(②入力シート!20:20,(HD$3-1)*13+4),"")</f>
        <v/>
      </c>
      <c r="HE21" s="186" t="str" cm="1">
        <f t="array" ref="HE21">IFERROR(INDEX(②入力シート!20:20,(HD$3-1)*13+6),"")</f>
        <v/>
      </c>
      <c r="HF21" s="186" t="str" cm="1">
        <f t="array" ref="HF21">IFERROR(INDEX(②入力シート!20:20,(HD$3-1)*13+8),"")</f>
        <v/>
      </c>
      <c r="HG21" s="186" t="str" cm="1">
        <f t="array" ref="HG21">IFERROR(INDEX(②入力シート!20:20,(HD$3-1)*13+10),"")</f>
        <v/>
      </c>
      <c r="HH21" s="187" t="str" cm="1">
        <f t="array" ref="HH21">IFERROR(INDEX(②入力シート!20:20,(HD$3-1)*13+12),"")</f>
        <v/>
      </c>
      <c r="HJ21" s="179">
        <v>13</v>
      </c>
      <c r="HK21" s="185" t="str" cm="1">
        <f t="array" ref="HK21">IFERROR(INDEX(②入力シート!20:20,(HK$3-1)*13+4),"")</f>
        <v/>
      </c>
      <c r="HL21" s="186" t="str" cm="1">
        <f t="array" ref="HL21">IFERROR(INDEX(②入力シート!20:20,(HK$3-1)*13+6),"")</f>
        <v/>
      </c>
      <c r="HM21" s="186" t="str" cm="1">
        <f t="array" ref="HM21">IFERROR(INDEX(②入力シート!20:20,(HK$3-1)*13+8),"")</f>
        <v/>
      </c>
      <c r="HN21" s="186" t="str" cm="1">
        <f t="array" ref="HN21">IFERROR(INDEX(②入力シート!20:20,(HK$3-1)*13+10),"")</f>
        <v/>
      </c>
      <c r="HO21" s="187" t="str" cm="1">
        <f t="array" ref="HO21">IFERROR(INDEX(②入力シート!20:20,(HK$3-1)*13+12),"")</f>
        <v/>
      </c>
      <c r="HQ21" s="179">
        <v>13</v>
      </c>
      <c r="HR21" s="185" t="str" cm="1">
        <f t="array" ref="HR21">IFERROR(INDEX(②入力シート!20:20,(HR$3-1)*13+4),"")</f>
        <v/>
      </c>
      <c r="HS21" s="186" t="str" cm="1">
        <f t="array" ref="HS21">IFERROR(INDEX(②入力シート!20:20,(HR$3-1)*13+6),"")</f>
        <v/>
      </c>
      <c r="HT21" s="186" t="str" cm="1">
        <f t="array" ref="HT21">IFERROR(INDEX(②入力シート!20:20,(HR$3-1)*13+8),"")</f>
        <v/>
      </c>
      <c r="HU21" s="186" t="str" cm="1">
        <f t="array" ref="HU21">IFERROR(INDEX(②入力シート!20:20,(HR$3-1)*13+10),"")</f>
        <v/>
      </c>
      <c r="HV21" s="187" t="str" cm="1">
        <f t="array" ref="HV21">IFERROR(INDEX(②入力シート!20:20,(HR$3-1)*13+12),"")</f>
        <v/>
      </c>
      <c r="HX21" s="179">
        <v>13</v>
      </c>
      <c r="HY21" s="185" t="str" cm="1">
        <f t="array" ref="HY21">IFERROR(INDEX(②入力シート!20:20,(HY$3-1)*13+4),"")</f>
        <v/>
      </c>
      <c r="HZ21" s="186" t="str" cm="1">
        <f t="array" ref="HZ21">IFERROR(INDEX(②入力シート!20:20,(HY$3-1)*13+6),"")</f>
        <v/>
      </c>
      <c r="IA21" s="186" t="str" cm="1">
        <f t="array" ref="IA21">IFERROR(INDEX(②入力シート!20:20,(HY$3-1)*13+8),"")</f>
        <v/>
      </c>
      <c r="IB21" s="186" t="str" cm="1">
        <f t="array" ref="IB21">IFERROR(INDEX(②入力シート!20:20,(HY$3-1)*13+10),"")</f>
        <v/>
      </c>
      <c r="IC21" s="187" t="str" cm="1">
        <f t="array" ref="IC21">IFERROR(INDEX(②入力シート!20:20,(HY$3-1)*13+12),"")</f>
        <v/>
      </c>
      <c r="IE21" s="179">
        <v>13</v>
      </c>
      <c r="IF21" s="185" t="str" cm="1">
        <f t="array" ref="IF21">IFERROR(INDEX(②入力シート!20:20,(IF$3-1)*13+4),"")</f>
        <v/>
      </c>
      <c r="IG21" s="186" t="str" cm="1">
        <f t="array" ref="IG21">IFERROR(INDEX(②入力シート!20:20,(IF$3-1)*13+6),"")</f>
        <v/>
      </c>
      <c r="IH21" s="186" t="str" cm="1">
        <f t="array" ref="IH21">IFERROR(INDEX(②入力シート!20:20,(IF$3-1)*13+8),"")</f>
        <v/>
      </c>
      <c r="II21" s="186" t="str" cm="1">
        <f t="array" ref="II21">IFERROR(INDEX(②入力シート!20:20,(IF$3-1)*13+10),"")</f>
        <v/>
      </c>
      <c r="IJ21" s="187" t="str" cm="1">
        <f t="array" ref="IJ21">IFERROR(INDEX(②入力シート!20:20,(IF$3-1)*13+12),"")</f>
        <v/>
      </c>
      <c r="IL21" s="179">
        <v>13</v>
      </c>
      <c r="IM21" s="185" t="str" cm="1">
        <f t="array" ref="IM21">IFERROR(INDEX(②入力シート!20:20,(IM$3-1)*13+4),"")</f>
        <v/>
      </c>
      <c r="IN21" s="186" t="str" cm="1">
        <f t="array" ref="IN21">IFERROR(INDEX(②入力シート!20:20,(IM$3-1)*13+6),"")</f>
        <v/>
      </c>
      <c r="IO21" s="186" t="str" cm="1">
        <f t="array" ref="IO21">IFERROR(INDEX(②入力シート!20:20,(IM$3-1)*13+8),"")</f>
        <v/>
      </c>
      <c r="IP21" s="186" t="str" cm="1">
        <f t="array" ref="IP21">IFERROR(INDEX(②入力シート!20:20,(IM$3-1)*13+10),"")</f>
        <v/>
      </c>
      <c r="IQ21" s="187" t="str" cm="1">
        <f t="array" ref="IQ21">IFERROR(INDEX(②入力シート!20:20,(IM$3-1)*13+12),"")</f>
        <v/>
      </c>
      <c r="IS21" s="179">
        <v>13</v>
      </c>
      <c r="IT21" s="185" t="str" cm="1">
        <f t="array" ref="IT21">IFERROR(INDEX(②入力シート!20:20,(IT$3-1)*13+4),"")</f>
        <v/>
      </c>
      <c r="IU21" s="186" t="str" cm="1">
        <f t="array" ref="IU21">IFERROR(INDEX(②入力シート!20:20,(IT$3-1)*13+6),"")</f>
        <v/>
      </c>
      <c r="IV21" s="186" t="str" cm="1">
        <f t="array" ref="IV21">IFERROR(INDEX(②入力シート!20:20,(IT$3-1)*13+8),"")</f>
        <v/>
      </c>
      <c r="IW21" s="186" t="str" cm="1">
        <f t="array" ref="IW21">IFERROR(INDEX(②入力シート!20:20,(IT$3-1)*13+10),"")</f>
        <v/>
      </c>
      <c r="IX21" s="187" t="str" cm="1">
        <f t="array" ref="IX21">IFERROR(INDEX(②入力シート!20:20,(IT$3-1)*13+12),"")</f>
        <v/>
      </c>
      <c r="IZ21" s="179">
        <v>13</v>
      </c>
      <c r="JA21" s="185" t="str" cm="1">
        <f t="array" ref="JA21">IFERROR(INDEX(②入力シート!20:20,(JA$3-1)*13+4),"")</f>
        <v/>
      </c>
      <c r="JB21" s="186" t="str" cm="1">
        <f t="array" ref="JB21">IFERROR(INDEX(②入力シート!20:20,(JA$3-1)*13+6),"")</f>
        <v/>
      </c>
      <c r="JC21" s="186" t="str" cm="1">
        <f t="array" ref="JC21">IFERROR(INDEX(②入力シート!20:20,(JA$3-1)*13+8),"")</f>
        <v/>
      </c>
      <c r="JD21" s="186" t="str" cm="1">
        <f t="array" ref="JD21">IFERROR(INDEX(②入力シート!20:20,(JA$3-1)*13+10),"")</f>
        <v/>
      </c>
      <c r="JE21" s="187" t="str" cm="1">
        <f t="array" ref="JE21">IFERROR(INDEX(②入力シート!20:20,(JA$3-1)*13+12),"")</f>
        <v/>
      </c>
      <c r="JG21" s="179">
        <v>13</v>
      </c>
      <c r="JH21" s="185" t="str" cm="1">
        <f t="array" ref="JH21">IFERROR(INDEX(②入力シート!20:20,(JH$3-1)*13+4),"")</f>
        <v/>
      </c>
      <c r="JI21" s="186" t="str" cm="1">
        <f t="array" ref="JI21">IFERROR(INDEX(②入力シート!20:20,(JH$3-1)*13+6),"")</f>
        <v/>
      </c>
      <c r="JJ21" s="186" t="str" cm="1">
        <f t="array" ref="JJ21">IFERROR(INDEX(②入力シート!20:20,(JH$3-1)*13+8),"")</f>
        <v/>
      </c>
      <c r="JK21" s="186" t="str" cm="1">
        <f t="array" ref="JK21">IFERROR(INDEX(②入力シート!20:20,(JH$3-1)*13+10),"")</f>
        <v/>
      </c>
      <c r="JL21" s="187" t="str" cm="1">
        <f t="array" ref="JL21">IFERROR(INDEX(②入力シート!20:20,(JH$3-1)*13+12),"")</f>
        <v/>
      </c>
      <c r="JN21" s="179">
        <v>13</v>
      </c>
      <c r="JO21" s="185" t="str" cm="1">
        <f t="array" ref="JO21">IFERROR(INDEX(②入力シート!20:20,(JO$3-1)*13+4),"")</f>
        <v/>
      </c>
      <c r="JP21" s="186" t="str" cm="1">
        <f t="array" ref="JP21">IFERROR(INDEX(②入力シート!20:20,(JO$3-1)*13+6),"")</f>
        <v/>
      </c>
      <c r="JQ21" s="186" t="str" cm="1">
        <f t="array" ref="JQ21">IFERROR(INDEX(②入力シート!20:20,(JO$3-1)*13+8),"")</f>
        <v/>
      </c>
      <c r="JR21" s="186" t="str" cm="1">
        <f t="array" ref="JR21">IFERROR(INDEX(②入力シート!20:20,(JO$3-1)*13+10),"")</f>
        <v/>
      </c>
      <c r="JS21" s="187" t="str" cm="1">
        <f t="array" ref="JS21">IFERROR(INDEX(②入力シート!20:20,(JO$3-1)*13+12),"")</f>
        <v/>
      </c>
      <c r="JU21" s="179">
        <v>13</v>
      </c>
      <c r="JV21" s="185" t="str" cm="1">
        <f t="array" ref="JV21">IFERROR(INDEX(②入力シート!20:20,(JV$3-1)*13+4),"")</f>
        <v/>
      </c>
      <c r="JW21" s="186" t="str" cm="1">
        <f t="array" ref="JW21">IFERROR(INDEX(②入力シート!20:20,(JV$3-1)*13+6),"")</f>
        <v/>
      </c>
      <c r="JX21" s="186" t="str" cm="1">
        <f t="array" ref="JX21">IFERROR(INDEX(②入力シート!20:20,(JV$3-1)*13+8),"")</f>
        <v/>
      </c>
      <c r="JY21" s="186" t="str" cm="1">
        <f t="array" ref="JY21">IFERROR(INDEX(②入力シート!20:20,(JV$3-1)*13+10),"")</f>
        <v/>
      </c>
      <c r="JZ21" s="187" t="str" cm="1">
        <f t="array" ref="JZ21">IFERROR(INDEX(②入力シート!20:20,(JV$3-1)*13+12),"")</f>
        <v/>
      </c>
      <c r="KB21" s="179">
        <v>13</v>
      </c>
      <c r="KC21" s="185" t="str" cm="1">
        <f t="array" ref="KC21">IFERROR(INDEX(②入力シート!20:20,(KC$3-1)*13+4),"")</f>
        <v/>
      </c>
      <c r="KD21" s="186" t="str" cm="1">
        <f t="array" ref="KD21">IFERROR(INDEX(②入力シート!20:20,(KC$3-1)*13+6),"")</f>
        <v/>
      </c>
      <c r="KE21" s="186" t="str" cm="1">
        <f t="array" ref="KE21">IFERROR(INDEX(②入力シート!20:20,(KC$3-1)*13+8),"")</f>
        <v/>
      </c>
      <c r="KF21" s="186" t="str" cm="1">
        <f t="array" ref="KF21">IFERROR(INDEX(②入力シート!20:20,(KC$3-1)*13+10),"")</f>
        <v/>
      </c>
      <c r="KG21" s="187" t="str" cm="1">
        <f t="array" ref="KG21">IFERROR(INDEX(②入力シート!20:20,(KC$3-1)*13+12),"")</f>
        <v/>
      </c>
      <c r="KI21" s="179">
        <v>13</v>
      </c>
      <c r="KJ21" s="185" t="str" cm="1">
        <f t="array" ref="KJ21">IFERROR(INDEX(②入力シート!20:20,(KJ$3-1)*13+4),"")</f>
        <v/>
      </c>
      <c r="KK21" s="186" t="str" cm="1">
        <f t="array" ref="KK21">IFERROR(INDEX(②入力シート!20:20,(KJ$3-1)*13+6),"")</f>
        <v/>
      </c>
      <c r="KL21" s="186" t="str" cm="1">
        <f t="array" ref="KL21">IFERROR(INDEX(②入力シート!20:20,(KJ$3-1)*13+8),"")</f>
        <v/>
      </c>
      <c r="KM21" s="186" t="str" cm="1">
        <f t="array" ref="KM21">IFERROR(INDEX(②入力シート!20:20,(KJ$3-1)*13+10),"")</f>
        <v/>
      </c>
      <c r="KN21" s="187" t="str" cm="1">
        <f t="array" ref="KN21">IFERROR(INDEX(②入力シート!20:20,(KJ$3-1)*13+12),"")</f>
        <v/>
      </c>
      <c r="KP21" s="179">
        <v>13</v>
      </c>
      <c r="KQ21" s="185" t="str" cm="1">
        <f t="array" ref="KQ21">IFERROR(INDEX(②入力シート!20:20,(KQ$3-1)*13+4),"")</f>
        <v/>
      </c>
      <c r="KR21" s="186" t="str" cm="1">
        <f t="array" ref="KR21">IFERROR(INDEX(②入力シート!20:20,(KQ$3-1)*13+6),"")</f>
        <v/>
      </c>
      <c r="KS21" s="186" t="str" cm="1">
        <f t="array" ref="KS21">IFERROR(INDEX(②入力シート!20:20,(KQ$3-1)*13+8),"")</f>
        <v/>
      </c>
      <c r="KT21" s="186" t="str" cm="1">
        <f t="array" ref="KT21">IFERROR(INDEX(②入力シート!20:20,(KQ$3-1)*13+10),"")</f>
        <v/>
      </c>
      <c r="KU21" s="187" t="str" cm="1">
        <f t="array" ref="KU21">IFERROR(INDEX(②入力シート!20:20,(KQ$3-1)*13+12),"")</f>
        <v/>
      </c>
      <c r="KW21" s="179">
        <v>13</v>
      </c>
      <c r="KX21" s="185" t="str" cm="1">
        <f t="array" ref="KX21">IFERROR(INDEX(②入力シート!20:20,(KX$3-1)*13+4),"")</f>
        <v/>
      </c>
      <c r="KY21" s="186" t="str" cm="1">
        <f t="array" ref="KY21">IFERROR(INDEX(②入力シート!20:20,(KX$3-1)*13+6),"")</f>
        <v/>
      </c>
      <c r="KZ21" s="186" t="str" cm="1">
        <f t="array" ref="KZ21">IFERROR(INDEX(②入力シート!20:20,(KX$3-1)*13+8),"")</f>
        <v/>
      </c>
      <c r="LA21" s="186" t="str" cm="1">
        <f t="array" ref="LA21">IFERROR(INDEX(②入力シート!20:20,(KX$3-1)*13+10),"")</f>
        <v/>
      </c>
      <c r="LB21" s="187" t="str" cm="1">
        <f t="array" ref="LB21">IFERROR(INDEX(②入力シート!20:20,(KX$3-1)*13+12),"")</f>
        <v/>
      </c>
      <c r="LD21" s="179">
        <v>13</v>
      </c>
      <c r="LE21" s="185" t="str" cm="1">
        <f t="array" ref="LE21">IFERROR(INDEX(②入力シート!20:20,(LE$3-1)*13+4),"")</f>
        <v/>
      </c>
      <c r="LF21" s="186" t="str" cm="1">
        <f t="array" ref="LF21">IFERROR(INDEX(②入力シート!20:20,(LE$3-1)*13+6),"")</f>
        <v/>
      </c>
      <c r="LG21" s="186" t="str" cm="1">
        <f t="array" ref="LG21">IFERROR(INDEX(②入力シート!20:20,(LE$3-1)*13+8),"")</f>
        <v/>
      </c>
      <c r="LH21" s="186" t="str" cm="1">
        <f t="array" ref="LH21">IFERROR(INDEX(②入力シート!20:20,(LE$3-1)*13+10),"")</f>
        <v/>
      </c>
      <c r="LI21" s="187" t="str" cm="1">
        <f t="array" ref="LI21">IFERROR(INDEX(②入力シート!20:20,(LE$3-1)*13+12),"")</f>
        <v/>
      </c>
      <c r="LK21" s="179">
        <v>13</v>
      </c>
      <c r="LL21" s="185" t="str" cm="1">
        <f t="array" ref="LL21">IFERROR(INDEX(②入力シート!20:20,(LL$3-1)*13+4),"")</f>
        <v/>
      </c>
      <c r="LM21" s="186" t="str" cm="1">
        <f t="array" ref="LM21">IFERROR(INDEX(②入力シート!20:20,(LL$3-1)*13+6),"")</f>
        <v/>
      </c>
      <c r="LN21" s="186" t="str" cm="1">
        <f t="array" ref="LN21">IFERROR(INDEX(②入力シート!20:20,(LL$3-1)*13+8),"")</f>
        <v/>
      </c>
      <c r="LO21" s="186" t="str" cm="1">
        <f t="array" ref="LO21">IFERROR(INDEX(②入力シート!20:20,(LL$3-1)*13+10),"")</f>
        <v/>
      </c>
      <c r="LP21" s="187" t="str" cm="1">
        <f t="array" ref="LP21">IFERROR(INDEX(②入力シート!20:20,(LL$3-1)*13+12),"")</f>
        <v/>
      </c>
      <c r="LR21" s="179">
        <v>13</v>
      </c>
      <c r="LS21" s="185" t="str" cm="1">
        <f t="array" ref="LS21">IFERROR(INDEX(②入力シート!20:20,(LS$3-1)*13+4),"")</f>
        <v/>
      </c>
      <c r="LT21" s="186" t="str" cm="1">
        <f t="array" ref="LT21">IFERROR(INDEX(②入力シート!20:20,(LS$3-1)*13+6),"")</f>
        <v/>
      </c>
      <c r="LU21" s="186" t="str" cm="1">
        <f t="array" ref="LU21">IFERROR(INDEX(②入力シート!20:20,(LS$3-1)*13+8),"")</f>
        <v/>
      </c>
      <c r="LV21" s="186" t="str" cm="1">
        <f t="array" ref="LV21">IFERROR(INDEX(②入力シート!20:20,(LS$3-1)*13+10),"")</f>
        <v/>
      </c>
      <c r="LW21" s="187" t="str" cm="1">
        <f t="array" ref="LW21">IFERROR(INDEX(②入力シート!20:20,(LS$3-1)*13+12),"")</f>
        <v/>
      </c>
      <c r="LY21" s="179">
        <v>13</v>
      </c>
      <c r="LZ21" s="185" t="str" cm="1">
        <f t="array" ref="LZ21">IFERROR(INDEX(②入力シート!20:20,(LZ$3-1)*13+4),"")</f>
        <v/>
      </c>
      <c r="MA21" s="186" t="str" cm="1">
        <f t="array" ref="MA21">IFERROR(INDEX(②入力シート!20:20,(LZ$3-1)*13+6),"")</f>
        <v/>
      </c>
      <c r="MB21" s="186" t="str" cm="1">
        <f t="array" ref="MB21">IFERROR(INDEX(②入力シート!20:20,(LZ$3-1)*13+8),"")</f>
        <v/>
      </c>
      <c r="MC21" s="186" t="str" cm="1">
        <f t="array" ref="MC21">IFERROR(INDEX(②入力シート!20:20,(LZ$3-1)*13+10),"")</f>
        <v/>
      </c>
      <c r="MD21" s="187" t="str" cm="1">
        <f t="array" ref="MD21">IFERROR(INDEX(②入力シート!20:20,(LZ$3-1)*13+12),"")</f>
        <v/>
      </c>
      <c r="MF21" s="179">
        <v>13</v>
      </c>
      <c r="MG21" s="185" t="str" cm="1">
        <f t="array" ref="MG21">IFERROR(INDEX(②入力シート!20:20,(MG$3-1)*13+4),"")</f>
        <v/>
      </c>
      <c r="MH21" s="186" t="str" cm="1">
        <f t="array" ref="MH21">IFERROR(INDEX(②入力シート!20:20,(MG$3-1)*13+6),"")</f>
        <v/>
      </c>
      <c r="MI21" s="186" t="str" cm="1">
        <f t="array" ref="MI21">IFERROR(INDEX(②入力シート!20:20,(MG$3-1)*13+8),"")</f>
        <v/>
      </c>
      <c r="MJ21" s="186" t="str" cm="1">
        <f t="array" ref="MJ21">IFERROR(INDEX(②入力シート!20:20,(MG$3-1)*13+10),"")</f>
        <v/>
      </c>
      <c r="MK21" s="187" t="str" cm="1">
        <f t="array" ref="MK21">IFERROR(INDEX(②入力シート!20:20,(MG$3-1)*13+12),"")</f>
        <v/>
      </c>
    </row>
    <row r="22" spans="1:349" s="184" customFormat="1" ht="14" customHeight="1">
      <c r="A22" s="179">
        <v>14</v>
      </c>
      <c r="B22" s="185" t="str" cm="1">
        <f t="array" ref="B22">IFERROR(INDEX(②入力シート!21:21,(B$3-1)*13+4),"")</f>
        <v/>
      </c>
      <c r="C22" s="186" t="str" cm="1">
        <f t="array" ref="C22">IFERROR(INDEX(②入力シート!21:21,(B$3-1)*13+6),"")</f>
        <v/>
      </c>
      <c r="D22" s="186" t="str" cm="1">
        <f t="array" ref="D22">IFERROR(INDEX(②入力シート!21:21,(B$3-1)*13+8),"")</f>
        <v/>
      </c>
      <c r="E22" s="186" t="str" cm="1">
        <f t="array" ref="E22">IFERROR(INDEX(②入力シート!21:21,(B$3-1)*13+10),"")</f>
        <v/>
      </c>
      <c r="F22" s="187" t="str" cm="1">
        <f t="array" ref="F22">IFERROR(INDEX(②入力シート!21:21,(B$3-1)*13+12),"")</f>
        <v/>
      </c>
      <c r="H22" s="179">
        <v>14</v>
      </c>
      <c r="I22" s="185" t="str" cm="1">
        <f t="array" ref="I22">IFERROR(INDEX(②入力シート!21:21,(I$3-1)*13+4),"")</f>
        <v/>
      </c>
      <c r="J22" s="186" t="str" cm="1">
        <f t="array" ref="J22">IFERROR(INDEX(②入力シート!21:21,(I$3-1)*13+6),"")</f>
        <v/>
      </c>
      <c r="K22" s="186" t="str" cm="1">
        <f t="array" ref="K22">IFERROR(INDEX(②入力シート!21:21,(I$3-1)*13+8),"")</f>
        <v/>
      </c>
      <c r="L22" s="186" t="str" cm="1">
        <f t="array" ref="L22">IFERROR(INDEX(②入力シート!21:21,(I$3-1)*13+10),"")</f>
        <v/>
      </c>
      <c r="M22" s="187" t="str" cm="1">
        <f t="array" ref="M22">IFERROR(INDEX(②入力シート!21:21,(I$3-1)*13+12),"")</f>
        <v/>
      </c>
      <c r="O22" s="179">
        <v>14</v>
      </c>
      <c r="P22" s="185" t="str" cm="1">
        <f t="array" ref="P22">IFERROR(INDEX(②入力シート!21:21,(P$3-1)*13+4),"")</f>
        <v/>
      </c>
      <c r="Q22" s="186" t="str" cm="1">
        <f t="array" ref="Q22">IFERROR(INDEX(②入力シート!21:21,(P$3-1)*13+6),"")</f>
        <v/>
      </c>
      <c r="R22" s="186" t="str" cm="1">
        <f t="array" ref="R22">IFERROR(INDEX(②入力シート!21:21,(P$3-1)*13+8),"")</f>
        <v/>
      </c>
      <c r="S22" s="186" t="str" cm="1">
        <f t="array" ref="S22">IFERROR(INDEX(②入力シート!21:21,(P$3-1)*13+10),"")</f>
        <v/>
      </c>
      <c r="T22" s="187" t="str" cm="1">
        <f t="array" ref="T22">IFERROR(INDEX(②入力シート!21:21,(P$3-1)*13+12),"")</f>
        <v/>
      </c>
      <c r="V22" s="179">
        <v>14</v>
      </c>
      <c r="W22" s="185" t="str" cm="1">
        <f t="array" ref="W22">IFERROR(INDEX(②入力シート!21:21,(W$3-1)*13+4),"")</f>
        <v/>
      </c>
      <c r="X22" s="186" t="str" cm="1">
        <f t="array" ref="X22">IFERROR(INDEX(②入力シート!21:21,(W$3-1)*13+6),"")</f>
        <v/>
      </c>
      <c r="Y22" s="186" t="str" cm="1">
        <f t="array" ref="Y22">IFERROR(INDEX(②入力シート!21:21,(W$3-1)*13+8),"")</f>
        <v/>
      </c>
      <c r="Z22" s="186" t="str" cm="1">
        <f t="array" ref="Z22">IFERROR(INDEX(②入力シート!21:21,(W$3-1)*13+10),"")</f>
        <v/>
      </c>
      <c r="AA22" s="187" t="str" cm="1">
        <f t="array" ref="AA22">IFERROR(INDEX(②入力シート!21:21,(W$3-1)*13+12),"")</f>
        <v/>
      </c>
      <c r="AC22" s="179">
        <v>14</v>
      </c>
      <c r="AD22" s="185" t="str" cm="1">
        <f t="array" ref="AD22">IFERROR(INDEX(②入力シート!21:21,(AD$3-1)*13+4),"")</f>
        <v/>
      </c>
      <c r="AE22" s="186" t="str" cm="1">
        <f t="array" ref="AE22">IFERROR(INDEX(②入力シート!21:21,(AD$3-1)*13+6),"")</f>
        <v/>
      </c>
      <c r="AF22" s="186" t="str" cm="1">
        <f t="array" ref="AF22">IFERROR(INDEX(②入力シート!21:21,(AD$3-1)*13+8),"")</f>
        <v/>
      </c>
      <c r="AG22" s="186" t="str" cm="1">
        <f t="array" ref="AG22">IFERROR(INDEX(②入力シート!21:21,(AD$3-1)*13+10),"")</f>
        <v/>
      </c>
      <c r="AH22" s="187" t="str" cm="1">
        <f t="array" ref="AH22">IFERROR(INDEX(②入力シート!21:21,(AD$3-1)*13+12),"")</f>
        <v/>
      </c>
      <c r="AJ22" s="179">
        <v>14</v>
      </c>
      <c r="AK22" s="185" t="str" cm="1">
        <f t="array" ref="AK22">IFERROR(INDEX(②入力シート!21:21,(AK$3-1)*13+4),"")</f>
        <v/>
      </c>
      <c r="AL22" s="186" t="str" cm="1">
        <f t="array" ref="AL22">IFERROR(INDEX(②入力シート!21:21,(AK$3-1)*13+6),"")</f>
        <v/>
      </c>
      <c r="AM22" s="186" t="str" cm="1">
        <f t="array" ref="AM22">IFERROR(INDEX(②入力シート!21:21,(AK$3-1)*13+8),"")</f>
        <v/>
      </c>
      <c r="AN22" s="186" t="str" cm="1">
        <f t="array" ref="AN22">IFERROR(INDEX(②入力シート!21:21,(AK$3-1)*13+10),"")</f>
        <v/>
      </c>
      <c r="AO22" s="187" t="str" cm="1">
        <f t="array" ref="AO22">IFERROR(INDEX(②入力シート!21:21,(AK$3-1)*13+12),"")</f>
        <v/>
      </c>
      <c r="AQ22" s="179">
        <v>14</v>
      </c>
      <c r="AR22" s="185" t="str" cm="1">
        <f t="array" ref="AR22">IFERROR(INDEX(②入力シート!21:21,(AR$3-1)*13+4),"")</f>
        <v/>
      </c>
      <c r="AS22" s="186" t="str" cm="1">
        <f t="array" ref="AS22">IFERROR(INDEX(②入力シート!21:21,(AR$3-1)*13+6),"")</f>
        <v/>
      </c>
      <c r="AT22" s="186" t="str" cm="1">
        <f t="array" ref="AT22">IFERROR(INDEX(②入力シート!21:21,(AR$3-1)*13+8),"")</f>
        <v/>
      </c>
      <c r="AU22" s="186" t="str" cm="1">
        <f t="array" ref="AU22">IFERROR(INDEX(②入力シート!21:21,(AR$3-1)*13+10),"")</f>
        <v/>
      </c>
      <c r="AV22" s="187" t="str" cm="1">
        <f t="array" ref="AV22">IFERROR(INDEX(②入力シート!21:21,(AR$3-1)*13+12),"")</f>
        <v/>
      </c>
      <c r="AX22" s="179">
        <v>14</v>
      </c>
      <c r="AY22" s="185" t="str" cm="1">
        <f t="array" ref="AY22">IFERROR(INDEX(②入力シート!21:21,(AY$3-1)*13+4),"")</f>
        <v/>
      </c>
      <c r="AZ22" s="186" t="str" cm="1">
        <f t="array" ref="AZ22">IFERROR(INDEX(②入力シート!21:21,(AY$3-1)*13+6),"")</f>
        <v/>
      </c>
      <c r="BA22" s="186" t="str" cm="1">
        <f t="array" ref="BA22">IFERROR(INDEX(②入力シート!21:21,(AY$3-1)*13+8),"")</f>
        <v/>
      </c>
      <c r="BB22" s="186" t="str" cm="1">
        <f t="array" ref="BB22">IFERROR(INDEX(②入力シート!21:21,(AY$3-1)*13+10),"")</f>
        <v/>
      </c>
      <c r="BC22" s="187" t="str" cm="1">
        <f t="array" ref="BC22">IFERROR(INDEX(②入力シート!21:21,(AY$3-1)*13+12),"")</f>
        <v/>
      </c>
      <c r="BE22" s="179">
        <v>14</v>
      </c>
      <c r="BF22" s="185" t="str" cm="1">
        <f t="array" ref="BF22">IFERROR(INDEX(②入力シート!21:21,(BF$3-1)*13+4),"")</f>
        <v/>
      </c>
      <c r="BG22" s="186" t="str" cm="1">
        <f t="array" ref="BG22">IFERROR(INDEX(②入力シート!21:21,(BF$3-1)*13+6),"")</f>
        <v/>
      </c>
      <c r="BH22" s="186" t="str" cm="1">
        <f t="array" ref="BH22">IFERROR(INDEX(②入力シート!21:21,(BF$3-1)*13+8),"")</f>
        <v/>
      </c>
      <c r="BI22" s="186" t="str" cm="1">
        <f t="array" ref="BI22">IFERROR(INDEX(②入力シート!21:21,(BF$3-1)*13+10),"")</f>
        <v/>
      </c>
      <c r="BJ22" s="187" t="str" cm="1">
        <f t="array" ref="BJ22">IFERROR(INDEX(②入力シート!21:21,(BF$3-1)*13+12),"")</f>
        <v/>
      </c>
      <c r="BL22" s="179">
        <v>14</v>
      </c>
      <c r="BM22" s="185" t="str" cm="1">
        <f t="array" ref="BM22">IFERROR(INDEX(②入力シート!21:21,(BM$3-1)*13+4),"")</f>
        <v/>
      </c>
      <c r="BN22" s="186" t="str" cm="1">
        <f t="array" ref="BN22">IFERROR(INDEX(②入力シート!21:21,(BM$3-1)*13+6),"")</f>
        <v/>
      </c>
      <c r="BO22" s="186" t="str" cm="1">
        <f t="array" ref="BO22">IFERROR(INDEX(②入力シート!21:21,(BM$3-1)*13+8),"")</f>
        <v/>
      </c>
      <c r="BP22" s="186" t="str" cm="1">
        <f t="array" ref="BP22">IFERROR(INDEX(②入力シート!21:21,(BM$3-1)*13+10),"")</f>
        <v/>
      </c>
      <c r="BQ22" s="187" t="str" cm="1">
        <f t="array" ref="BQ22">IFERROR(INDEX(②入力シート!21:21,(BM$3-1)*13+12),"")</f>
        <v/>
      </c>
      <c r="BS22" s="179">
        <v>14</v>
      </c>
      <c r="BT22" s="185" t="str" cm="1">
        <f t="array" ref="BT22">IFERROR(INDEX(②入力シート!21:21,(BT$3-1)*13+4),"")</f>
        <v/>
      </c>
      <c r="BU22" s="186" t="str" cm="1">
        <f t="array" ref="BU22">IFERROR(INDEX(②入力シート!21:21,(BT$3-1)*13+6),"")</f>
        <v/>
      </c>
      <c r="BV22" s="186" t="str" cm="1">
        <f t="array" ref="BV22">IFERROR(INDEX(②入力シート!21:21,(BT$3-1)*13+8),"")</f>
        <v/>
      </c>
      <c r="BW22" s="186" t="str" cm="1">
        <f t="array" ref="BW22">IFERROR(INDEX(②入力シート!21:21,(BT$3-1)*13+10),"")</f>
        <v/>
      </c>
      <c r="BX22" s="187" t="str" cm="1">
        <f t="array" ref="BX22">IFERROR(INDEX(②入力シート!21:21,(BT$3-1)*13+12),"")</f>
        <v/>
      </c>
      <c r="BZ22" s="179">
        <v>14</v>
      </c>
      <c r="CA22" s="185" t="str" cm="1">
        <f t="array" ref="CA22">IFERROR(INDEX(②入力シート!21:21,(CA$3-1)*13+4),"")</f>
        <v/>
      </c>
      <c r="CB22" s="186" t="str" cm="1">
        <f t="array" ref="CB22">IFERROR(INDEX(②入力シート!21:21,(CA$3-1)*13+6),"")</f>
        <v/>
      </c>
      <c r="CC22" s="186" t="str" cm="1">
        <f t="array" ref="CC22">IFERROR(INDEX(②入力シート!21:21,(CA$3-1)*13+8),"")</f>
        <v/>
      </c>
      <c r="CD22" s="186" t="str" cm="1">
        <f t="array" ref="CD22">IFERROR(INDEX(②入力シート!21:21,(CA$3-1)*13+10),"")</f>
        <v/>
      </c>
      <c r="CE22" s="187" t="str" cm="1">
        <f t="array" ref="CE22">IFERROR(INDEX(②入力シート!21:21,(CA$3-1)*13+12),"")</f>
        <v/>
      </c>
      <c r="CG22" s="179">
        <v>14</v>
      </c>
      <c r="CH22" s="185" t="str" cm="1">
        <f t="array" ref="CH22">IFERROR(INDEX(②入力シート!21:21,(CH$3-1)*13+4),"")</f>
        <v/>
      </c>
      <c r="CI22" s="186" t="str" cm="1">
        <f t="array" ref="CI22">IFERROR(INDEX(②入力シート!21:21,(CH$3-1)*13+6),"")</f>
        <v/>
      </c>
      <c r="CJ22" s="186" t="str" cm="1">
        <f t="array" ref="CJ22">IFERROR(INDEX(②入力シート!21:21,(CH$3-1)*13+8),"")</f>
        <v/>
      </c>
      <c r="CK22" s="186" t="str" cm="1">
        <f t="array" ref="CK22">IFERROR(INDEX(②入力シート!21:21,(CH$3-1)*13+10),"")</f>
        <v/>
      </c>
      <c r="CL22" s="187" t="str" cm="1">
        <f t="array" ref="CL22">IFERROR(INDEX(②入力シート!21:21,(CH$3-1)*13+12),"")</f>
        <v/>
      </c>
      <c r="CN22" s="179">
        <v>14</v>
      </c>
      <c r="CO22" s="185" t="str" cm="1">
        <f t="array" ref="CO22">IFERROR(INDEX(②入力シート!21:21,(CO$3-1)*13+4),"")</f>
        <v/>
      </c>
      <c r="CP22" s="186" t="str" cm="1">
        <f t="array" ref="CP22">IFERROR(INDEX(②入力シート!21:21,(CO$3-1)*13+6),"")</f>
        <v/>
      </c>
      <c r="CQ22" s="186" t="str" cm="1">
        <f t="array" ref="CQ22">IFERROR(INDEX(②入力シート!21:21,(CO$3-1)*13+8),"")</f>
        <v/>
      </c>
      <c r="CR22" s="186" t="str" cm="1">
        <f t="array" ref="CR22">IFERROR(INDEX(②入力シート!21:21,(CO$3-1)*13+10),"")</f>
        <v/>
      </c>
      <c r="CS22" s="187" t="str" cm="1">
        <f t="array" ref="CS22">IFERROR(INDEX(②入力シート!21:21,(CO$3-1)*13+12),"")</f>
        <v/>
      </c>
      <c r="CU22" s="179">
        <v>14</v>
      </c>
      <c r="CV22" s="185" t="str" cm="1">
        <f t="array" ref="CV22">IFERROR(INDEX(②入力シート!21:21,(CV$3-1)*13+4),"")</f>
        <v/>
      </c>
      <c r="CW22" s="186" t="str" cm="1">
        <f t="array" ref="CW22">IFERROR(INDEX(②入力シート!21:21,(CV$3-1)*13+6),"")</f>
        <v/>
      </c>
      <c r="CX22" s="186" t="str" cm="1">
        <f t="array" ref="CX22">IFERROR(INDEX(②入力シート!21:21,(CV$3-1)*13+8),"")</f>
        <v/>
      </c>
      <c r="CY22" s="186" t="str" cm="1">
        <f t="array" ref="CY22">IFERROR(INDEX(②入力シート!21:21,(CV$3-1)*13+10),"")</f>
        <v/>
      </c>
      <c r="CZ22" s="187" t="str" cm="1">
        <f t="array" ref="CZ22">IFERROR(INDEX(②入力シート!21:21,(CV$3-1)*13+12),"")</f>
        <v/>
      </c>
      <c r="DB22" s="179">
        <v>14</v>
      </c>
      <c r="DC22" s="185" t="str" cm="1">
        <f t="array" ref="DC22">IFERROR(INDEX(②入力シート!21:21,(DC$3-1)*13+4),"")</f>
        <v/>
      </c>
      <c r="DD22" s="186" t="str" cm="1">
        <f t="array" ref="DD22">IFERROR(INDEX(②入力シート!21:21,(DC$3-1)*13+6),"")</f>
        <v/>
      </c>
      <c r="DE22" s="186" t="str" cm="1">
        <f t="array" ref="DE22">IFERROR(INDEX(②入力シート!21:21,(DC$3-1)*13+8),"")</f>
        <v/>
      </c>
      <c r="DF22" s="186" t="str" cm="1">
        <f t="array" ref="DF22">IFERROR(INDEX(②入力シート!21:21,(DC$3-1)*13+10),"")</f>
        <v/>
      </c>
      <c r="DG22" s="187" t="str" cm="1">
        <f t="array" ref="DG22">IFERROR(INDEX(②入力シート!21:21,(DC$3-1)*13+12),"")</f>
        <v/>
      </c>
      <c r="DI22" s="179">
        <v>14</v>
      </c>
      <c r="DJ22" s="185" t="str" cm="1">
        <f t="array" ref="DJ22">IFERROR(INDEX(②入力シート!21:21,(DJ$3-1)*13+4),"")</f>
        <v/>
      </c>
      <c r="DK22" s="186" t="str" cm="1">
        <f t="array" ref="DK22">IFERROR(INDEX(②入力シート!21:21,(DJ$3-1)*13+6),"")</f>
        <v/>
      </c>
      <c r="DL22" s="186" t="str" cm="1">
        <f t="array" ref="DL22">IFERROR(INDEX(②入力シート!21:21,(DJ$3-1)*13+8),"")</f>
        <v/>
      </c>
      <c r="DM22" s="186" t="str" cm="1">
        <f t="array" ref="DM22">IFERROR(INDEX(②入力シート!21:21,(DJ$3-1)*13+10),"")</f>
        <v/>
      </c>
      <c r="DN22" s="187" t="str" cm="1">
        <f t="array" ref="DN22">IFERROR(INDEX(②入力シート!21:21,(DJ$3-1)*13+12),"")</f>
        <v/>
      </c>
      <c r="DP22" s="179">
        <v>14</v>
      </c>
      <c r="DQ22" s="185" t="str" cm="1">
        <f t="array" ref="DQ22">IFERROR(INDEX(②入力シート!21:21,(DQ$3-1)*13+4),"")</f>
        <v/>
      </c>
      <c r="DR22" s="186" t="str" cm="1">
        <f t="array" ref="DR22">IFERROR(INDEX(②入力シート!21:21,(DQ$3-1)*13+6),"")</f>
        <v/>
      </c>
      <c r="DS22" s="186" t="str" cm="1">
        <f t="array" ref="DS22">IFERROR(INDEX(②入力シート!21:21,(DQ$3-1)*13+8),"")</f>
        <v/>
      </c>
      <c r="DT22" s="186" t="str" cm="1">
        <f t="array" ref="DT22">IFERROR(INDEX(②入力シート!21:21,(DQ$3-1)*13+10),"")</f>
        <v/>
      </c>
      <c r="DU22" s="187" t="str" cm="1">
        <f t="array" ref="DU22">IFERROR(INDEX(②入力シート!21:21,(DQ$3-1)*13+12),"")</f>
        <v/>
      </c>
      <c r="DW22" s="179">
        <v>14</v>
      </c>
      <c r="DX22" s="185" t="str" cm="1">
        <f t="array" ref="DX22">IFERROR(INDEX(②入力シート!21:21,(DX$3-1)*13+4),"")</f>
        <v/>
      </c>
      <c r="DY22" s="186" t="str" cm="1">
        <f t="array" ref="DY22">IFERROR(INDEX(②入力シート!21:21,(DX$3-1)*13+6),"")</f>
        <v/>
      </c>
      <c r="DZ22" s="186" t="str" cm="1">
        <f t="array" ref="DZ22">IFERROR(INDEX(②入力シート!21:21,(DX$3-1)*13+8),"")</f>
        <v/>
      </c>
      <c r="EA22" s="186" t="str" cm="1">
        <f t="array" ref="EA22">IFERROR(INDEX(②入力シート!21:21,(DX$3-1)*13+10),"")</f>
        <v/>
      </c>
      <c r="EB22" s="187" t="str" cm="1">
        <f t="array" ref="EB22">IFERROR(INDEX(②入力シート!21:21,(DX$3-1)*13+12),"")</f>
        <v/>
      </c>
      <c r="ED22" s="179">
        <v>14</v>
      </c>
      <c r="EE22" s="185" t="str" cm="1">
        <f t="array" ref="EE22">IFERROR(INDEX(②入力シート!21:21,(EE$3-1)*13+4),"")</f>
        <v/>
      </c>
      <c r="EF22" s="186" t="str" cm="1">
        <f t="array" ref="EF22">IFERROR(INDEX(②入力シート!21:21,(EE$3-1)*13+6),"")</f>
        <v/>
      </c>
      <c r="EG22" s="186" t="str" cm="1">
        <f t="array" ref="EG22">IFERROR(INDEX(②入力シート!21:21,(EE$3-1)*13+8),"")</f>
        <v/>
      </c>
      <c r="EH22" s="186" t="str" cm="1">
        <f t="array" ref="EH22">IFERROR(INDEX(②入力シート!21:21,(EE$3-1)*13+10),"")</f>
        <v/>
      </c>
      <c r="EI22" s="187" t="str" cm="1">
        <f t="array" ref="EI22">IFERROR(INDEX(②入力シート!21:21,(EE$3-1)*13+12),"")</f>
        <v/>
      </c>
      <c r="EK22" s="179">
        <v>14</v>
      </c>
      <c r="EL22" s="185" t="str" cm="1">
        <f t="array" ref="EL22">IFERROR(INDEX(②入力シート!21:21,(EL$3-1)*13+4),"")</f>
        <v/>
      </c>
      <c r="EM22" s="186" t="str" cm="1">
        <f t="array" ref="EM22">IFERROR(INDEX(②入力シート!21:21,(EL$3-1)*13+6),"")</f>
        <v/>
      </c>
      <c r="EN22" s="186" t="str" cm="1">
        <f t="array" ref="EN22">IFERROR(INDEX(②入力シート!21:21,(EL$3-1)*13+8),"")</f>
        <v/>
      </c>
      <c r="EO22" s="186" t="str" cm="1">
        <f t="array" ref="EO22">IFERROR(INDEX(②入力シート!21:21,(EL$3-1)*13+10),"")</f>
        <v/>
      </c>
      <c r="EP22" s="187" t="str" cm="1">
        <f t="array" ref="EP22">IFERROR(INDEX(②入力シート!21:21,(EL$3-1)*13+12),"")</f>
        <v/>
      </c>
      <c r="ER22" s="179">
        <v>14</v>
      </c>
      <c r="ES22" s="185" t="str" cm="1">
        <f t="array" ref="ES22">IFERROR(INDEX(②入力シート!21:21,(ES$3-1)*13+4),"")</f>
        <v/>
      </c>
      <c r="ET22" s="186" t="str" cm="1">
        <f t="array" ref="ET22">IFERROR(INDEX(②入力シート!21:21,(ES$3-1)*13+6),"")</f>
        <v/>
      </c>
      <c r="EU22" s="186" t="str" cm="1">
        <f t="array" ref="EU22">IFERROR(INDEX(②入力シート!21:21,(ES$3-1)*13+8),"")</f>
        <v/>
      </c>
      <c r="EV22" s="186" t="str" cm="1">
        <f t="array" ref="EV22">IFERROR(INDEX(②入力シート!21:21,(ES$3-1)*13+10),"")</f>
        <v/>
      </c>
      <c r="EW22" s="187" t="str" cm="1">
        <f t="array" ref="EW22">IFERROR(INDEX(②入力シート!21:21,(ES$3-1)*13+12),"")</f>
        <v/>
      </c>
      <c r="EY22" s="179">
        <v>14</v>
      </c>
      <c r="EZ22" s="185" t="str" cm="1">
        <f t="array" ref="EZ22">IFERROR(INDEX(②入力シート!21:21,(EZ$3-1)*13+4),"")</f>
        <v/>
      </c>
      <c r="FA22" s="186" t="str" cm="1">
        <f t="array" ref="FA22">IFERROR(INDEX(②入力シート!21:21,(EZ$3-1)*13+6),"")</f>
        <v/>
      </c>
      <c r="FB22" s="186" t="str" cm="1">
        <f t="array" ref="FB22">IFERROR(INDEX(②入力シート!21:21,(EZ$3-1)*13+8),"")</f>
        <v/>
      </c>
      <c r="FC22" s="186" t="str" cm="1">
        <f t="array" ref="FC22">IFERROR(INDEX(②入力シート!21:21,(EZ$3-1)*13+10),"")</f>
        <v/>
      </c>
      <c r="FD22" s="187" t="str" cm="1">
        <f t="array" ref="FD22">IFERROR(INDEX(②入力シート!21:21,(EZ$3-1)*13+12),"")</f>
        <v/>
      </c>
      <c r="FF22" s="179">
        <v>14</v>
      </c>
      <c r="FG22" s="185" t="str" cm="1">
        <f t="array" ref="FG22">IFERROR(INDEX(②入力シート!21:21,(FG$3-1)*13+4),"")</f>
        <v/>
      </c>
      <c r="FH22" s="186" t="str" cm="1">
        <f t="array" ref="FH22">IFERROR(INDEX(②入力シート!21:21,(FG$3-1)*13+6),"")</f>
        <v/>
      </c>
      <c r="FI22" s="186" t="str" cm="1">
        <f t="array" ref="FI22">IFERROR(INDEX(②入力シート!21:21,(FG$3-1)*13+8),"")</f>
        <v/>
      </c>
      <c r="FJ22" s="186" t="str" cm="1">
        <f t="array" ref="FJ22">IFERROR(INDEX(②入力シート!21:21,(FG$3-1)*13+10),"")</f>
        <v/>
      </c>
      <c r="FK22" s="187" t="str" cm="1">
        <f t="array" ref="FK22">IFERROR(INDEX(②入力シート!21:21,(FG$3-1)*13+12),"")</f>
        <v/>
      </c>
      <c r="FM22" s="179">
        <v>14</v>
      </c>
      <c r="FN22" s="185" t="str" cm="1">
        <f t="array" ref="FN22">IFERROR(INDEX(②入力シート!21:21,(FN$3-1)*13+4),"")</f>
        <v/>
      </c>
      <c r="FO22" s="186" t="str" cm="1">
        <f t="array" ref="FO22">IFERROR(INDEX(②入力シート!21:21,(FN$3-1)*13+6),"")</f>
        <v/>
      </c>
      <c r="FP22" s="186" t="str" cm="1">
        <f t="array" ref="FP22">IFERROR(INDEX(②入力シート!21:21,(FN$3-1)*13+8),"")</f>
        <v/>
      </c>
      <c r="FQ22" s="186" t="str" cm="1">
        <f t="array" ref="FQ22">IFERROR(INDEX(②入力シート!21:21,(FN$3-1)*13+10),"")</f>
        <v/>
      </c>
      <c r="FR22" s="187" t="str" cm="1">
        <f t="array" ref="FR22">IFERROR(INDEX(②入力シート!21:21,(FN$3-1)*13+12),"")</f>
        <v/>
      </c>
      <c r="FT22" s="179">
        <v>14</v>
      </c>
      <c r="FU22" s="185" t="str" cm="1">
        <f t="array" ref="FU22">IFERROR(INDEX(②入力シート!21:21,(FU$3-1)*13+4),"")</f>
        <v/>
      </c>
      <c r="FV22" s="186" t="str" cm="1">
        <f t="array" ref="FV22">IFERROR(INDEX(②入力シート!21:21,(FU$3-1)*13+6),"")</f>
        <v/>
      </c>
      <c r="FW22" s="186" t="str" cm="1">
        <f t="array" ref="FW22">IFERROR(INDEX(②入力シート!21:21,(FU$3-1)*13+8),"")</f>
        <v/>
      </c>
      <c r="FX22" s="186" t="str" cm="1">
        <f t="array" ref="FX22">IFERROR(INDEX(②入力シート!21:21,(FU$3-1)*13+10),"")</f>
        <v/>
      </c>
      <c r="FY22" s="187" t="str" cm="1">
        <f t="array" ref="FY22">IFERROR(INDEX(②入力シート!21:21,(FU$3-1)*13+12),"")</f>
        <v/>
      </c>
      <c r="GA22" s="179">
        <v>14</v>
      </c>
      <c r="GB22" s="185" t="str" cm="1">
        <f t="array" ref="GB22">IFERROR(INDEX(②入力シート!21:21,(GB$3-1)*13+4),"")</f>
        <v/>
      </c>
      <c r="GC22" s="186" t="str" cm="1">
        <f t="array" ref="GC22">IFERROR(INDEX(②入力シート!21:21,(GB$3-1)*13+6),"")</f>
        <v/>
      </c>
      <c r="GD22" s="186" t="str" cm="1">
        <f t="array" ref="GD22">IFERROR(INDEX(②入力シート!21:21,(GB$3-1)*13+8),"")</f>
        <v/>
      </c>
      <c r="GE22" s="186" t="str" cm="1">
        <f t="array" ref="GE22">IFERROR(INDEX(②入力シート!21:21,(GB$3-1)*13+10),"")</f>
        <v/>
      </c>
      <c r="GF22" s="187" t="str" cm="1">
        <f t="array" ref="GF22">IFERROR(INDEX(②入力シート!21:21,(GB$3-1)*13+12),"")</f>
        <v/>
      </c>
      <c r="GH22" s="179">
        <v>14</v>
      </c>
      <c r="GI22" s="185" t="str" cm="1">
        <f t="array" ref="GI22">IFERROR(INDEX(②入力シート!21:21,(GI$3-1)*13+4),"")</f>
        <v/>
      </c>
      <c r="GJ22" s="186" t="str" cm="1">
        <f t="array" ref="GJ22">IFERROR(INDEX(②入力シート!21:21,(GI$3-1)*13+6),"")</f>
        <v/>
      </c>
      <c r="GK22" s="186" t="str" cm="1">
        <f t="array" ref="GK22">IFERROR(INDEX(②入力シート!21:21,(GI$3-1)*13+8),"")</f>
        <v/>
      </c>
      <c r="GL22" s="186" t="str" cm="1">
        <f t="array" ref="GL22">IFERROR(INDEX(②入力シート!21:21,(GI$3-1)*13+10),"")</f>
        <v/>
      </c>
      <c r="GM22" s="187" t="str" cm="1">
        <f t="array" ref="GM22">IFERROR(INDEX(②入力シート!21:21,(GI$3-1)*13+12),"")</f>
        <v/>
      </c>
      <c r="GO22" s="179">
        <v>14</v>
      </c>
      <c r="GP22" s="185" t="str" cm="1">
        <f t="array" ref="GP22">IFERROR(INDEX(②入力シート!21:21,(GP$3-1)*13+4),"")</f>
        <v/>
      </c>
      <c r="GQ22" s="186" t="str" cm="1">
        <f t="array" ref="GQ22">IFERROR(INDEX(②入力シート!21:21,(GP$3-1)*13+6),"")</f>
        <v/>
      </c>
      <c r="GR22" s="186" t="str" cm="1">
        <f t="array" ref="GR22">IFERROR(INDEX(②入力シート!21:21,(GP$3-1)*13+8),"")</f>
        <v/>
      </c>
      <c r="GS22" s="186" t="str" cm="1">
        <f t="array" ref="GS22">IFERROR(INDEX(②入力シート!21:21,(GP$3-1)*13+10),"")</f>
        <v/>
      </c>
      <c r="GT22" s="187" t="str" cm="1">
        <f t="array" ref="GT22">IFERROR(INDEX(②入力シート!21:21,(GP$3-1)*13+12),"")</f>
        <v/>
      </c>
      <c r="GV22" s="179">
        <v>14</v>
      </c>
      <c r="GW22" s="185" t="str" cm="1">
        <f t="array" ref="GW22">IFERROR(INDEX(②入力シート!21:21,(GW$3-1)*13+4),"")</f>
        <v/>
      </c>
      <c r="GX22" s="186" t="str" cm="1">
        <f t="array" ref="GX22">IFERROR(INDEX(②入力シート!21:21,(GW$3-1)*13+6),"")</f>
        <v/>
      </c>
      <c r="GY22" s="186" t="str" cm="1">
        <f t="array" ref="GY22">IFERROR(INDEX(②入力シート!21:21,(GW$3-1)*13+8),"")</f>
        <v/>
      </c>
      <c r="GZ22" s="186" t="str" cm="1">
        <f t="array" ref="GZ22">IFERROR(INDEX(②入力シート!21:21,(GW$3-1)*13+10),"")</f>
        <v/>
      </c>
      <c r="HA22" s="187" t="str" cm="1">
        <f t="array" ref="HA22">IFERROR(INDEX(②入力シート!21:21,(GW$3-1)*13+12),"")</f>
        <v/>
      </c>
      <c r="HC22" s="179">
        <v>14</v>
      </c>
      <c r="HD22" s="185" t="str" cm="1">
        <f t="array" ref="HD22">IFERROR(INDEX(②入力シート!21:21,(HD$3-1)*13+4),"")</f>
        <v/>
      </c>
      <c r="HE22" s="186" t="str" cm="1">
        <f t="array" ref="HE22">IFERROR(INDEX(②入力シート!21:21,(HD$3-1)*13+6),"")</f>
        <v/>
      </c>
      <c r="HF22" s="186" t="str" cm="1">
        <f t="array" ref="HF22">IFERROR(INDEX(②入力シート!21:21,(HD$3-1)*13+8),"")</f>
        <v/>
      </c>
      <c r="HG22" s="186" t="str" cm="1">
        <f t="array" ref="HG22">IFERROR(INDEX(②入力シート!21:21,(HD$3-1)*13+10),"")</f>
        <v/>
      </c>
      <c r="HH22" s="187" t="str" cm="1">
        <f t="array" ref="HH22">IFERROR(INDEX(②入力シート!21:21,(HD$3-1)*13+12),"")</f>
        <v/>
      </c>
      <c r="HJ22" s="179">
        <v>14</v>
      </c>
      <c r="HK22" s="185" t="str" cm="1">
        <f t="array" ref="HK22">IFERROR(INDEX(②入力シート!21:21,(HK$3-1)*13+4),"")</f>
        <v/>
      </c>
      <c r="HL22" s="186" t="str" cm="1">
        <f t="array" ref="HL22">IFERROR(INDEX(②入力シート!21:21,(HK$3-1)*13+6),"")</f>
        <v/>
      </c>
      <c r="HM22" s="186" t="str" cm="1">
        <f t="array" ref="HM22">IFERROR(INDEX(②入力シート!21:21,(HK$3-1)*13+8),"")</f>
        <v/>
      </c>
      <c r="HN22" s="186" t="str" cm="1">
        <f t="array" ref="HN22">IFERROR(INDEX(②入力シート!21:21,(HK$3-1)*13+10),"")</f>
        <v/>
      </c>
      <c r="HO22" s="187" t="str" cm="1">
        <f t="array" ref="HO22">IFERROR(INDEX(②入力シート!21:21,(HK$3-1)*13+12),"")</f>
        <v/>
      </c>
      <c r="HQ22" s="179">
        <v>14</v>
      </c>
      <c r="HR22" s="185" t="str" cm="1">
        <f t="array" ref="HR22">IFERROR(INDEX(②入力シート!21:21,(HR$3-1)*13+4),"")</f>
        <v/>
      </c>
      <c r="HS22" s="186" t="str" cm="1">
        <f t="array" ref="HS22">IFERROR(INDEX(②入力シート!21:21,(HR$3-1)*13+6),"")</f>
        <v/>
      </c>
      <c r="HT22" s="186" t="str" cm="1">
        <f t="array" ref="HT22">IFERROR(INDEX(②入力シート!21:21,(HR$3-1)*13+8),"")</f>
        <v/>
      </c>
      <c r="HU22" s="186" t="str" cm="1">
        <f t="array" ref="HU22">IFERROR(INDEX(②入力シート!21:21,(HR$3-1)*13+10),"")</f>
        <v/>
      </c>
      <c r="HV22" s="187" t="str" cm="1">
        <f t="array" ref="HV22">IFERROR(INDEX(②入力シート!21:21,(HR$3-1)*13+12),"")</f>
        <v/>
      </c>
      <c r="HX22" s="179">
        <v>14</v>
      </c>
      <c r="HY22" s="185" t="str" cm="1">
        <f t="array" ref="HY22">IFERROR(INDEX(②入力シート!21:21,(HY$3-1)*13+4),"")</f>
        <v/>
      </c>
      <c r="HZ22" s="186" t="str" cm="1">
        <f t="array" ref="HZ22">IFERROR(INDEX(②入力シート!21:21,(HY$3-1)*13+6),"")</f>
        <v/>
      </c>
      <c r="IA22" s="186" t="str" cm="1">
        <f t="array" ref="IA22">IFERROR(INDEX(②入力シート!21:21,(HY$3-1)*13+8),"")</f>
        <v/>
      </c>
      <c r="IB22" s="186" t="str" cm="1">
        <f t="array" ref="IB22">IFERROR(INDEX(②入力シート!21:21,(HY$3-1)*13+10),"")</f>
        <v/>
      </c>
      <c r="IC22" s="187" t="str" cm="1">
        <f t="array" ref="IC22">IFERROR(INDEX(②入力シート!21:21,(HY$3-1)*13+12),"")</f>
        <v/>
      </c>
      <c r="IE22" s="179">
        <v>14</v>
      </c>
      <c r="IF22" s="185" t="str" cm="1">
        <f t="array" ref="IF22">IFERROR(INDEX(②入力シート!21:21,(IF$3-1)*13+4),"")</f>
        <v/>
      </c>
      <c r="IG22" s="186" t="str" cm="1">
        <f t="array" ref="IG22">IFERROR(INDEX(②入力シート!21:21,(IF$3-1)*13+6),"")</f>
        <v/>
      </c>
      <c r="IH22" s="186" t="str" cm="1">
        <f t="array" ref="IH22">IFERROR(INDEX(②入力シート!21:21,(IF$3-1)*13+8),"")</f>
        <v/>
      </c>
      <c r="II22" s="186" t="str" cm="1">
        <f t="array" ref="II22">IFERROR(INDEX(②入力シート!21:21,(IF$3-1)*13+10),"")</f>
        <v/>
      </c>
      <c r="IJ22" s="187" t="str" cm="1">
        <f t="array" ref="IJ22">IFERROR(INDEX(②入力シート!21:21,(IF$3-1)*13+12),"")</f>
        <v/>
      </c>
      <c r="IL22" s="179">
        <v>14</v>
      </c>
      <c r="IM22" s="185" t="str" cm="1">
        <f t="array" ref="IM22">IFERROR(INDEX(②入力シート!21:21,(IM$3-1)*13+4),"")</f>
        <v/>
      </c>
      <c r="IN22" s="186" t="str" cm="1">
        <f t="array" ref="IN22">IFERROR(INDEX(②入力シート!21:21,(IM$3-1)*13+6),"")</f>
        <v/>
      </c>
      <c r="IO22" s="186" t="str" cm="1">
        <f t="array" ref="IO22">IFERROR(INDEX(②入力シート!21:21,(IM$3-1)*13+8),"")</f>
        <v/>
      </c>
      <c r="IP22" s="186" t="str" cm="1">
        <f t="array" ref="IP22">IFERROR(INDEX(②入力シート!21:21,(IM$3-1)*13+10),"")</f>
        <v/>
      </c>
      <c r="IQ22" s="187" t="str" cm="1">
        <f t="array" ref="IQ22">IFERROR(INDEX(②入力シート!21:21,(IM$3-1)*13+12),"")</f>
        <v/>
      </c>
      <c r="IS22" s="179">
        <v>14</v>
      </c>
      <c r="IT22" s="185" t="str" cm="1">
        <f t="array" ref="IT22">IFERROR(INDEX(②入力シート!21:21,(IT$3-1)*13+4),"")</f>
        <v/>
      </c>
      <c r="IU22" s="186" t="str" cm="1">
        <f t="array" ref="IU22">IFERROR(INDEX(②入力シート!21:21,(IT$3-1)*13+6),"")</f>
        <v/>
      </c>
      <c r="IV22" s="186" t="str" cm="1">
        <f t="array" ref="IV22">IFERROR(INDEX(②入力シート!21:21,(IT$3-1)*13+8),"")</f>
        <v/>
      </c>
      <c r="IW22" s="186" t="str" cm="1">
        <f t="array" ref="IW22">IFERROR(INDEX(②入力シート!21:21,(IT$3-1)*13+10),"")</f>
        <v/>
      </c>
      <c r="IX22" s="187" t="str" cm="1">
        <f t="array" ref="IX22">IFERROR(INDEX(②入力シート!21:21,(IT$3-1)*13+12),"")</f>
        <v/>
      </c>
      <c r="IZ22" s="179">
        <v>14</v>
      </c>
      <c r="JA22" s="185" t="str" cm="1">
        <f t="array" ref="JA22">IFERROR(INDEX(②入力シート!21:21,(JA$3-1)*13+4),"")</f>
        <v/>
      </c>
      <c r="JB22" s="186" t="str" cm="1">
        <f t="array" ref="JB22">IFERROR(INDEX(②入力シート!21:21,(JA$3-1)*13+6),"")</f>
        <v/>
      </c>
      <c r="JC22" s="186" t="str" cm="1">
        <f t="array" ref="JC22">IFERROR(INDEX(②入力シート!21:21,(JA$3-1)*13+8),"")</f>
        <v/>
      </c>
      <c r="JD22" s="186" t="str" cm="1">
        <f t="array" ref="JD22">IFERROR(INDEX(②入力シート!21:21,(JA$3-1)*13+10),"")</f>
        <v/>
      </c>
      <c r="JE22" s="187" t="str" cm="1">
        <f t="array" ref="JE22">IFERROR(INDEX(②入力シート!21:21,(JA$3-1)*13+12),"")</f>
        <v/>
      </c>
      <c r="JG22" s="179">
        <v>14</v>
      </c>
      <c r="JH22" s="185" t="str" cm="1">
        <f t="array" ref="JH22">IFERROR(INDEX(②入力シート!21:21,(JH$3-1)*13+4),"")</f>
        <v/>
      </c>
      <c r="JI22" s="186" t="str" cm="1">
        <f t="array" ref="JI22">IFERROR(INDEX(②入力シート!21:21,(JH$3-1)*13+6),"")</f>
        <v/>
      </c>
      <c r="JJ22" s="186" t="str" cm="1">
        <f t="array" ref="JJ22">IFERROR(INDEX(②入力シート!21:21,(JH$3-1)*13+8),"")</f>
        <v/>
      </c>
      <c r="JK22" s="186" t="str" cm="1">
        <f t="array" ref="JK22">IFERROR(INDEX(②入力シート!21:21,(JH$3-1)*13+10),"")</f>
        <v/>
      </c>
      <c r="JL22" s="187" t="str" cm="1">
        <f t="array" ref="JL22">IFERROR(INDEX(②入力シート!21:21,(JH$3-1)*13+12),"")</f>
        <v/>
      </c>
      <c r="JN22" s="179">
        <v>14</v>
      </c>
      <c r="JO22" s="185" t="str" cm="1">
        <f t="array" ref="JO22">IFERROR(INDEX(②入力シート!21:21,(JO$3-1)*13+4),"")</f>
        <v/>
      </c>
      <c r="JP22" s="186" t="str" cm="1">
        <f t="array" ref="JP22">IFERROR(INDEX(②入力シート!21:21,(JO$3-1)*13+6),"")</f>
        <v/>
      </c>
      <c r="JQ22" s="186" t="str" cm="1">
        <f t="array" ref="JQ22">IFERROR(INDEX(②入力シート!21:21,(JO$3-1)*13+8),"")</f>
        <v/>
      </c>
      <c r="JR22" s="186" t="str" cm="1">
        <f t="array" ref="JR22">IFERROR(INDEX(②入力シート!21:21,(JO$3-1)*13+10),"")</f>
        <v/>
      </c>
      <c r="JS22" s="187" t="str" cm="1">
        <f t="array" ref="JS22">IFERROR(INDEX(②入力シート!21:21,(JO$3-1)*13+12),"")</f>
        <v/>
      </c>
      <c r="JU22" s="179">
        <v>14</v>
      </c>
      <c r="JV22" s="185" t="str" cm="1">
        <f t="array" ref="JV22">IFERROR(INDEX(②入力シート!21:21,(JV$3-1)*13+4),"")</f>
        <v/>
      </c>
      <c r="JW22" s="186" t="str" cm="1">
        <f t="array" ref="JW22">IFERROR(INDEX(②入力シート!21:21,(JV$3-1)*13+6),"")</f>
        <v/>
      </c>
      <c r="JX22" s="186" t="str" cm="1">
        <f t="array" ref="JX22">IFERROR(INDEX(②入力シート!21:21,(JV$3-1)*13+8),"")</f>
        <v/>
      </c>
      <c r="JY22" s="186" t="str" cm="1">
        <f t="array" ref="JY22">IFERROR(INDEX(②入力シート!21:21,(JV$3-1)*13+10),"")</f>
        <v/>
      </c>
      <c r="JZ22" s="187" t="str" cm="1">
        <f t="array" ref="JZ22">IFERROR(INDEX(②入力シート!21:21,(JV$3-1)*13+12),"")</f>
        <v/>
      </c>
      <c r="KB22" s="179">
        <v>14</v>
      </c>
      <c r="KC22" s="185" t="str" cm="1">
        <f t="array" ref="KC22">IFERROR(INDEX(②入力シート!21:21,(KC$3-1)*13+4),"")</f>
        <v/>
      </c>
      <c r="KD22" s="186" t="str" cm="1">
        <f t="array" ref="KD22">IFERROR(INDEX(②入力シート!21:21,(KC$3-1)*13+6),"")</f>
        <v/>
      </c>
      <c r="KE22" s="186" t="str" cm="1">
        <f t="array" ref="KE22">IFERROR(INDEX(②入力シート!21:21,(KC$3-1)*13+8),"")</f>
        <v/>
      </c>
      <c r="KF22" s="186" t="str" cm="1">
        <f t="array" ref="KF22">IFERROR(INDEX(②入力シート!21:21,(KC$3-1)*13+10),"")</f>
        <v/>
      </c>
      <c r="KG22" s="187" t="str" cm="1">
        <f t="array" ref="KG22">IFERROR(INDEX(②入力シート!21:21,(KC$3-1)*13+12),"")</f>
        <v/>
      </c>
      <c r="KI22" s="179">
        <v>14</v>
      </c>
      <c r="KJ22" s="185" t="str" cm="1">
        <f t="array" ref="KJ22">IFERROR(INDEX(②入力シート!21:21,(KJ$3-1)*13+4),"")</f>
        <v/>
      </c>
      <c r="KK22" s="186" t="str" cm="1">
        <f t="array" ref="KK22">IFERROR(INDEX(②入力シート!21:21,(KJ$3-1)*13+6),"")</f>
        <v/>
      </c>
      <c r="KL22" s="186" t="str" cm="1">
        <f t="array" ref="KL22">IFERROR(INDEX(②入力シート!21:21,(KJ$3-1)*13+8),"")</f>
        <v/>
      </c>
      <c r="KM22" s="186" t="str" cm="1">
        <f t="array" ref="KM22">IFERROR(INDEX(②入力シート!21:21,(KJ$3-1)*13+10),"")</f>
        <v/>
      </c>
      <c r="KN22" s="187" t="str" cm="1">
        <f t="array" ref="KN22">IFERROR(INDEX(②入力シート!21:21,(KJ$3-1)*13+12),"")</f>
        <v/>
      </c>
      <c r="KP22" s="179">
        <v>14</v>
      </c>
      <c r="KQ22" s="185" t="str" cm="1">
        <f t="array" ref="KQ22">IFERROR(INDEX(②入力シート!21:21,(KQ$3-1)*13+4),"")</f>
        <v/>
      </c>
      <c r="KR22" s="186" t="str" cm="1">
        <f t="array" ref="KR22">IFERROR(INDEX(②入力シート!21:21,(KQ$3-1)*13+6),"")</f>
        <v/>
      </c>
      <c r="KS22" s="186" t="str" cm="1">
        <f t="array" ref="KS22">IFERROR(INDEX(②入力シート!21:21,(KQ$3-1)*13+8),"")</f>
        <v/>
      </c>
      <c r="KT22" s="186" t="str" cm="1">
        <f t="array" ref="KT22">IFERROR(INDEX(②入力シート!21:21,(KQ$3-1)*13+10),"")</f>
        <v/>
      </c>
      <c r="KU22" s="187" t="str" cm="1">
        <f t="array" ref="KU22">IFERROR(INDEX(②入力シート!21:21,(KQ$3-1)*13+12),"")</f>
        <v/>
      </c>
      <c r="KW22" s="179">
        <v>14</v>
      </c>
      <c r="KX22" s="185" t="str" cm="1">
        <f t="array" ref="KX22">IFERROR(INDEX(②入力シート!21:21,(KX$3-1)*13+4),"")</f>
        <v/>
      </c>
      <c r="KY22" s="186" t="str" cm="1">
        <f t="array" ref="KY22">IFERROR(INDEX(②入力シート!21:21,(KX$3-1)*13+6),"")</f>
        <v/>
      </c>
      <c r="KZ22" s="186" t="str" cm="1">
        <f t="array" ref="KZ22">IFERROR(INDEX(②入力シート!21:21,(KX$3-1)*13+8),"")</f>
        <v/>
      </c>
      <c r="LA22" s="186" t="str" cm="1">
        <f t="array" ref="LA22">IFERROR(INDEX(②入力シート!21:21,(KX$3-1)*13+10),"")</f>
        <v/>
      </c>
      <c r="LB22" s="187" t="str" cm="1">
        <f t="array" ref="LB22">IFERROR(INDEX(②入力シート!21:21,(KX$3-1)*13+12),"")</f>
        <v/>
      </c>
      <c r="LD22" s="179">
        <v>14</v>
      </c>
      <c r="LE22" s="185" t="str" cm="1">
        <f t="array" ref="LE22">IFERROR(INDEX(②入力シート!21:21,(LE$3-1)*13+4),"")</f>
        <v/>
      </c>
      <c r="LF22" s="186" t="str" cm="1">
        <f t="array" ref="LF22">IFERROR(INDEX(②入力シート!21:21,(LE$3-1)*13+6),"")</f>
        <v/>
      </c>
      <c r="LG22" s="186" t="str" cm="1">
        <f t="array" ref="LG22">IFERROR(INDEX(②入力シート!21:21,(LE$3-1)*13+8),"")</f>
        <v/>
      </c>
      <c r="LH22" s="186" t="str" cm="1">
        <f t="array" ref="LH22">IFERROR(INDEX(②入力シート!21:21,(LE$3-1)*13+10),"")</f>
        <v/>
      </c>
      <c r="LI22" s="187" t="str" cm="1">
        <f t="array" ref="LI22">IFERROR(INDEX(②入力シート!21:21,(LE$3-1)*13+12),"")</f>
        <v/>
      </c>
      <c r="LK22" s="179">
        <v>14</v>
      </c>
      <c r="LL22" s="185" t="str" cm="1">
        <f t="array" ref="LL22">IFERROR(INDEX(②入力シート!21:21,(LL$3-1)*13+4),"")</f>
        <v/>
      </c>
      <c r="LM22" s="186" t="str" cm="1">
        <f t="array" ref="LM22">IFERROR(INDEX(②入力シート!21:21,(LL$3-1)*13+6),"")</f>
        <v/>
      </c>
      <c r="LN22" s="186" t="str" cm="1">
        <f t="array" ref="LN22">IFERROR(INDEX(②入力シート!21:21,(LL$3-1)*13+8),"")</f>
        <v/>
      </c>
      <c r="LO22" s="186" t="str" cm="1">
        <f t="array" ref="LO22">IFERROR(INDEX(②入力シート!21:21,(LL$3-1)*13+10),"")</f>
        <v/>
      </c>
      <c r="LP22" s="187" t="str" cm="1">
        <f t="array" ref="LP22">IFERROR(INDEX(②入力シート!21:21,(LL$3-1)*13+12),"")</f>
        <v/>
      </c>
      <c r="LR22" s="179">
        <v>14</v>
      </c>
      <c r="LS22" s="185" t="str" cm="1">
        <f t="array" ref="LS22">IFERROR(INDEX(②入力シート!21:21,(LS$3-1)*13+4),"")</f>
        <v/>
      </c>
      <c r="LT22" s="186" t="str" cm="1">
        <f t="array" ref="LT22">IFERROR(INDEX(②入力シート!21:21,(LS$3-1)*13+6),"")</f>
        <v/>
      </c>
      <c r="LU22" s="186" t="str" cm="1">
        <f t="array" ref="LU22">IFERROR(INDEX(②入力シート!21:21,(LS$3-1)*13+8),"")</f>
        <v/>
      </c>
      <c r="LV22" s="186" t="str" cm="1">
        <f t="array" ref="LV22">IFERROR(INDEX(②入力シート!21:21,(LS$3-1)*13+10),"")</f>
        <v/>
      </c>
      <c r="LW22" s="187" t="str" cm="1">
        <f t="array" ref="LW22">IFERROR(INDEX(②入力シート!21:21,(LS$3-1)*13+12),"")</f>
        <v/>
      </c>
      <c r="LY22" s="179">
        <v>14</v>
      </c>
      <c r="LZ22" s="185" t="str" cm="1">
        <f t="array" ref="LZ22">IFERROR(INDEX(②入力シート!21:21,(LZ$3-1)*13+4),"")</f>
        <v/>
      </c>
      <c r="MA22" s="186" t="str" cm="1">
        <f t="array" ref="MA22">IFERROR(INDEX(②入力シート!21:21,(LZ$3-1)*13+6),"")</f>
        <v/>
      </c>
      <c r="MB22" s="186" t="str" cm="1">
        <f t="array" ref="MB22">IFERROR(INDEX(②入力シート!21:21,(LZ$3-1)*13+8),"")</f>
        <v/>
      </c>
      <c r="MC22" s="186" t="str" cm="1">
        <f t="array" ref="MC22">IFERROR(INDEX(②入力シート!21:21,(LZ$3-1)*13+10),"")</f>
        <v/>
      </c>
      <c r="MD22" s="187" t="str" cm="1">
        <f t="array" ref="MD22">IFERROR(INDEX(②入力シート!21:21,(LZ$3-1)*13+12),"")</f>
        <v/>
      </c>
      <c r="MF22" s="179">
        <v>14</v>
      </c>
      <c r="MG22" s="185" t="str" cm="1">
        <f t="array" ref="MG22">IFERROR(INDEX(②入力シート!21:21,(MG$3-1)*13+4),"")</f>
        <v/>
      </c>
      <c r="MH22" s="186" t="str" cm="1">
        <f t="array" ref="MH22">IFERROR(INDEX(②入力シート!21:21,(MG$3-1)*13+6),"")</f>
        <v/>
      </c>
      <c r="MI22" s="186" t="str" cm="1">
        <f t="array" ref="MI22">IFERROR(INDEX(②入力シート!21:21,(MG$3-1)*13+8),"")</f>
        <v/>
      </c>
      <c r="MJ22" s="186" t="str" cm="1">
        <f t="array" ref="MJ22">IFERROR(INDEX(②入力シート!21:21,(MG$3-1)*13+10),"")</f>
        <v/>
      </c>
      <c r="MK22" s="187" t="str" cm="1">
        <f t="array" ref="MK22">IFERROR(INDEX(②入力シート!21:21,(MG$3-1)*13+12),"")</f>
        <v/>
      </c>
    </row>
    <row r="23" spans="1:349" s="184" customFormat="1" ht="14" customHeight="1">
      <c r="A23" s="179">
        <v>15</v>
      </c>
      <c r="B23" s="185" t="str" cm="1">
        <f t="array" ref="B23">IFERROR(INDEX(②入力シート!22:22,(B$3-1)*13+4),"")</f>
        <v/>
      </c>
      <c r="C23" s="186" t="str" cm="1">
        <f t="array" ref="C23">IFERROR(INDEX(②入力シート!22:22,(B$3-1)*13+6),"")</f>
        <v/>
      </c>
      <c r="D23" s="186" t="str" cm="1">
        <f t="array" ref="D23">IFERROR(INDEX(②入力シート!22:22,(B$3-1)*13+8),"")</f>
        <v/>
      </c>
      <c r="E23" s="186" t="str" cm="1">
        <f t="array" ref="E23">IFERROR(INDEX(②入力シート!22:22,(B$3-1)*13+10),"")</f>
        <v/>
      </c>
      <c r="F23" s="187" t="str" cm="1">
        <f t="array" ref="F23">IFERROR(INDEX(②入力シート!22:22,(B$3-1)*13+12),"")</f>
        <v/>
      </c>
      <c r="H23" s="179">
        <v>15</v>
      </c>
      <c r="I23" s="185" t="str" cm="1">
        <f t="array" ref="I23">IFERROR(INDEX(②入力シート!22:22,(I$3-1)*13+4),"")</f>
        <v/>
      </c>
      <c r="J23" s="186" t="str" cm="1">
        <f t="array" ref="J23">IFERROR(INDEX(②入力シート!22:22,(I$3-1)*13+6),"")</f>
        <v/>
      </c>
      <c r="K23" s="186" t="str" cm="1">
        <f t="array" ref="K23">IFERROR(INDEX(②入力シート!22:22,(I$3-1)*13+8),"")</f>
        <v/>
      </c>
      <c r="L23" s="186" t="str" cm="1">
        <f t="array" ref="L23">IFERROR(INDEX(②入力シート!22:22,(I$3-1)*13+10),"")</f>
        <v/>
      </c>
      <c r="M23" s="187" t="str" cm="1">
        <f t="array" ref="M23">IFERROR(INDEX(②入力シート!22:22,(I$3-1)*13+12),"")</f>
        <v/>
      </c>
      <c r="O23" s="179">
        <v>15</v>
      </c>
      <c r="P23" s="185" t="str" cm="1">
        <f t="array" ref="P23">IFERROR(INDEX(②入力シート!22:22,(P$3-1)*13+4),"")</f>
        <v/>
      </c>
      <c r="Q23" s="186" t="str" cm="1">
        <f t="array" ref="Q23">IFERROR(INDEX(②入力シート!22:22,(P$3-1)*13+6),"")</f>
        <v/>
      </c>
      <c r="R23" s="186" t="str" cm="1">
        <f t="array" ref="R23">IFERROR(INDEX(②入力シート!22:22,(P$3-1)*13+8),"")</f>
        <v/>
      </c>
      <c r="S23" s="186" t="str" cm="1">
        <f t="array" ref="S23">IFERROR(INDEX(②入力シート!22:22,(P$3-1)*13+10),"")</f>
        <v/>
      </c>
      <c r="T23" s="187" t="str" cm="1">
        <f t="array" ref="T23">IFERROR(INDEX(②入力シート!22:22,(P$3-1)*13+12),"")</f>
        <v/>
      </c>
      <c r="V23" s="179">
        <v>15</v>
      </c>
      <c r="W23" s="185" t="str" cm="1">
        <f t="array" ref="W23">IFERROR(INDEX(②入力シート!22:22,(W$3-1)*13+4),"")</f>
        <v/>
      </c>
      <c r="X23" s="186" t="str" cm="1">
        <f t="array" ref="X23">IFERROR(INDEX(②入力シート!22:22,(W$3-1)*13+6),"")</f>
        <v/>
      </c>
      <c r="Y23" s="186" t="str" cm="1">
        <f t="array" ref="Y23">IFERROR(INDEX(②入力シート!22:22,(W$3-1)*13+8),"")</f>
        <v/>
      </c>
      <c r="Z23" s="186" t="str" cm="1">
        <f t="array" ref="Z23">IFERROR(INDEX(②入力シート!22:22,(W$3-1)*13+10),"")</f>
        <v/>
      </c>
      <c r="AA23" s="187" t="str" cm="1">
        <f t="array" ref="AA23">IFERROR(INDEX(②入力シート!22:22,(W$3-1)*13+12),"")</f>
        <v/>
      </c>
      <c r="AC23" s="179">
        <v>15</v>
      </c>
      <c r="AD23" s="185" t="str" cm="1">
        <f t="array" ref="AD23">IFERROR(INDEX(②入力シート!22:22,(AD$3-1)*13+4),"")</f>
        <v/>
      </c>
      <c r="AE23" s="186" t="str" cm="1">
        <f t="array" ref="AE23">IFERROR(INDEX(②入力シート!22:22,(AD$3-1)*13+6),"")</f>
        <v/>
      </c>
      <c r="AF23" s="186" t="str" cm="1">
        <f t="array" ref="AF23">IFERROR(INDEX(②入力シート!22:22,(AD$3-1)*13+8),"")</f>
        <v/>
      </c>
      <c r="AG23" s="186" t="str" cm="1">
        <f t="array" ref="AG23">IFERROR(INDEX(②入力シート!22:22,(AD$3-1)*13+10),"")</f>
        <v/>
      </c>
      <c r="AH23" s="187" t="str" cm="1">
        <f t="array" ref="AH23">IFERROR(INDEX(②入力シート!22:22,(AD$3-1)*13+12),"")</f>
        <v/>
      </c>
      <c r="AJ23" s="179">
        <v>15</v>
      </c>
      <c r="AK23" s="185" t="str" cm="1">
        <f t="array" ref="AK23">IFERROR(INDEX(②入力シート!22:22,(AK$3-1)*13+4),"")</f>
        <v/>
      </c>
      <c r="AL23" s="186" t="str" cm="1">
        <f t="array" ref="AL23">IFERROR(INDEX(②入力シート!22:22,(AK$3-1)*13+6),"")</f>
        <v/>
      </c>
      <c r="AM23" s="186" t="str" cm="1">
        <f t="array" ref="AM23">IFERROR(INDEX(②入力シート!22:22,(AK$3-1)*13+8),"")</f>
        <v/>
      </c>
      <c r="AN23" s="186" t="str" cm="1">
        <f t="array" ref="AN23">IFERROR(INDEX(②入力シート!22:22,(AK$3-1)*13+10),"")</f>
        <v/>
      </c>
      <c r="AO23" s="187" t="str" cm="1">
        <f t="array" ref="AO23">IFERROR(INDEX(②入力シート!22:22,(AK$3-1)*13+12),"")</f>
        <v/>
      </c>
      <c r="AQ23" s="179">
        <v>15</v>
      </c>
      <c r="AR23" s="185" t="str" cm="1">
        <f t="array" ref="AR23">IFERROR(INDEX(②入力シート!22:22,(AR$3-1)*13+4),"")</f>
        <v/>
      </c>
      <c r="AS23" s="186" t="str" cm="1">
        <f t="array" ref="AS23">IFERROR(INDEX(②入力シート!22:22,(AR$3-1)*13+6),"")</f>
        <v/>
      </c>
      <c r="AT23" s="186" t="str" cm="1">
        <f t="array" ref="AT23">IFERROR(INDEX(②入力シート!22:22,(AR$3-1)*13+8),"")</f>
        <v/>
      </c>
      <c r="AU23" s="186" t="str" cm="1">
        <f t="array" ref="AU23">IFERROR(INDEX(②入力シート!22:22,(AR$3-1)*13+10),"")</f>
        <v/>
      </c>
      <c r="AV23" s="187" t="str" cm="1">
        <f t="array" ref="AV23">IFERROR(INDEX(②入力シート!22:22,(AR$3-1)*13+12),"")</f>
        <v/>
      </c>
      <c r="AX23" s="179">
        <v>15</v>
      </c>
      <c r="AY23" s="185" t="str" cm="1">
        <f t="array" ref="AY23">IFERROR(INDEX(②入力シート!22:22,(AY$3-1)*13+4),"")</f>
        <v/>
      </c>
      <c r="AZ23" s="186" t="str" cm="1">
        <f t="array" ref="AZ23">IFERROR(INDEX(②入力シート!22:22,(AY$3-1)*13+6),"")</f>
        <v/>
      </c>
      <c r="BA23" s="186" t="str" cm="1">
        <f t="array" ref="BA23">IFERROR(INDEX(②入力シート!22:22,(AY$3-1)*13+8),"")</f>
        <v/>
      </c>
      <c r="BB23" s="186" t="str" cm="1">
        <f t="array" ref="BB23">IFERROR(INDEX(②入力シート!22:22,(AY$3-1)*13+10),"")</f>
        <v/>
      </c>
      <c r="BC23" s="187" t="str" cm="1">
        <f t="array" ref="BC23">IFERROR(INDEX(②入力シート!22:22,(AY$3-1)*13+12),"")</f>
        <v/>
      </c>
      <c r="BE23" s="179">
        <v>15</v>
      </c>
      <c r="BF23" s="185" t="str" cm="1">
        <f t="array" ref="BF23">IFERROR(INDEX(②入力シート!22:22,(BF$3-1)*13+4),"")</f>
        <v/>
      </c>
      <c r="BG23" s="186" t="str" cm="1">
        <f t="array" ref="BG23">IFERROR(INDEX(②入力シート!22:22,(BF$3-1)*13+6),"")</f>
        <v/>
      </c>
      <c r="BH23" s="186" t="str" cm="1">
        <f t="array" ref="BH23">IFERROR(INDEX(②入力シート!22:22,(BF$3-1)*13+8),"")</f>
        <v/>
      </c>
      <c r="BI23" s="186" t="str" cm="1">
        <f t="array" ref="BI23">IFERROR(INDEX(②入力シート!22:22,(BF$3-1)*13+10),"")</f>
        <v/>
      </c>
      <c r="BJ23" s="187" t="str" cm="1">
        <f t="array" ref="BJ23">IFERROR(INDEX(②入力シート!22:22,(BF$3-1)*13+12),"")</f>
        <v/>
      </c>
      <c r="BL23" s="179">
        <v>15</v>
      </c>
      <c r="BM23" s="185" t="str" cm="1">
        <f t="array" ref="BM23">IFERROR(INDEX(②入力シート!22:22,(BM$3-1)*13+4),"")</f>
        <v/>
      </c>
      <c r="BN23" s="186" t="str" cm="1">
        <f t="array" ref="BN23">IFERROR(INDEX(②入力シート!22:22,(BM$3-1)*13+6),"")</f>
        <v/>
      </c>
      <c r="BO23" s="186" t="str" cm="1">
        <f t="array" ref="BO23">IFERROR(INDEX(②入力シート!22:22,(BM$3-1)*13+8),"")</f>
        <v/>
      </c>
      <c r="BP23" s="186" t="str" cm="1">
        <f t="array" ref="BP23">IFERROR(INDEX(②入力シート!22:22,(BM$3-1)*13+10),"")</f>
        <v/>
      </c>
      <c r="BQ23" s="187" t="str" cm="1">
        <f t="array" ref="BQ23">IFERROR(INDEX(②入力シート!22:22,(BM$3-1)*13+12),"")</f>
        <v/>
      </c>
      <c r="BS23" s="179">
        <v>15</v>
      </c>
      <c r="BT23" s="185" t="str" cm="1">
        <f t="array" ref="BT23">IFERROR(INDEX(②入力シート!22:22,(BT$3-1)*13+4),"")</f>
        <v/>
      </c>
      <c r="BU23" s="186" t="str" cm="1">
        <f t="array" ref="BU23">IFERROR(INDEX(②入力シート!22:22,(BT$3-1)*13+6),"")</f>
        <v/>
      </c>
      <c r="BV23" s="186" t="str" cm="1">
        <f t="array" ref="BV23">IFERROR(INDEX(②入力シート!22:22,(BT$3-1)*13+8),"")</f>
        <v/>
      </c>
      <c r="BW23" s="186" t="str" cm="1">
        <f t="array" ref="BW23">IFERROR(INDEX(②入力シート!22:22,(BT$3-1)*13+10),"")</f>
        <v/>
      </c>
      <c r="BX23" s="187" t="str" cm="1">
        <f t="array" ref="BX23">IFERROR(INDEX(②入力シート!22:22,(BT$3-1)*13+12),"")</f>
        <v/>
      </c>
      <c r="BZ23" s="179">
        <v>15</v>
      </c>
      <c r="CA23" s="185" t="str" cm="1">
        <f t="array" ref="CA23">IFERROR(INDEX(②入力シート!22:22,(CA$3-1)*13+4),"")</f>
        <v/>
      </c>
      <c r="CB23" s="186" t="str" cm="1">
        <f t="array" ref="CB23">IFERROR(INDEX(②入力シート!22:22,(CA$3-1)*13+6),"")</f>
        <v/>
      </c>
      <c r="CC23" s="186" t="str" cm="1">
        <f t="array" ref="CC23">IFERROR(INDEX(②入力シート!22:22,(CA$3-1)*13+8),"")</f>
        <v/>
      </c>
      <c r="CD23" s="186" t="str" cm="1">
        <f t="array" ref="CD23">IFERROR(INDEX(②入力シート!22:22,(CA$3-1)*13+10),"")</f>
        <v/>
      </c>
      <c r="CE23" s="187" t="str" cm="1">
        <f t="array" ref="CE23">IFERROR(INDEX(②入力シート!22:22,(CA$3-1)*13+12),"")</f>
        <v/>
      </c>
      <c r="CG23" s="179">
        <v>15</v>
      </c>
      <c r="CH23" s="185" t="str" cm="1">
        <f t="array" ref="CH23">IFERROR(INDEX(②入力シート!22:22,(CH$3-1)*13+4),"")</f>
        <v/>
      </c>
      <c r="CI23" s="186" t="str" cm="1">
        <f t="array" ref="CI23">IFERROR(INDEX(②入力シート!22:22,(CH$3-1)*13+6),"")</f>
        <v/>
      </c>
      <c r="CJ23" s="186" t="str" cm="1">
        <f t="array" ref="CJ23">IFERROR(INDEX(②入力シート!22:22,(CH$3-1)*13+8),"")</f>
        <v/>
      </c>
      <c r="CK23" s="186" t="str" cm="1">
        <f t="array" ref="CK23">IFERROR(INDEX(②入力シート!22:22,(CH$3-1)*13+10),"")</f>
        <v/>
      </c>
      <c r="CL23" s="187" t="str" cm="1">
        <f t="array" ref="CL23">IFERROR(INDEX(②入力シート!22:22,(CH$3-1)*13+12),"")</f>
        <v/>
      </c>
      <c r="CN23" s="179">
        <v>15</v>
      </c>
      <c r="CO23" s="185" t="str" cm="1">
        <f t="array" ref="CO23">IFERROR(INDEX(②入力シート!22:22,(CO$3-1)*13+4),"")</f>
        <v/>
      </c>
      <c r="CP23" s="186" t="str" cm="1">
        <f t="array" ref="CP23">IFERROR(INDEX(②入力シート!22:22,(CO$3-1)*13+6),"")</f>
        <v/>
      </c>
      <c r="CQ23" s="186" t="str" cm="1">
        <f t="array" ref="CQ23">IFERROR(INDEX(②入力シート!22:22,(CO$3-1)*13+8),"")</f>
        <v/>
      </c>
      <c r="CR23" s="186" t="str" cm="1">
        <f t="array" ref="CR23">IFERROR(INDEX(②入力シート!22:22,(CO$3-1)*13+10),"")</f>
        <v/>
      </c>
      <c r="CS23" s="187" t="str" cm="1">
        <f t="array" ref="CS23">IFERROR(INDEX(②入力シート!22:22,(CO$3-1)*13+12),"")</f>
        <v/>
      </c>
      <c r="CU23" s="179">
        <v>15</v>
      </c>
      <c r="CV23" s="185" t="str" cm="1">
        <f t="array" ref="CV23">IFERROR(INDEX(②入力シート!22:22,(CV$3-1)*13+4),"")</f>
        <v/>
      </c>
      <c r="CW23" s="186" t="str" cm="1">
        <f t="array" ref="CW23">IFERROR(INDEX(②入力シート!22:22,(CV$3-1)*13+6),"")</f>
        <v/>
      </c>
      <c r="CX23" s="186" t="str" cm="1">
        <f t="array" ref="CX23">IFERROR(INDEX(②入力シート!22:22,(CV$3-1)*13+8),"")</f>
        <v/>
      </c>
      <c r="CY23" s="186" t="str" cm="1">
        <f t="array" ref="CY23">IFERROR(INDEX(②入力シート!22:22,(CV$3-1)*13+10),"")</f>
        <v/>
      </c>
      <c r="CZ23" s="187" t="str" cm="1">
        <f t="array" ref="CZ23">IFERROR(INDEX(②入力シート!22:22,(CV$3-1)*13+12),"")</f>
        <v/>
      </c>
      <c r="DB23" s="179">
        <v>15</v>
      </c>
      <c r="DC23" s="185" t="str" cm="1">
        <f t="array" ref="DC23">IFERROR(INDEX(②入力シート!22:22,(DC$3-1)*13+4),"")</f>
        <v/>
      </c>
      <c r="DD23" s="186" t="str" cm="1">
        <f t="array" ref="DD23">IFERROR(INDEX(②入力シート!22:22,(DC$3-1)*13+6),"")</f>
        <v/>
      </c>
      <c r="DE23" s="186" t="str" cm="1">
        <f t="array" ref="DE23">IFERROR(INDEX(②入力シート!22:22,(DC$3-1)*13+8),"")</f>
        <v/>
      </c>
      <c r="DF23" s="186" t="str" cm="1">
        <f t="array" ref="DF23">IFERROR(INDEX(②入力シート!22:22,(DC$3-1)*13+10),"")</f>
        <v/>
      </c>
      <c r="DG23" s="187" t="str" cm="1">
        <f t="array" ref="DG23">IFERROR(INDEX(②入力シート!22:22,(DC$3-1)*13+12),"")</f>
        <v/>
      </c>
      <c r="DI23" s="179">
        <v>15</v>
      </c>
      <c r="DJ23" s="185" t="str" cm="1">
        <f t="array" ref="DJ23">IFERROR(INDEX(②入力シート!22:22,(DJ$3-1)*13+4),"")</f>
        <v/>
      </c>
      <c r="DK23" s="186" t="str" cm="1">
        <f t="array" ref="DK23">IFERROR(INDEX(②入力シート!22:22,(DJ$3-1)*13+6),"")</f>
        <v/>
      </c>
      <c r="DL23" s="186" t="str" cm="1">
        <f t="array" ref="DL23">IFERROR(INDEX(②入力シート!22:22,(DJ$3-1)*13+8),"")</f>
        <v/>
      </c>
      <c r="DM23" s="186" t="str" cm="1">
        <f t="array" ref="DM23">IFERROR(INDEX(②入力シート!22:22,(DJ$3-1)*13+10),"")</f>
        <v/>
      </c>
      <c r="DN23" s="187" t="str" cm="1">
        <f t="array" ref="DN23">IFERROR(INDEX(②入力シート!22:22,(DJ$3-1)*13+12),"")</f>
        <v/>
      </c>
      <c r="DP23" s="179">
        <v>15</v>
      </c>
      <c r="DQ23" s="185" t="str" cm="1">
        <f t="array" ref="DQ23">IFERROR(INDEX(②入力シート!22:22,(DQ$3-1)*13+4),"")</f>
        <v/>
      </c>
      <c r="DR23" s="186" t="str" cm="1">
        <f t="array" ref="DR23">IFERROR(INDEX(②入力シート!22:22,(DQ$3-1)*13+6),"")</f>
        <v/>
      </c>
      <c r="DS23" s="186" t="str" cm="1">
        <f t="array" ref="DS23">IFERROR(INDEX(②入力シート!22:22,(DQ$3-1)*13+8),"")</f>
        <v/>
      </c>
      <c r="DT23" s="186" t="str" cm="1">
        <f t="array" ref="DT23">IFERROR(INDEX(②入力シート!22:22,(DQ$3-1)*13+10),"")</f>
        <v/>
      </c>
      <c r="DU23" s="187" t="str" cm="1">
        <f t="array" ref="DU23">IFERROR(INDEX(②入力シート!22:22,(DQ$3-1)*13+12),"")</f>
        <v/>
      </c>
      <c r="DW23" s="179">
        <v>15</v>
      </c>
      <c r="DX23" s="185" t="str" cm="1">
        <f t="array" ref="DX23">IFERROR(INDEX(②入力シート!22:22,(DX$3-1)*13+4),"")</f>
        <v/>
      </c>
      <c r="DY23" s="186" t="str" cm="1">
        <f t="array" ref="DY23">IFERROR(INDEX(②入力シート!22:22,(DX$3-1)*13+6),"")</f>
        <v/>
      </c>
      <c r="DZ23" s="186" t="str" cm="1">
        <f t="array" ref="DZ23">IFERROR(INDEX(②入力シート!22:22,(DX$3-1)*13+8),"")</f>
        <v/>
      </c>
      <c r="EA23" s="186" t="str" cm="1">
        <f t="array" ref="EA23">IFERROR(INDEX(②入力シート!22:22,(DX$3-1)*13+10),"")</f>
        <v/>
      </c>
      <c r="EB23" s="187" t="str" cm="1">
        <f t="array" ref="EB23">IFERROR(INDEX(②入力シート!22:22,(DX$3-1)*13+12),"")</f>
        <v/>
      </c>
      <c r="ED23" s="179">
        <v>15</v>
      </c>
      <c r="EE23" s="185" t="str" cm="1">
        <f t="array" ref="EE23">IFERROR(INDEX(②入力シート!22:22,(EE$3-1)*13+4),"")</f>
        <v/>
      </c>
      <c r="EF23" s="186" t="str" cm="1">
        <f t="array" ref="EF23">IFERROR(INDEX(②入力シート!22:22,(EE$3-1)*13+6),"")</f>
        <v/>
      </c>
      <c r="EG23" s="186" t="str" cm="1">
        <f t="array" ref="EG23">IFERROR(INDEX(②入力シート!22:22,(EE$3-1)*13+8),"")</f>
        <v/>
      </c>
      <c r="EH23" s="186" t="str" cm="1">
        <f t="array" ref="EH23">IFERROR(INDEX(②入力シート!22:22,(EE$3-1)*13+10),"")</f>
        <v/>
      </c>
      <c r="EI23" s="187" t="str" cm="1">
        <f t="array" ref="EI23">IFERROR(INDEX(②入力シート!22:22,(EE$3-1)*13+12),"")</f>
        <v/>
      </c>
      <c r="EK23" s="179">
        <v>15</v>
      </c>
      <c r="EL23" s="185" t="str" cm="1">
        <f t="array" ref="EL23">IFERROR(INDEX(②入力シート!22:22,(EL$3-1)*13+4),"")</f>
        <v/>
      </c>
      <c r="EM23" s="186" t="str" cm="1">
        <f t="array" ref="EM23">IFERROR(INDEX(②入力シート!22:22,(EL$3-1)*13+6),"")</f>
        <v/>
      </c>
      <c r="EN23" s="186" t="str" cm="1">
        <f t="array" ref="EN23">IFERROR(INDEX(②入力シート!22:22,(EL$3-1)*13+8),"")</f>
        <v/>
      </c>
      <c r="EO23" s="186" t="str" cm="1">
        <f t="array" ref="EO23">IFERROR(INDEX(②入力シート!22:22,(EL$3-1)*13+10),"")</f>
        <v/>
      </c>
      <c r="EP23" s="187" t="str" cm="1">
        <f t="array" ref="EP23">IFERROR(INDEX(②入力シート!22:22,(EL$3-1)*13+12),"")</f>
        <v/>
      </c>
      <c r="ER23" s="179">
        <v>15</v>
      </c>
      <c r="ES23" s="185" t="str" cm="1">
        <f t="array" ref="ES23">IFERROR(INDEX(②入力シート!22:22,(ES$3-1)*13+4),"")</f>
        <v/>
      </c>
      <c r="ET23" s="186" t="str" cm="1">
        <f t="array" ref="ET23">IFERROR(INDEX(②入力シート!22:22,(ES$3-1)*13+6),"")</f>
        <v/>
      </c>
      <c r="EU23" s="186" t="str" cm="1">
        <f t="array" ref="EU23">IFERROR(INDEX(②入力シート!22:22,(ES$3-1)*13+8),"")</f>
        <v/>
      </c>
      <c r="EV23" s="186" t="str" cm="1">
        <f t="array" ref="EV23">IFERROR(INDEX(②入力シート!22:22,(ES$3-1)*13+10),"")</f>
        <v/>
      </c>
      <c r="EW23" s="187" t="str" cm="1">
        <f t="array" ref="EW23">IFERROR(INDEX(②入力シート!22:22,(ES$3-1)*13+12),"")</f>
        <v/>
      </c>
      <c r="EY23" s="179">
        <v>15</v>
      </c>
      <c r="EZ23" s="185" t="str" cm="1">
        <f t="array" ref="EZ23">IFERROR(INDEX(②入力シート!22:22,(EZ$3-1)*13+4),"")</f>
        <v/>
      </c>
      <c r="FA23" s="186" t="str" cm="1">
        <f t="array" ref="FA23">IFERROR(INDEX(②入力シート!22:22,(EZ$3-1)*13+6),"")</f>
        <v/>
      </c>
      <c r="FB23" s="186" t="str" cm="1">
        <f t="array" ref="FB23">IFERROR(INDEX(②入力シート!22:22,(EZ$3-1)*13+8),"")</f>
        <v/>
      </c>
      <c r="FC23" s="186" t="str" cm="1">
        <f t="array" ref="FC23">IFERROR(INDEX(②入力シート!22:22,(EZ$3-1)*13+10),"")</f>
        <v/>
      </c>
      <c r="FD23" s="187" t="str" cm="1">
        <f t="array" ref="FD23">IFERROR(INDEX(②入力シート!22:22,(EZ$3-1)*13+12),"")</f>
        <v/>
      </c>
      <c r="FF23" s="179">
        <v>15</v>
      </c>
      <c r="FG23" s="185" t="str" cm="1">
        <f t="array" ref="FG23">IFERROR(INDEX(②入力シート!22:22,(FG$3-1)*13+4),"")</f>
        <v/>
      </c>
      <c r="FH23" s="186" t="str" cm="1">
        <f t="array" ref="FH23">IFERROR(INDEX(②入力シート!22:22,(FG$3-1)*13+6),"")</f>
        <v/>
      </c>
      <c r="FI23" s="186" t="str" cm="1">
        <f t="array" ref="FI23">IFERROR(INDEX(②入力シート!22:22,(FG$3-1)*13+8),"")</f>
        <v/>
      </c>
      <c r="FJ23" s="186" t="str" cm="1">
        <f t="array" ref="FJ23">IFERROR(INDEX(②入力シート!22:22,(FG$3-1)*13+10),"")</f>
        <v/>
      </c>
      <c r="FK23" s="187" t="str" cm="1">
        <f t="array" ref="FK23">IFERROR(INDEX(②入力シート!22:22,(FG$3-1)*13+12),"")</f>
        <v/>
      </c>
      <c r="FM23" s="179">
        <v>15</v>
      </c>
      <c r="FN23" s="185" t="str" cm="1">
        <f t="array" ref="FN23">IFERROR(INDEX(②入力シート!22:22,(FN$3-1)*13+4),"")</f>
        <v/>
      </c>
      <c r="FO23" s="186" t="str" cm="1">
        <f t="array" ref="FO23">IFERROR(INDEX(②入力シート!22:22,(FN$3-1)*13+6),"")</f>
        <v/>
      </c>
      <c r="FP23" s="186" t="str" cm="1">
        <f t="array" ref="FP23">IFERROR(INDEX(②入力シート!22:22,(FN$3-1)*13+8),"")</f>
        <v/>
      </c>
      <c r="FQ23" s="186" t="str" cm="1">
        <f t="array" ref="FQ23">IFERROR(INDEX(②入力シート!22:22,(FN$3-1)*13+10),"")</f>
        <v/>
      </c>
      <c r="FR23" s="187" t="str" cm="1">
        <f t="array" ref="FR23">IFERROR(INDEX(②入力シート!22:22,(FN$3-1)*13+12),"")</f>
        <v/>
      </c>
      <c r="FT23" s="179">
        <v>15</v>
      </c>
      <c r="FU23" s="185" t="str" cm="1">
        <f t="array" ref="FU23">IFERROR(INDEX(②入力シート!22:22,(FU$3-1)*13+4),"")</f>
        <v/>
      </c>
      <c r="FV23" s="186" t="str" cm="1">
        <f t="array" ref="FV23">IFERROR(INDEX(②入力シート!22:22,(FU$3-1)*13+6),"")</f>
        <v/>
      </c>
      <c r="FW23" s="186" t="str" cm="1">
        <f t="array" ref="FW23">IFERROR(INDEX(②入力シート!22:22,(FU$3-1)*13+8),"")</f>
        <v/>
      </c>
      <c r="FX23" s="186" t="str" cm="1">
        <f t="array" ref="FX23">IFERROR(INDEX(②入力シート!22:22,(FU$3-1)*13+10),"")</f>
        <v/>
      </c>
      <c r="FY23" s="187" t="str" cm="1">
        <f t="array" ref="FY23">IFERROR(INDEX(②入力シート!22:22,(FU$3-1)*13+12),"")</f>
        <v/>
      </c>
      <c r="GA23" s="179">
        <v>15</v>
      </c>
      <c r="GB23" s="185" t="str" cm="1">
        <f t="array" ref="GB23">IFERROR(INDEX(②入力シート!22:22,(GB$3-1)*13+4),"")</f>
        <v/>
      </c>
      <c r="GC23" s="186" t="str" cm="1">
        <f t="array" ref="GC23">IFERROR(INDEX(②入力シート!22:22,(GB$3-1)*13+6),"")</f>
        <v/>
      </c>
      <c r="GD23" s="186" t="str" cm="1">
        <f t="array" ref="GD23">IFERROR(INDEX(②入力シート!22:22,(GB$3-1)*13+8),"")</f>
        <v/>
      </c>
      <c r="GE23" s="186" t="str" cm="1">
        <f t="array" ref="GE23">IFERROR(INDEX(②入力シート!22:22,(GB$3-1)*13+10),"")</f>
        <v/>
      </c>
      <c r="GF23" s="187" t="str" cm="1">
        <f t="array" ref="GF23">IFERROR(INDEX(②入力シート!22:22,(GB$3-1)*13+12),"")</f>
        <v/>
      </c>
      <c r="GH23" s="179">
        <v>15</v>
      </c>
      <c r="GI23" s="185" t="str" cm="1">
        <f t="array" ref="GI23">IFERROR(INDEX(②入力シート!22:22,(GI$3-1)*13+4),"")</f>
        <v/>
      </c>
      <c r="GJ23" s="186" t="str" cm="1">
        <f t="array" ref="GJ23">IFERROR(INDEX(②入力シート!22:22,(GI$3-1)*13+6),"")</f>
        <v/>
      </c>
      <c r="GK23" s="186" t="str" cm="1">
        <f t="array" ref="GK23">IFERROR(INDEX(②入力シート!22:22,(GI$3-1)*13+8),"")</f>
        <v/>
      </c>
      <c r="GL23" s="186" t="str" cm="1">
        <f t="array" ref="GL23">IFERROR(INDEX(②入力シート!22:22,(GI$3-1)*13+10),"")</f>
        <v/>
      </c>
      <c r="GM23" s="187" t="str" cm="1">
        <f t="array" ref="GM23">IFERROR(INDEX(②入力シート!22:22,(GI$3-1)*13+12),"")</f>
        <v/>
      </c>
      <c r="GO23" s="179">
        <v>15</v>
      </c>
      <c r="GP23" s="185" t="str" cm="1">
        <f t="array" ref="GP23">IFERROR(INDEX(②入力シート!22:22,(GP$3-1)*13+4),"")</f>
        <v/>
      </c>
      <c r="GQ23" s="186" t="str" cm="1">
        <f t="array" ref="GQ23">IFERROR(INDEX(②入力シート!22:22,(GP$3-1)*13+6),"")</f>
        <v/>
      </c>
      <c r="GR23" s="186" t="str" cm="1">
        <f t="array" ref="GR23">IFERROR(INDEX(②入力シート!22:22,(GP$3-1)*13+8),"")</f>
        <v/>
      </c>
      <c r="GS23" s="186" t="str" cm="1">
        <f t="array" ref="GS23">IFERROR(INDEX(②入力シート!22:22,(GP$3-1)*13+10),"")</f>
        <v/>
      </c>
      <c r="GT23" s="187" t="str" cm="1">
        <f t="array" ref="GT23">IFERROR(INDEX(②入力シート!22:22,(GP$3-1)*13+12),"")</f>
        <v/>
      </c>
      <c r="GV23" s="179">
        <v>15</v>
      </c>
      <c r="GW23" s="185" t="str" cm="1">
        <f t="array" ref="GW23">IFERROR(INDEX(②入力シート!22:22,(GW$3-1)*13+4),"")</f>
        <v/>
      </c>
      <c r="GX23" s="186" t="str" cm="1">
        <f t="array" ref="GX23">IFERROR(INDEX(②入力シート!22:22,(GW$3-1)*13+6),"")</f>
        <v/>
      </c>
      <c r="GY23" s="186" t="str" cm="1">
        <f t="array" ref="GY23">IFERROR(INDEX(②入力シート!22:22,(GW$3-1)*13+8),"")</f>
        <v/>
      </c>
      <c r="GZ23" s="186" t="str" cm="1">
        <f t="array" ref="GZ23">IFERROR(INDEX(②入力シート!22:22,(GW$3-1)*13+10),"")</f>
        <v/>
      </c>
      <c r="HA23" s="187" t="str" cm="1">
        <f t="array" ref="HA23">IFERROR(INDEX(②入力シート!22:22,(GW$3-1)*13+12),"")</f>
        <v/>
      </c>
      <c r="HC23" s="179">
        <v>15</v>
      </c>
      <c r="HD23" s="185" t="str" cm="1">
        <f t="array" ref="HD23">IFERROR(INDEX(②入力シート!22:22,(HD$3-1)*13+4),"")</f>
        <v/>
      </c>
      <c r="HE23" s="186" t="str" cm="1">
        <f t="array" ref="HE23">IFERROR(INDEX(②入力シート!22:22,(HD$3-1)*13+6),"")</f>
        <v/>
      </c>
      <c r="HF23" s="186" t="str" cm="1">
        <f t="array" ref="HF23">IFERROR(INDEX(②入力シート!22:22,(HD$3-1)*13+8),"")</f>
        <v/>
      </c>
      <c r="HG23" s="186" t="str" cm="1">
        <f t="array" ref="HG23">IFERROR(INDEX(②入力シート!22:22,(HD$3-1)*13+10),"")</f>
        <v/>
      </c>
      <c r="HH23" s="187" t="str" cm="1">
        <f t="array" ref="HH23">IFERROR(INDEX(②入力シート!22:22,(HD$3-1)*13+12),"")</f>
        <v/>
      </c>
      <c r="HJ23" s="179">
        <v>15</v>
      </c>
      <c r="HK23" s="185" t="str" cm="1">
        <f t="array" ref="HK23">IFERROR(INDEX(②入力シート!22:22,(HK$3-1)*13+4),"")</f>
        <v/>
      </c>
      <c r="HL23" s="186" t="str" cm="1">
        <f t="array" ref="HL23">IFERROR(INDEX(②入力シート!22:22,(HK$3-1)*13+6),"")</f>
        <v/>
      </c>
      <c r="HM23" s="186" t="str" cm="1">
        <f t="array" ref="HM23">IFERROR(INDEX(②入力シート!22:22,(HK$3-1)*13+8),"")</f>
        <v/>
      </c>
      <c r="HN23" s="186" t="str" cm="1">
        <f t="array" ref="HN23">IFERROR(INDEX(②入力シート!22:22,(HK$3-1)*13+10),"")</f>
        <v/>
      </c>
      <c r="HO23" s="187" t="str" cm="1">
        <f t="array" ref="HO23">IFERROR(INDEX(②入力シート!22:22,(HK$3-1)*13+12),"")</f>
        <v/>
      </c>
      <c r="HQ23" s="179">
        <v>15</v>
      </c>
      <c r="HR23" s="185" t="str" cm="1">
        <f t="array" ref="HR23">IFERROR(INDEX(②入力シート!22:22,(HR$3-1)*13+4),"")</f>
        <v/>
      </c>
      <c r="HS23" s="186" t="str" cm="1">
        <f t="array" ref="HS23">IFERROR(INDEX(②入力シート!22:22,(HR$3-1)*13+6),"")</f>
        <v/>
      </c>
      <c r="HT23" s="186" t="str" cm="1">
        <f t="array" ref="HT23">IFERROR(INDEX(②入力シート!22:22,(HR$3-1)*13+8),"")</f>
        <v/>
      </c>
      <c r="HU23" s="186" t="str" cm="1">
        <f t="array" ref="HU23">IFERROR(INDEX(②入力シート!22:22,(HR$3-1)*13+10),"")</f>
        <v/>
      </c>
      <c r="HV23" s="187" t="str" cm="1">
        <f t="array" ref="HV23">IFERROR(INDEX(②入力シート!22:22,(HR$3-1)*13+12),"")</f>
        <v/>
      </c>
      <c r="HX23" s="179">
        <v>15</v>
      </c>
      <c r="HY23" s="185" t="str" cm="1">
        <f t="array" ref="HY23">IFERROR(INDEX(②入力シート!22:22,(HY$3-1)*13+4),"")</f>
        <v/>
      </c>
      <c r="HZ23" s="186" t="str" cm="1">
        <f t="array" ref="HZ23">IFERROR(INDEX(②入力シート!22:22,(HY$3-1)*13+6),"")</f>
        <v/>
      </c>
      <c r="IA23" s="186" t="str" cm="1">
        <f t="array" ref="IA23">IFERROR(INDEX(②入力シート!22:22,(HY$3-1)*13+8),"")</f>
        <v/>
      </c>
      <c r="IB23" s="186" t="str" cm="1">
        <f t="array" ref="IB23">IFERROR(INDEX(②入力シート!22:22,(HY$3-1)*13+10),"")</f>
        <v/>
      </c>
      <c r="IC23" s="187" t="str" cm="1">
        <f t="array" ref="IC23">IFERROR(INDEX(②入力シート!22:22,(HY$3-1)*13+12),"")</f>
        <v/>
      </c>
      <c r="IE23" s="179">
        <v>15</v>
      </c>
      <c r="IF23" s="185" t="str" cm="1">
        <f t="array" ref="IF23">IFERROR(INDEX(②入力シート!22:22,(IF$3-1)*13+4),"")</f>
        <v/>
      </c>
      <c r="IG23" s="186" t="str" cm="1">
        <f t="array" ref="IG23">IFERROR(INDEX(②入力シート!22:22,(IF$3-1)*13+6),"")</f>
        <v/>
      </c>
      <c r="IH23" s="186" t="str" cm="1">
        <f t="array" ref="IH23">IFERROR(INDEX(②入力シート!22:22,(IF$3-1)*13+8),"")</f>
        <v/>
      </c>
      <c r="II23" s="186" t="str" cm="1">
        <f t="array" ref="II23">IFERROR(INDEX(②入力シート!22:22,(IF$3-1)*13+10),"")</f>
        <v/>
      </c>
      <c r="IJ23" s="187" t="str" cm="1">
        <f t="array" ref="IJ23">IFERROR(INDEX(②入力シート!22:22,(IF$3-1)*13+12),"")</f>
        <v/>
      </c>
      <c r="IL23" s="179">
        <v>15</v>
      </c>
      <c r="IM23" s="185" t="str" cm="1">
        <f t="array" ref="IM23">IFERROR(INDEX(②入力シート!22:22,(IM$3-1)*13+4),"")</f>
        <v/>
      </c>
      <c r="IN23" s="186" t="str" cm="1">
        <f t="array" ref="IN23">IFERROR(INDEX(②入力シート!22:22,(IM$3-1)*13+6),"")</f>
        <v/>
      </c>
      <c r="IO23" s="186" t="str" cm="1">
        <f t="array" ref="IO23">IFERROR(INDEX(②入力シート!22:22,(IM$3-1)*13+8),"")</f>
        <v/>
      </c>
      <c r="IP23" s="186" t="str" cm="1">
        <f t="array" ref="IP23">IFERROR(INDEX(②入力シート!22:22,(IM$3-1)*13+10),"")</f>
        <v/>
      </c>
      <c r="IQ23" s="187" t="str" cm="1">
        <f t="array" ref="IQ23">IFERROR(INDEX(②入力シート!22:22,(IM$3-1)*13+12),"")</f>
        <v/>
      </c>
      <c r="IS23" s="179">
        <v>15</v>
      </c>
      <c r="IT23" s="185" t="str" cm="1">
        <f t="array" ref="IT23">IFERROR(INDEX(②入力シート!22:22,(IT$3-1)*13+4),"")</f>
        <v/>
      </c>
      <c r="IU23" s="186" t="str" cm="1">
        <f t="array" ref="IU23">IFERROR(INDEX(②入力シート!22:22,(IT$3-1)*13+6),"")</f>
        <v/>
      </c>
      <c r="IV23" s="186" t="str" cm="1">
        <f t="array" ref="IV23">IFERROR(INDEX(②入力シート!22:22,(IT$3-1)*13+8),"")</f>
        <v/>
      </c>
      <c r="IW23" s="186" t="str" cm="1">
        <f t="array" ref="IW23">IFERROR(INDEX(②入力シート!22:22,(IT$3-1)*13+10),"")</f>
        <v/>
      </c>
      <c r="IX23" s="187" t="str" cm="1">
        <f t="array" ref="IX23">IFERROR(INDEX(②入力シート!22:22,(IT$3-1)*13+12),"")</f>
        <v/>
      </c>
      <c r="IZ23" s="179">
        <v>15</v>
      </c>
      <c r="JA23" s="185" t="str" cm="1">
        <f t="array" ref="JA23">IFERROR(INDEX(②入力シート!22:22,(JA$3-1)*13+4),"")</f>
        <v/>
      </c>
      <c r="JB23" s="186" t="str" cm="1">
        <f t="array" ref="JB23">IFERROR(INDEX(②入力シート!22:22,(JA$3-1)*13+6),"")</f>
        <v/>
      </c>
      <c r="JC23" s="186" t="str" cm="1">
        <f t="array" ref="JC23">IFERROR(INDEX(②入力シート!22:22,(JA$3-1)*13+8),"")</f>
        <v/>
      </c>
      <c r="JD23" s="186" t="str" cm="1">
        <f t="array" ref="JD23">IFERROR(INDEX(②入力シート!22:22,(JA$3-1)*13+10),"")</f>
        <v/>
      </c>
      <c r="JE23" s="187" t="str" cm="1">
        <f t="array" ref="JE23">IFERROR(INDEX(②入力シート!22:22,(JA$3-1)*13+12),"")</f>
        <v/>
      </c>
      <c r="JG23" s="179">
        <v>15</v>
      </c>
      <c r="JH23" s="185" t="str" cm="1">
        <f t="array" ref="JH23">IFERROR(INDEX(②入力シート!22:22,(JH$3-1)*13+4),"")</f>
        <v/>
      </c>
      <c r="JI23" s="186" t="str" cm="1">
        <f t="array" ref="JI23">IFERROR(INDEX(②入力シート!22:22,(JH$3-1)*13+6),"")</f>
        <v/>
      </c>
      <c r="JJ23" s="186" t="str" cm="1">
        <f t="array" ref="JJ23">IFERROR(INDEX(②入力シート!22:22,(JH$3-1)*13+8),"")</f>
        <v/>
      </c>
      <c r="JK23" s="186" t="str" cm="1">
        <f t="array" ref="JK23">IFERROR(INDEX(②入力シート!22:22,(JH$3-1)*13+10),"")</f>
        <v/>
      </c>
      <c r="JL23" s="187" t="str" cm="1">
        <f t="array" ref="JL23">IFERROR(INDEX(②入力シート!22:22,(JH$3-1)*13+12),"")</f>
        <v/>
      </c>
      <c r="JN23" s="179">
        <v>15</v>
      </c>
      <c r="JO23" s="185" t="str" cm="1">
        <f t="array" ref="JO23">IFERROR(INDEX(②入力シート!22:22,(JO$3-1)*13+4),"")</f>
        <v/>
      </c>
      <c r="JP23" s="186" t="str" cm="1">
        <f t="array" ref="JP23">IFERROR(INDEX(②入力シート!22:22,(JO$3-1)*13+6),"")</f>
        <v/>
      </c>
      <c r="JQ23" s="186" t="str" cm="1">
        <f t="array" ref="JQ23">IFERROR(INDEX(②入力シート!22:22,(JO$3-1)*13+8),"")</f>
        <v/>
      </c>
      <c r="JR23" s="186" t="str" cm="1">
        <f t="array" ref="JR23">IFERROR(INDEX(②入力シート!22:22,(JO$3-1)*13+10),"")</f>
        <v/>
      </c>
      <c r="JS23" s="187" t="str" cm="1">
        <f t="array" ref="JS23">IFERROR(INDEX(②入力シート!22:22,(JO$3-1)*13+12),"")</f>
        <v/>
      </c>
      <c r="JU23" s="179">
        <v>15</v>
      </c>
      <c r="JV23" s="185" t="str" cm="1">
        <f t="array" ref="JV23">IFERROR(INDEX(②入力シート!22:22,(JV$3-1)*13+4),"")</f>
        <v/>
      </c>
      <c r="JW23" s="186" t="str" cm="1">
        <f t="array" ref="JW23">IFERROR(INDEX(②入力シート!22:22,(JV$3-1)*13+6),"")</f>
        <v/>
      </c>
      <c r="JX23" s="186" t="str" cm="1">
        <f t="array" ref="JX23">IFERROR(INDEX(②入力シート!22:22,(JV$3-1)*13+8),"")</f>
        <v/>
      </c>
      <c r="JY23" s="186" t="str" cm="1">
        <f t="array" ref="JY23">IFERROR(INDEX(②入力シート!22:22,(JV$3-1)*13+10),"")</f>
        <v/>
      </c>
      <c r="JZ23" s="187" t="str" cm="1">
        <f t="array" ref="JZ23">IFERROR(INDEX(②入力シート!22:22,(JV$3-1)*13+12),"")</f>
        <v/>
      </c>
      <c r="KB23" s="179">
        <v>15</v>
      </c>
      <c r="KC23" s="185" t="str" cm="1">
        <f t="array" ref="KC23">IFERROR(INDEX(②入力シート!22:22,(KC$3-1)*13+4),"")</f>
        <v/>
      </c>
      <c r="KD23" s="186" t="str" cm="1">
        <f t="array" ref="KD23">IFERROR(INDEX(②入力シート!22:22,(KC$3-1)*13+6),"")</f>
        <v/>
      </c>
      <c r="KE23" s="186" t="str" cm="1">
        <f t="array" ref="KE23">IFERROR(INDEX(②入力シート!22:22,(KC$3-1)*13+8),"")</f>
        <v/>
      </c>
      <c r="KF23" s="186" t="str" cm="1">
        <f t="array" ref="KF23">IFERROR(INDEX(②入力シート!22:22,(KC$3-1)*13+10),"")</f>
        <v/>
      </c>
      <c r="KG23" s="187" t="str" cm="1">
        <f t="array" ref="KG23">IFERROR(INDEX(②入力シート!22:22,(KC$3-1)*13+12),"")</f>
        <v/>
      </c>
      <c r="KI23" s="179">
        <v>15</v>
      </c>
      <c r="KJ23" s="185" t="str" cm="1">
        <f t="array" ref="KJ23">IFERROR(INDEX(②入力シート!22:22,(KJ$3-1)*13+4),"")</f>
        <v/>
      </c>
      <c r="KK23" s="186" t="str" cm="1">
        <f t="array" ref="KK23">IFERROR(INDEX(②入力シート!22:22,(KJ$3-1)*13+6),"")</f>
        <v/>
      </c>
      <c r="KL23" s="186" t="str" cm="1">
        <f t="array" ref="KL23">IFERROR(INDEX(②入力シート!22:22,(KJ$3-1)*13+8),"")</f>
        <v/>
      </c>
      <c r="KM23" s="186" t="str" cm="1">
        <f t="array" ref="KM23">IFERROR(INDEX(②入力シート!22:22,(KJ$3-1)*13+10),"")</f>
        <v/>
      </c>
      <c r="KN23" s="187" t="str" cm="1">
        <f t="array" ref="KN23">IFERROR(INDEX(②入力シート!22:22,(KJ$3-1)*13+12),"")</f>
        <v/>
      </c>
      <c r="KP23" s="179">
        <v>15</v>
      </c>
      <c r="KQ23" s="185" t="str" cm="1">
        <f t="array" ref="KQ23">IFERROR(INDEX(②入力シート!22:22,(KQ$3-1)*13+4),"")</f>
        <v/>
      </c>
      <c r="KR23" s="186" t="str" cm="1">
        <f t="array" ref="KR23">IFERROR(INDEX(②入力シート!22:22,(KQ$3-1)*13+6),"")</f>
        <v/>
      </c>
      <c r="KS23" s="186" t="str" cm="1">
        <f t="array" ref="KS23">IFERROR(INDEX(②入力シート!22:22,(KQ$3-1)*13+8),"")</f>
        <v/>
      </c>
      <c r="KT23" s="186" t="str" cm="1">
        <f t="array" ref="KT23">IFERROR(INDEX(②入力シート!22:22,(KQ$3-1)*13+10),"")</f>
        <v/>
      </c>
      <c r="KU23" s="187" t="str" cm="1">
        <f t="array" ref="KU23">IFERROR(INDEX(②入力シート!22:22,(KQ$3-1)*13+12),"")</f>
        <v/>
      </c>
      <c r="KW23" s="179">
        <v>15</v>
      </c>
      <c r="KX23" s="185" t="str" cm="1">
        <f t="array" ref="KX23">IFERROR(INDEX(②入力シート!22:22,(KX$3-1)*13+4),"")</f>
        <v/>
      </c>
      <c r="KY23" s="186" t="str" cm="1">
        <f t="array" ref="KY23">IFERROR(INDEX(②入力シート!22:22,(KX$3-1)*13+6),"")</f>
        <v/>
      </c>
      <c r="KZ23" s="186" t="str" cm="1">
        <f t="array" ref="KZ23">IFERROR(INDEX(②入力シート!22:22,(KX$3-1)*13+8),"")</f>
        <v/>
      </c>
      <c r="LA23" s="186" t="str" cm="1">
        <f t="array" ref="LA23">IFERROR(INDEX(②入力シート!22:22,(KX$3-1)*13+10),"")</f>
        <v/>
      </c>
      <c r="LB23" s="187" t="str" cm="1">
        <f t="array" ref="LB23">IFERROR(INDEX(②入力シート!22:22,(KX$3-1)*13+12),"")</f>
        <v/>
      </c>
      <c r="LD23" s="179">
        <v>15</v>
      </c>
      <c r="LE23" s="185" t="str" cm="1">
        <f t="array" ref="LE23">IFERROR(INDEX(②入力シート!22:22,(LE$3-1)*13+4),"")</f>
        <v/>
      </c>
      <c r="LF23" s="186" t="str" cm="1">
        <f t="array" ref="LF23">IFERROR(INDEX(②入力シート!22:22,(LE$3-1)*13+6),"")</f>
        <v/>
      </c>
      <c r="LG23" s="186" t="str" cm="1">
        <f t="array" ref="LG23">IFERROR(INDEX(②入力シート!22:22,(LE$3-1)*13+8),"")</f>
        <v/>
      </c>
      <c r="LH23" s="186" t="str" cm="1">
        <f t="array" ref="LH23">IFERROR(INDEX(②入力シート!22:22,(LE$3-1)*13+10),"")</f>
        <v/>
      </c>
      <c r="LI23" s="187" t="str" cm="1">
        <f t="array" ref="LI23">IFERROR(INDEX(②入力シート!22:22,(LE$3-1)*13+12),"")</f>
        <v/>
      </c>
      <c r="LK23" s="179">
        <v>15</v>
      </c>
      <c r="LL23" s="185" t="str" cm="1">
        <f t="array" ref="LL23">IFERROR(INDEX(②入力シート!22:22,(LL$3-1)*13+4),"")</f>
        <v/>
      </c>
      <c r="LM23" s="186" t="str" cm="1">
        <f t="array" ref="LM23">IFERROR(INDEX(②入力シート!22:22,(LL$3-1)*13+6),"")</f>
        <v/>
      </c>
      <c r="LN23" s="186" t="str" cm="1">
        <f t="array" ref="LN23">IFERROR(INDEX(②入力シート!22:22,(LL$3-1)*13+8),"")</f>
        <v/>
      </c>
      <c r="LO23" s="186" t="str" cm="1">
        <f t="array" ref="LO23">IFERROR(INDEX(②入力シート!22:22,(LL$3-1)*13+10),"")</f>
        <v/>
      </c>
      <c r="LP23" s="187" t="str" cm="1">
        <f t="array" ref="LP23">IFERROR(INDEX(②入力シート!22:22,(LL$3-1)*13+12),"")</f>
        <v/>
      </c>
      <c r="LR23" s="179">
        <v>15</v>
      </c>
      <c r="LS23" s="185" t="str" cm="1">
        <f t="array" ref="LS23">IFERROR(INDEX(②入力シート!22:22,(LS$3-1)*13+4),"")</f>
        <v/>
      </c>
      <c r="LT23" s="186" t="str" cm="1">
        <f t="array" ref="LT23">IFERROR(INDEX(②入力シート!22:22,(LS$3-1)*13+6),"")</f>
        <v/>
      </c>
      <c r="LU23" s="186" t="str" cm="1">
        <f t="array" ref="LU23">IFERROR(INDEX(②入力シート!22:22,(LS$3-1)*13+8),"")</f>
        <v/>
      </c>
      <c r="LV23" s="186" t="str" cm="1">
        <f t="array" ref="LV23">IFERROR(INDEX(②入力シート!22:22,(LS$3-1)*13+10),"")</f>
        <v/>
      </c>
      <c r="LW23" s="187" t="str" cm="1">
        <f t="array" ref="LW23">IFERROR(INDEX(②入力シート!22:22,(LS$3-1)*13+12),"")</f>
        <v/>
      </c>
      <c r="LY23" s="179">
        <v>15</v>
      </c>
      <c r="LZ23" s="185" t="str" cm="1">
        <f t="array" ref="LZ23">IFERROR(INDEX(②入力シート!22:22,(LZ$3-1)*13+4),"")</f>
        <v/>
      </c>
      <c r="MA23" s="186" t="str" cm="1">
        <f t="array" ref="MA23">IFERROR(INDEX(②入力シート!22:22,(LZ$3-1)*13+6),"")</f>
        <v/>
      </c>
      <c r="MB23" s="186" t="str" cm="1">
        <f t="array" ref="MB23">IFERROR(INDEX(②入力シート!22:22,(LZ$3-1)*13+8),"")</f>
        <v/>
      </c>
      <c r="MC23" s="186" t="str" cm="1">
        <f t="array" ref="MC23">IFERROR(INDEX(②入力シート!22:22,(LZ$3-1)*13+10),"")</f>
        <v/>
      </c>
      <c r="MD23" s="187" t="str" cm="1">
        <f t="array" ref="MD23">IFERROR(INDEX(②入力シート!22:22,(LZ$3-1)*13+12),"")</f>
        <v/>
      </c>
      <c r="MF23" s="179">
        <v>15</v>
      </c>
      <c r="MG23" s="185" t="str" cm="1">
        <f t="array" ref="MG23">IFERROR(INDEX(②入力シート!22:22,(MG$3-1)*13+4),"")</f>
        <v/>
      </c>
      <c r="MH23" s="186" t="str" cm="1">
        <f t="array" ref="MH23">IFERROR(INDEX(②入力シート!22:22,(MG$3-1)*13+6),"")</f>
        <v/>
      </c>
      <c r="MI23" s="186" t="str" cm="1">
        <f t="array" ref="MI23">IFERROR(INDEX(②入力シート!22:22,(MG$3-1)*13+8),"")</f>
        <v/>
      </c>
      <c r="MJ23" s="186" t="str" cm="1">
        <f t="array" ref="MJ23">IFERROR(INDEX(②入力シート!22:22,(MG$3-1)*13+10),"")</f>
        <v/>
      </c>
      <c r="MK23" s="187" t="str" cm="1">
        <f t="array" ref="MK23">IFERROR(INDEX(②入力シート!22:22,(MG$3-1)*13+12),"")</f>
        <v/>
      </c>
    </row>
    <row r="24" spans="1:349" s="184" customFormat="1" ht="14" customHeight="1">
      <c r="A24" s="179">
        <v>16</v>
      </c>
      <c r="B24" s="185" t="str" cm="1">
        <f t="array" ref="B24">IFERROR(INDEX(②入力シート!23:23,(B$3-1)*13+4),"")</f>
        <v/>
      </c>
      <c r="C24" s="186" t="str" cm="1">
        <f t="array" ref="C24">IFERROR(INDEX(②入力シート!23:23,(B$3-1)*13+6),"")</f>
        <v/>
      </c>
      <c r="D24" s="186" t="str" cm="1">
        <f t="array" ref="D24">IFERROR(INDEX(②入力シート!23:23,(B$3-1)*13+8),"")</f>
        <v/>
      </c>
      <c r="E24" s="186" t="str" cm="1">
        <f t="array" ref="E24">IFERROR(INDEX(②入力シート!23:23,(B$3-1)*13+10),"")</f>
        <v/>
      </c>
      <c r="F24" s="187" t="str" cm="1">
        <f t="array" ref="F24">IFERROR(INDEX(②入力シート!23:23,(B$3-1)*13+12),"")</f>
        <v/>
      </c>
      <c r="H24" s="179">
        <v>16</v>
      </c>
      <c r="I24" s="185" t="str" cm="1">
        <f t="array" ref="I24">IFERROR(INDEX(②入力シート!23:23,(I$3-1)*13+4),"")</f>
        <v/>
      </c>
      <c r="J24" s="186" t="str" cm="1">
        <f t="array" ref="J24">IFERROR(INDEX(②入力シート!23:23,(I$3-1)*13+6),"")</f>
        <v/>
      </c>
      <c r="K24" s="186" t="str" cm="1">
        <f t="array" ref="K24">IFERROR(INDEX(②入力シート!23:23,(I$3-1)*13+8),"")</f>
        <v/>
      </c>
      <c r="L24" s="186" t="str" cm="1">
        <f t="array" ref="L24">IFERROR(INDEX(②入力シート!23:23,(I$3-1)*13+10),"")</f>
        <v/>
      </c>
      <c r="M24" s="187" t="str" cm="1">
        <f t="array" ref="M24">IFERROR(INDEX(②入力シート!23:23,(I$3-1)*13+12),"")</f>
        <v/>
      </c>
      <c r="O24" s="179">
        <v>16</v>
      </c>
      <c r="P24" s="185" t="str" cm="1">
        <f t="array" ref="P24">IFERROR(INDEX(②入力シート!23:23,(P$3-1)*13+4),"")</f>
        <v/>
      </c>
      <c r="Q24" s="186" t="str" cm="1">
        <f t="array" ref="Q24">IFERROR(INDEX(②入力シート!23:23,(P$3-1)*13+6),"")</f>
        <v/>
      </c>
      <c r="R24" s="186" t="str" cm="1">
        <f t="array" ref="R24">IFERROR(INDEX(②入力シート!23:23,(P$3-1)*13+8),"")</f>
        <v/>
      </c>
      <c r="S24" s="186" t="str" cm="1">
        <f t="array" ref="S24">IFERROR(INDEX(②入力シート!23:23,(P$3-1)*13+10),"")</f>
        <v/>
      </c>
      <c r="T24" s="187" t="str" cm="1">
        <f t="array" ref="T24">IFERROR(INDEX(②入力シート!23:23,(P$3-1)*13+12),"")</f>
        <v/>
      </c>
      <c r="V24" s="179">
        <v>16</v>
      </c>
      <c r="W24" s="185" t="str" cm="1">
        <f t="array" ref="W24">IFERROR(INDEX(②入力シート!23:23,(W$3-1)*13+4),"")</f>
        <v/>
      </c>
      <c r="X24" s="186" t="str" cm="1">
        <f t="array" ref="X24">IFERROR(INDEX(②入力シート!23:23,(W$3-1)*13+6),"")</f>
        <v/>
      </c>
      <c r="Y24" s="186" t="str" cm="1">
        <f t="array" ref="Y24">IFERROR(INDEX(②入力シート!23:23,(W$3-1)*13+8),"")</f>
        <v/>
      </c>
      <c r="Z24" s="186" t="str" cm="1">
        <f t="array" ref="Z24">IFERROR(INDEX(②入力シート!23:23,(W$3-1)*13+10),"")</f>
        <v/>
      </c>
      <c r="AA24" s="187" t="str" cm="1">
        <f t="array" ref="AA24">IFERROR(INDEX(②入力シート!23:23,(W$3-1)*13+12),"")</f>
        <v/>
      </c>
      <c r="AC24" s="179">
        <v>16</v>
      </c>
      <c r="AD24" s="185" t="str" cm="1">
        <f t="array" ref="AD24">IFERROR(INDEX(②入力シート!23:23,(AD$3-1)*13+4),"")</f>
        <v/>
      </c>
      <c r="AE24" s="186" t="str" cm="1">
        <f t="array" ref="AE24">IFERROR(INDEX(②入力シート!23:23,(AD$3-1)*13+6),"")</f>
        <v/>
      </c>
      <c r="AF24" s="186" t="str" cm="1">
        <f t="array" ref="AF24">IFERROR(INDEX(②入力シート!23:23,(AD$3-1)*13+8),"")</f>
        <v/>
      </c>
      <c r="AG24" s="186" t="str" cm="1">
        <f t="array" ref="AG24">IFERROR(INDEX(②入力シート!23:23,(AD$3-1)*13+10),"")</f>
        <v/>
      </c>
      <c r="AH24" s="187" t="str" cm="1">
        <f t="array" ref="AH24">IFERROR(INDEX(②入力シート!23:23,(AD$3-1)*13+12),"")</f>
        <v/>
      </c>
      <c r="AJ24" s="179">
        <v>16</v>
      </c>
      <c r="AK24" s="185" t="str" cm="1">
        <f t="array" ref="AK24">IFERROR(INDEX(②入力シート!23:23,(AK$3-1)*13+4),"")</f>
        <v/>
      </c>
      <c r="AL24" s="186" t="str" cm="1">
        <f t="array" ref="AL24">IFERROR(INDEX(②入力シート!23:23,(AK$3-1)*13+6),"")</f>
        <v/>
      </c>
      <c r="AM24" s="186" t="str" cm="1">
        <f t="array" ref="AM24">IFERROR(INDEX(②入力シート!23:23,(AK$3-1)*13+8),"")</f>
        <v/>
      </c>
      <c r="AN24" s="186" t="str" cm="1">
        <f t="array" ref="AN24">IFERROR(INDEX(②入力シート!23:23,(AK$3-1)*13+10),"")</f>
        <v/>
      </c>
      <c r="AO24" s="187" t="str" cm="1">
        <f t="array" ref="AO24">IFERROR(INDEX(②入力シート!23:23,(AK$3-1)*13+12),"")</f>
        <v/>
      </c>
      <c r="AQ24" s="179">
        <v>16</v>
      </c>
      <c r="AR24" s="185" t="str" cm="1">
        <f t="array" ref="AR24">IFERROR(INDEX(②入力シート!23:23,(AR$3-1)*13+4),"")</f>
        <v/>
      </c>
      <c r="AS24" s="186" t="str" cm="1">
        <f t="array" ref="AS24">IFERROR(INDEX(②入力シート!23:23,(AR$3-1)*13+6),"")</f>
        <v/>
      </c>
      <c r="AT24" s="186" t="str" cm="1">
        <f t="array" ref="AT24">IFERROR(INDEX(②入力シート!23:23,(AR$3-1)*13+8),"")</f>
        <v/>
      </c>
      <c r="AU24" s="186" t="str" cm="1">
        <f t="array" ref="AU24">IFERROR(INDEX(②入力シート!23:23,(AR$3-1)*13+10),"")</f>
        <v/>
      </c>
      <c r="AV24" s="187" t="str" cm="1">
        <f t="array" ref="AV24">IFERROR(INDEX(②入力シート!23:23,(AR$3-1)*13+12),"")</f>
        <v/>
      </c>
      <c r="AX24" s="179">
        <v>16</v>
      </c>
      <c r="AY24" s="185" t="str" cm="1">
        <f t="array" ref="AY24">IFERROR(INDEX(②入力シート!23:23,(AY$3-1)*13+4),"")</f>
        <v/>
      </c>
      <c r="AZ24" s="186" t="str" cm="1">
        <f t="array" ref="AZ24">IFERROR(INDEX(②入力シート!23:23,(AY$3-1)*13+6),"")</f>
        <v/>
      </c>
      <c r="BA24" s="186" t="str" cm="1">
        <f t="array" ref="BA24">IFERROR(INDEX(②入力シート!23:23,(AY$3-1)*13+8),"")</f>
        <v/>
      </c>
      <c r="BB24" s="186" t="str" cm="1">
        <f t="array" ref="BB24">IFERROR(INDEX(②入力シート!23:23,(AY$3-1)*13+10),"")</f>
        <v/>
      </c>
      <c r="BC24" s="187" t="str" cm="1">
        <f t="array" ref="BC24">IFERROR(INDEX(②入力シート!23:23,(AY$3-1)*13+12),"")</f>
        <v/>
      </c>
      <c r="BE24" s="179">
        <v>16</v>
      </c>
      <c r="BF24" s="185" t="str" cm="1">
        <f t="array" ref="BF24">IFERROR(INDEX(②入力シート!23:23,(BF$3-1)*13+4),"")</f>
        <v/>
      </c>
      <c r="BG24" s="186" t="str" cm="1">
        <f t="array" ref="BG24">IFERROR(INDEX(②入力シート!23:23,(BF$3-1)*13+6),"")</f>
        <v/>
      </c>
      <c r="BH24" s="186" t="str" cm="1">
        <f t="array" ref="BH24">IFERROR(INDEX(②入力シート!23:23,(BF$3-1)*13+8),"")</f>
        <v/>
      </c>
      <c r="BI24" s="186" t="str" cm="1">
        <f t="array" ref="BI24">IFERROR(INDEX(②入力シート!23:23,(BF$3-1)*13+10),"")</f>
        <v/>
      </c>
      <c r="BJ24" s="187" t="str" cm="1">
        <f t="array" ref="BJ24">IFERROR(INDEX(②入力シート!23:23,(BF$3-1)*13+12),"")</f>
        <v/>
      </c>
      <c r="BL24" s="179">
        <v>16</v>
      </c>
      <c r="BM24" s="185" t="str" cm="1">
        <f t="array" ref="BM24">IFERROR(INDEX(②入力シート!23:23,(BM$3-1)*13+4),"")</f>
        <v/>
      </c>
      <c r="BN24" s="186" t="str" cm="1">
        <f t="array" ref="BN24">IFERROR(INDEX(②入力シート!23:23,(BM$3-1)*13+6),"")</f>
        <v/>
      </c>
      <c r="BO24" s="186" t="str" cm="1">
        <f t="array" ref="BO24">IFERROR(INDEX(②入力シート!23:23,(BM$3-1)*13+8),"")</f>
        <v/>
      </c>
      <c r="BP24" s="186" t="str" cm="1">
        <f t="array" ref="BP24">IFERROR(INDEX(②入力シート!23:23,(BM$3-1)*13+10),"")</f>
        <v/>
      </c>
      <c r="BQ24" s="187" t="str" cm="1">
        <f t="array" ref="BQ24">IFERROR(INDEX(②入力シート!23:23,(BM$3-1)*13+12),"")</f>
        <v/>
      </c>
      <c r="BS24" s="179">
        <v>16</v>
      </c>
      <c r="BT24" s="185" t="str" cm="1">
        <f t="array" ref="BT24">IFERROR(INDEX(②入力シート!23:23,(BT$3-1)*13+4),"")</f>
        <v/>
      </c>
      <c r="BU24" s="186" t="str" cm="1">
        <f t="array" ref="BU24">IFERROR(INDEX(②入力シート!23:23,(BT$3-1)*13+6),"")</f>
        <v/>
      </c>
      <c r="BV24" s="186" t="str" cm="1">
        <f t="array" ref="BV24">IFERROR(INDEX(②入力シート!23:23,(BT$3-1)*13+8),"")</f>
        <v/>
      </c>
      <c r="BW24" s="186" t="str" cm="1">
        <f t="array" ref="BW24">IFERROR(INDEX(②入力シート!23:23,(BT$3-1)*13+10),"")</f>
        <v/>
      </c>
      <c r="BX24" s="187" t="str" cm="1">
        <f t="array" ref="BX24">IFERROR(INDEX(②入力シート!23:23,(BT$3-1)*13+12),"")</f>
        <v/>
      </c>
      <c r="BZ24" s="179">
        <v>16</v>
      </c>
      <c r="CA24" s="185" t="str" cm="1">
        <f t="array" ref="CA24">IFERROR(INDEX(②入力シート!23:23,(CA$3-1)*13+4),"")</f>
        <v/>
      </c>
      <c r="CB24" s="186" t="str" cm="1">
        <f t="array" ref="CB24">IFERROR(INDEX(②入力シート!23:23,(CA$3-1)*13+6),"")</f>
        <v/>
      </c>
      <c r="CC24" s="186" t="str" cm="1">
        <f t="array" ref="CC24">IFERROR(INDEX(②入力シート!23:23,(CA$3-1)*13+8),"")</f>
        <v/>
      </c>
      <c r="CD24" s="186" t="str" cm="1">
        <f t="array" ref="CD24">IFERROR(INDEX(②入力シート!23:23,(CA$3-1)*13+10),"")</f>
        <v/>
      </c>
      <c r="CE24" s="187" t="str" cm="1">
        <f t="array" ref="CE24">IFERROR(INDEX(②入力シート!23:23,(CA$3-1)*13+12),"")</f>
        <v/>
      </c>
      <c r="CG24" s="179">
        <v>16</v>
      </c>
      <c r="CH24" s="185" t="str" cm="1">
        <f t="array" ref="CH24">IFERROR(INDEX(②入力シート!23:23,(CH$3-1)*13+4),"")</f>
        <v/>
      </c>
      <c r="CI24" s="186" t="str" cm="1">
        <f t="array" ref="CI24">IFERROR(INDEX(②入力シート!23:23,(CH$3-1)*13+6),"")</f>
        <v/>
      </c>
      <c r="CJ24" s="186" t="str" cm="1">
        <f t="array" ref="CJ24">IFERROR(INDEX(②入力シート!23:23,(CH$3-1)*13+8),"")</f>
        <v/>
      </c>
      <c r="CK24" s="186" t="str" cm="1">
        <f t="array" ref="CK24">IFERROR(INDEX(②入力シート!23:23,(CH$3-1)*13+10),"")</f>
        <v/>
      </c>
      <c r="CL24" s="187" t="str" cm="1">
        <f t="array" ref="CL24">IFERROR(INDEX(②入力シート!23:23,(CH$3-1)*13+12),"")</f>
        <v/>
      </c>
      <c r="CN24" s="179">
        <v>16</v>
      </c>
      <c r="CO24" s="185" t="str" cm="1">
        <f t="array" ref="CO24">IFERROR(INDEX(②入力シート!23:23,(CO$3-1)*13+4),"")</f>
        <v/>
      </c>
      <c r="CP24" s="186" t="str" cm="1">
        <f t="array" ref="CP24">IFERROR(INDEX(②入力シート!23:23,(CO$3-1)*13+6),"")</f>
        <v/>
      </c>
      <c r="CQ24" s="186" t="str" cm="1">
        <f t="array" ref="CQ24">IFERROR(INDEX(②入力シート!23:23,(CO$3-1)*13+8),"")</f>
        <v/>
      </c>
      <c r="CR24" s="186" t="str" cm="1">
        <f t="array" ref="CR24">IFERROR(INDEX(②入力シート!23:23,(CO$3-1)*13+10),"")</f>
        <v/>
      </c>
      <c r="CS24" s="187" t="str" cm="1">
        <f t="array" ref="CS24">IFERROR(INDEX(②入力シート!23:23,(CO$3-1)*13+12),"")</f>
        <v/>
      </c>
      <c r="CU24" s="179">
        <v>16</v>
      </c>
      <c r="CV24" s="185" t="str" cm="1">
        <f t="array" ref="CV24">IFERROR(INDEX(②入力シート!23:23,(CV$3-1)*13+4),"")</f>
        <v/>
      </c>
      <c r="CW24" s="186" t="str" cm="1">
        <f t="array" ref="CW24">IFERROR(INDEX(②入力シート!23:23,(CV$3-1)*13+6),"")</f>
        <v/>
      </c>
      <c r="CX24" s="186" t="str" cm="1">
        <f t="array" ref="CX24">IFERROR(INDEX(②入力シート!23:23,(CV$3-1)*13+8),"")</f>
        <v/>
      </c>
      <c r="CY24" s="186" t="str" cm="1">
        <f t="array" ref="CY24">IFERROR(INDEX(②入力シート!23:23,(CV$3-1)*13+10),"")</f>
        <v/>
      </c>
      <c r="CZ24" s="187" t="str" cm="1">
        <f t="array" ref="CZ24">IFERROR(INDEX(②入力シート!23:23,(CV$3-1)*13+12),"")</f>
        <v/>
      </c>
      <c r="DB24" s="179">
        <v>16</v>
      </c>
      <c r="DC24" s="185" t="str" cm="1">
        <f t="array" ref="DC24">IFERROR(INDEX(②入力シート!23:23,(DC$3-1)*13+4),"")</f>
        <v/>
      </c>
      <c r="DD24" s="186" t="str" cm="1">
        <f t="array" ref="DD24">IFERROR(INDEX(②入力シート!23:23,(DC$3-1)*13+6),"")</f>
        <v/>
      </c>
      <c r="DE24" s="186" t="str" cm="1">
        <f t="array" ref="DE24">IFERROR(INDEX(②入力シート!23:23,(DC$3-1)*13+8),"")</f>
        <v/>
      </c>
      <c r="DF24" s="186" t="str" cm="1">
        <f t="array" ref="DF24">IFERROR(INDEX(②入力シート!23:23,(DC$3-1)*13+10),"")</f>
        <v/>
      </c>
      <c r="DG24" s="187" t="str" cm="1">
        <f t="array" ref="DG24">IFERROR(INDEX(②入力シート!23:23,(DC$3-1)*13+12),"")</f>
        <v/>
      </c>
      <c r="DI24" s="179">
        <v>16</v>
      </c>
      <c r="DJ24" s="185" t="str" cm="1">
        <f t="array" ref="DJ24">IFERROR(INDEX(②入力シート!23:23,(DJ$3-1)*13+4),"")</f>
        <v/>
      </c>
      <c r="DK24" s="186" t="str" cm="1">
        <f t="array" ref="DK24">IFERROR(INDEX(②入力シート!23:23,(DJ$3-1)*13+6),"")</f>
        <v/>
      </c>
      <c r="DL24" s="186" t="str" cm="1">
        <f t="array" ref="DL24">IFERROR(INDEX(②入力シート!23:23,(DJ$3-1)*13+8),"")</f>
        <v/>
      </c>
      <c r="DM24" s="186" t="str" cm="1">
        <f t="array" ref="DM24">IFERROR(INDEX(②入力シート!23:23,(DJ$3-1)*13+10),"")</f>
        <v/>
      </c>
      <c r="DN24" s="187" t="str" cm="1">
        <f t="array" ref="DN24">IFERROR(INDEX(②入力シート!23:23,(DJ$3-1)*13+12),"")</f>
        <v/>
      </c>
      <c r="DP24" s="179">
        <v>16</v>
      </c>
      <c r="DQ24" s="185" t="str" cm="1">
        <f t="array" ref="DQ24">IFERROR(INDEX(②入力シート!23:23,(DQ$3-1)*13+4),"")</f>
        <v/>
      </c>
      <c r="DR24" s="186" t="str" cm="1">
        <f t="array" ref="DR24">IFERROR(INDEX(②入力シート!23:23,(DQ$3-1)*13+6),"")</f>
        <v/>
      </c>
      <c r="DS24" s="186" t="str" cm="1">
        <f t="array" ref="DS24">IFERROR(INDEX(②入力シート!23:23,(DQ$3-1)*13+8),"")</f>
        <v/>
      </c>
      <c r="DT24" s="186" t="str" cm="1">
        <f t="array" ref="DT24">IFERROR(INDEX(②入力シート!23:23,(DQ$3-1)*13+10),"")</f>
        <v/>
      </c>
      <c r="DU24" s="187" t="str" cm="1">
        <f t="array" ref="DU24">IFERROR(INDEX(②入力シート!23:23,(DQ$3-1)*13+12),"")</f>
        <v/>
      </c>
      <c r="DW24" s="179">
        <v>16</v>
      </c>
      <c r="DX24" s="185" t="str" cm="1">
        <f t="array" ref="DX24">IFERROR(INDEX(②入力シート!23:23,(DX$3-1)*13+4),"")</f>
        <v/>
      </c>
      <c r="DY24" s="186" t="str" cm="1">
        <f t="array" ref="DY24">IFERROR(INDEX(②入力シート!23:23,(DX$3-1)*13+6),"")</f>
        <v/>
      </c>
      <c r="DZ24" s="186" t="str" cm="1">
        <f t="array" ref="DZ24">IFERROR(INDEX(②入力シート!23:23,(DX$3-1)*13+8),"")</f>
        <v/>
      </c>
      <c r="EA24" s="186" t="str" cm="1">
        <f t="array" ref="EA24">IFERROR(INDEX(②入力シート!23:23,(DX$3-1)*13+10),"")</f>
        <v/>
      </c>
      <c r="EB24" s="187" t="str" cm="1">
        <f t="array" ref="EB24">IFERROR(INDEX(②入力シート!23:23,(DX$3-1)*13+12),"")</f>
        <v/>
      </c>
      <c r="ED24" s="179">
        <v>16</v>
      </c>
      <c r="EE24" s="185" t="str" cm="1">
        <f t="array" ref="EE24">IFERROR(INDEX(②入力シート!23:23,(EE$3-1)*13+4),"")</f>
        <v/>
      </c>
      <c r="EF24" s="186" t="str" cm="1">
        <f t="array" ref="EF24">IFERROR(INDEX(②入力シート!23:23,(EE$3-1)*13+6),"")</f>
        <v/>
      </c>
      <c r="EG24" s="186" t="str" cm="1">
        <f t="array" ref="EG24">IFERROR(INDEX(②入力シート!23:23,(EE$3-1)*13+8),"")</f>
        <v/>
      </c>
      <c r="EH24" s="186" t="str" cm="1">
        <f t="array" ref="EH24">IFERROR(INDEX(②入力シート!23:23,(EE$3-1)*13+10),"")</f>
        <v/>
      </c>
      <c r="EI24" s="187" t="str" cm="1">
        <f t="array" ref="EI24">IFERROR(INDEX(②入力シート!23:23,(EE$3-1)*13+12),"")</f>
        <v/>
      </c>
      <c r="EK24" s="179">
        <v>16</v>
      </c>
      <c r="EL24" s="185" t="str" cm="1">
        <f t="array" ref="EL24">IFERROR(INDEX(②入力シート!23:23,(EL$3-1)*13+4),"")</f>
        <v/>
      </c>
      <c r="EM24" s="186" t="str" cm="1">
        <f t="array" ref="EM24">IFERROR(INDEX(②入力シート!23:23,(EL$3-1)*13+6),"")</f>
        <v/>
      </c>
      <c r="EN24" s="186" t="str" cm="1">
        <f t="array" ref="EN24">IFERROR(INDEX(②入力シート!23:23,(EL$3-1)*13+8),"")</f>
        <v/>
      </c>
      <c r="EO24" s="186" t="str" cm="1">
        <f t="array" ref="EO24">IFERROR(INDEX(②入力シート!23:23,(EL$3-1)*13+10),"")</f>
        <v/>
      </c>
      <c r="EP24" s="187" t="str" cm="1">
        <f t="array" ref="EP24">IFERROR(INDEX(②入力シート!23:23,(EL$3-1)*13+12),"")</f>
        <v/>
      </c>
      <c r="ER24" s="179">
        <v>16</v>
      </c>
      <c r="ES24" s="185" t="str" cm="1">
        <f t="array" ref="ES24">IFERROR(INDEX(②入力シート!23:23,(ES$3-1)*13+4),"")</f>
        <v/>
      </c>
      <c r="ET24" s="186" t="str" cm="1">
        <f t="array" ref="ET24">IFERROR(INDEX(②入力シート!23:23,(ES$3-1)*13+6),"")</f>
        <v/>
      </c>
      <c r="EU24" s="186" t="str" cm="1">
        <f t="array" ref="EU24">IFERROR(INDEX(②入力シート!23:23,(ES$3-1)*13+8),"")</f>
        <v/>
      </c>
      <c r="EV24" s="186" t="str" cm="1">
        <f t="array" ref="EV24">IFERROR(INDEX(②入力シート!23:23,(ES$3-1)*13+10),"")</f>
        <v/>
      </c>
      <c r="EW24" s="187" t="str" cm="1">
        <f t="array" ref="EW24">IFERROR(INDEX(②入力シート!23:23,(ES$3-1)*13+12),"")</f>
        <v/>
      </c>
      <c r="EY24" s="179">
        <v>16</v>
      </c>
      <c r="EZ24" s="185" t="str" cm="1">
        <f t="array" ref="EZ24">IFERROR(INDEX(②入力シート!23:23,(EZ$3-1)*13+4),"")</f>
        <v/>
      </c>
      <c r="FA24" s="186" t="str" cm="1">
        <f t="array" ref="FA24">IFERROR(INDEX(②入力シート!23:23,(EZ$3-1)*13+6),"")</f>
        <v/>
      </c>
      <c r="FB24" s="186" t="str" cm="1">
        <f t="array" ref="FB24">IFERROR(INDEX(②入力シート!23:23,(EZ$3-1)*13+8),"")</f>
        <v/>
      </c>
      <c r="FC24" s="186" t="str" cm="1">
        <f t="array" ref="FC24">IFERROR(INDEX(②入力シート!23:23,(EZ$3-1)*13+10),"")</f>
        <v/>
      </c>
      <c r="FD24" s="187" t="str" cm="1">
        <f t="array" ref="FD24">IFERROR(INDEX(②入力シート!23:23,(EZ$3-1)*13+12),"")</f>
        <v/>
      </c>
      <c r="FF24" s="179">
        <v>16</v>
      </c>
      <c r="FG24" s="185" t="str" cm="1">
        <f t="array" ref="FG24">IFERROR(INDEX(②入力シート!23:23,(FG$3-1)*13+4),"")</f>
        <v/>
      </c>
      <c r="FH24" s="186" t="str" cm="1">
        <f t="array" ref="FH24">IFERROR(INDEX(②入力シート!23:23,(FG$3-1)*13+6),"")</f>
        <v/>
      </c>
      <c r="FI24" s="186" t="str" cm="1">
        <f t="array" ref="FI24">IFERROR(INDEX(②入力シート!23:23,(FG$3-1)*13+8),"")</f>
        <v/>
      </c>
      <c r="FJ24" s="186" t="str" cm="1">
        <f t="array" ref="FJ24">IFERROR(INDEX(②入力シート!23:23,(FG$3-1)*13+10),"")</f>
        <v/>
      </c>
      <c r="FK24" s="187" t="str" cm="1">
        <f t="array" ref="FK24">IFERROR(INDEX(②入力シート!23:23,(FG$3-1)*13+12),"")</f>
        <v/>
      </c>
      <c r="FM24" s="179">
        <v>16</v>
      </c>
      <c r="FN24" s="185" t="str" cm="1">
        <f t="array" ref="FN24">IFERROR(INDEX(②入力シート!23:23,(FN$3-1)*13+4),"")</f>
        <v/>
      </c>
      <c r="FO24" s="186" t="str" cm="1">
        <f t="array" ref="FO24">IFERROR(INDEX(②入力シート!23:23,(FN$3-1)*13+6),"")</f>
        <v/>
      </c>
      <c r="FP24" s="186" t="str" cm="1">
        <f t="array" ref="FP24">IFERROR(INDEX(②入力シート!23:23,(FN$3-1)*13+8),"")</f>
        <v/>
      </c>
      <c r="FQ24" s="186" t="str" cm="1">
        <f t="array" ref="FQ24">IFERROR(INDEX(②入力シート!23:23,(FN$3-1)*13+10),"")</f>
        <v/>
      </c>
      <c r="FR24" s="187" t="str" cm="1">
        <f t="array" ref="FR24">IFERROR(INDEX(②入力シート!23:23,(FN$3-1)*13+12),"")</f>
        <v/>
      </c>
      <c r="FT24" s="179">
        <v>16</v>
      </c>
      <c r="FU24" s="185" t="str" cm="1">
        <f t="array" ref="FU24">IFERROR(INDEX(②入力シート!23:23,(FU$3-1)*13+4),"")</f>
        <v/>
      </c>
      <c r="FV24" s="186" t="str" cm="1">
        <f t="array" ref="FV24">IFERROR(INDEX(②入力シート!23:23,(FU$3-1)*13+6),"")</f>
        <v/>
      </c>
      <c r="FW24" s="186" t="str" cm="1">
        <f t="array" ref="FW24">IFERROR(INDEX(②入力シート!23:23,(FU$3-1)*13+8),"")</f>
        <v/>
      </c>
      <c r="FX24" s="186" t="str" cm="1">
        <f t="array" ref="FX24">IFERROR(INDEX(②入力シート!23:23,(FU$3-1)*13+10),"")</f>
        <v/>
      </c>
      <c r="FY24" s="187" t="str" cm="1">
        <f t="array" ref="FY24">IFERROR(INDEX(②入力シート!23:23,(FU$3-1)*13+12),"")</f>
        <v/>
      </c>
      <c r="GA24" s="179">
        <v>16</v>
      </c>
      <c r="GB24" s="185" t="str" cm="1">
        <f t="array" ref="GB24">IFERROR(INDEX(②入力シート!23:23,(GB$3-1)*13+4),"")</f>
        <v/>
      </c>
      <c r="GC24" s="186" t="str" cm="1">
        <f t="array" ref="GC24">IFERROR(INDEX(②入力シート!23:23,(GB$3-1)*13+6),"")</f>
        <v/>
      </c>
      <c r="GD24" s="186" t="str" cm="1">
        <f t="array" ref="GD24">IFERROR(INDEX(②入力シート!23:23,(GB$3-1)*13+8),"")</f>
        <v/>
      </c>
      <c r="GE24" s="186" t="str" cm="1">
        <f t="array" ref="GE24">IFERROR(INDEX(②入力シート!23:23,(GB$3-1)*13+10),"")</f>
        <v/>
      </c>
      <c r="GF24" s="187" t="str" cm="1">
        <f t="array" ref="GF24">IFERROR(INDEX(②入力シート!23:23,(GB$3-1)*13+12),"")</f>
        <v/>
      </c>
      <c r="GH24" s="179">
        <v>16</v>
      </c>
      <c r="GI24" s="185" t="str" cm="1">
        <f t="array" ref="GI24">IFERROR(INDEX(②入力シート!23:23,(GI$3-1)*13+4),"")</f>
        <v/>
      </c>
      <c r="GJ24" s="186" t="str" cm="1">
        <f t="array" ref="GJ24">IFERROR(INDEX(②入力シート!23:23,(GI$3-1)*13+6),"")</f>
        <v/>
      </c>
      <c r="GK24" s="186" t="str" cm="1">
        <f t="array" ref="GK24">IFERROR(INDEX(②入力シート!23:23,(GI$3-1)*13+8),"")</f>
        <v/>
      </c>
      <c r="GL24" s="186" t="str" cm="1">
        <f t="array" ref="GL24">IFERROR(INDEX(②入力シート!23:23,(GI$3-1)*13+10),"")</f>
        <v/>
      </c>
      <c r="GM24" s="187" t="str" cm="1">
        <f t="array" ref="GM24">IFERROR(INDEX(②入力シート!23:23,(GI$3-1)*13+12),"")</f>
        <v/>
      </c>
      <c r="GO24" s="179">
        <v>16</v>
      </c>
      <c r="GP24" s="185" t="str" cm="1">
        <f t="array" ref="GP24">IFERROR(INDEX(②入力シート!23:23,(GP$3-1)*13+4),"")</f>
        <v/>
      </c>
      <c r="GQ24" s="186" t="str" cm="1">
        <f t="array" ref="GQ24">IFERROR(INDEX(②入力シート!23:23,(GP$3-1)*13+6),"")</f>
        <v/>
      </c>
      <c r="GR24" s="186" t="str" cm="1">
        <f t="array" ref="GR24">IFERROR(INDEX(②入力シート!23:23,(GP$3-1)*13+8),"")</f>
        <v/>
      </c>
      <c r="GS24" s="186" t="str" cm="1">
        <f t="array" ref="GS24">IFERROR(INDEX(②入力シート!23:23,(GP$3-1)*13+10),"")</f>
        <v/>
      </c>
      <c r="GT24" s="187" t="str" cm="1">
        <f t="array" ref="GT24">IFERROR(INDEX(②入力シート!23:23,(GP$3-1)*13+12),"")</f>
        <v/>
      </c>
      <c r="GV24" s="179">
        <v>16</v>
      </c>
      <c r="GW24" s="185" t="str" cm="1">
        <f t="array" ref="GW24">IFERROR(INDEX(②入力シート!23:23,(GW$3-1)*13+4),"")</f>
        <v/>
      </c>
      <c r="GX24" s="186" t="str" cm="1">
        <f t="array" ref="GX24">IFERROR(INDEX(②入力シート!23:23,(GW$3-1)*13+6),"")</f>
        <v/>
      </c>
      <c r="GY24" s="186" t="str" cm="1">
        <f t="array" ref="GY24">IFERROR(INDEX(②入力シート!23:23,(GW$3-1)*13+8),"")</f>
        <v/>
      </c>
      <c r="GZ24" s="186" t="str" cm="1">
        <f t="array" ref="GZ24">IFERROR(INDEX(②入力シート!23:23,(GW$3-1)*13+10),"")</f>
        <v/>
      </c>
      <c r="HA24" s="187" t="str" cm="1">
        <f t="array" ref="HA24">IFERROR(INDEX(②入力シート!23:23,(GW$3-1)*13+12),"")</f>
        <v/>
      </c>
      <c r="HC24" s="179">
        <v>16</v>
      </c>
      <c r="HD24" s="185" t="str" cm="1">
        <f t="array" ref="HD24">IFERROR(INDEX(②入力シート!23:23,(HD$3-1)*13+4),"")</f>
        <v/>
      </c>
      <c r="HE24" s="186" t="str" cm="1">
        <f t="array" ref="HE24">IFERROR(INDEX(②入力シート!23:23,(HD$3-1)*13+6),"")</f>
        <v/>
      </c>
      <c r="HF24" s="186" t="str" cm="1">
        <f t="array" ref="HF24">IFERROR(INDEX(②入力シート!23:23,(HD$3-1)*13+8),"")</f>
        <v/>
      </c>
      <c r="HG24" s="186" t="str" cm="1">
        <f t="array" ref="HG24">IFERROR(INDEX(②入力シート!23:23,(HD$3-1)*13+10),"")</f>
        <v/>
      </c>
      <c r="HH24" s="187" t="str" cm="1">
        <f t="array" ref="HH24">IFERROR(INDEX(②入力シート!23:23,(HD$3-1)*13+12),"")</f>
        <v/>
      </c>
      <c r="HJ24" s="179">
        <v>16</v>
      </c>
      <c r="HK24" s="185" t="str" cm="1">
        <f t="array" ref="HK24">IFERROR(INDEX(②入力シート!23:23,(HK$3-1)*13+4),"")</f>
        <v/>
      </c>
      <c r="HL24" s="186" t="str" cm="1">
        <f t="array" ref="HL24">IFERROR(INDEX(②入力シート!23:23,(HK$3-1)*13+6),"")</f>
        <v/>
      </c>
      <c r="HM24" s="186" t="str" cm="1">
        <f t="array" ref="HM24">IFERROR(INDEX(②入力シート!23:23,(HK$3-1)*13+8),"")</f>
        <v/>
      </c>
      <c r="HN24" s="186" t="str" cm="1">
        <f t="array" ref="HN24">IFERROR(INDEX(②入力シート!23:23,(HK$3-1)*13+10),"")</f>
        <v/>
      </c>
      <c r="HO24" s="187" t="str" cm="1">
        <f t="array" ref="HO24">IFERROR(INDEX(②入力シート!23:23,(HK$3-1)*13+12),"")</f>
        <v/>
      </c>
      <c r="HQ24" s="179">
        <v>16</v>
      </c>
      <c r="HR24" s="185" t="str" cm="1">
        <f t="array" ref="HR24">IFERROR(INDEX(②入力シート!23:23,(HR$3-1)*13+4),"")</f>
        <v/>
      </c>
      <c r="HS24" s="186" t="str" cm="1">
        <f t="array" ref="HS24">IFERROR(INDEX(②入力シート!23:23,(HR$3-1)*13+6),"")</f>
        <v/>
      </c>
      <c r="HT24" s="186" t="str" cm="1">
        <f t="array" ref="HT24">IFERROR(INDEX(②入力シート!23:23,(HR$3-1)*13+8),"")</f>
        <v/>
      </c>
      <c r="HU24" s="186" t="str" cm="1">
        <f t="array" ref="HU24">IFERROR(INDEX(②入力シート!23:23,(HR$3-1)*13+10),"")</f>
        <v/>
      </c>
      <c r="HV24" s="187" t="str" cm="1">
        <f t="array" ref="HV24">IFERROR(INDEX(②入力シート!23:23,(HR$3-1)*13+12),"")</f>
        <v/>
      </c>
      <c r="HX24" s="179">
        <v>16</v>
      </c>
      <c r="HY24" s="185" t="str" cm="1">
        <f t="array" ref="HY24">IFERROR(INDEX(②入力シート!23:23,(HY$3-1)*13+4),"")</f>
        <v/>
      </c>
      <c r="HZ24" s="186" t="str" cm="1">
        <f t="array" ref="HZ24">IFERROR(INDEX(②入力シート!23:23,(HY$3-1)*13+6),"")</f>
        <v/>
      </c>
      <c r="IA24" s="186" t="str" cm="1">
        <f t="array" ref="IA24">IFERROR(INDEX(②入力シート!23:23,(HY$3-1)*13+8),"")</f>
        <v/>
      </c>
      <c r="IB24" s="186" t="str" cm="1">
        <f t="array" ref="IB24">IFERROR(INDEX(②入力シート!23:23,(HY$3-1)*13+10),"")</f>
        <v/>
      </c>
      <c r="IC24" s="187" t="str" cm="1">
        <f t="array" ref="IC24">IFERROR(INDEX(②入力シート!23:23,(HY$3-1)*13+12),"")</f>
        <v/>
      </c>
      <c r="IE24" s="179">
        <v>16</v>
      </c>
      <c r="IF24" s="185" t="str" cm="1">
        <f t="array" ref="IF24">IFERROR(INDEX(②入力シート!23:23,(IF$3-1)*13+4),"")</f>
        <v/>
      </c>
      <c r="IG24" s="186" t="str" cm="1">
        <f t="array" ref="IG24">IFERROR(INDEX(②入力シート!23:23,(IF$3-1)*13+6),"")</f>
        <v/>
      </c>
      <c r="IH24" s="186" t="str" cm="1">
        <f t="array" ref="IH24">IFERROR(INDEX(②入力シート!23:23,(IF$3-1)*13+8),"")</f>
        <v/>
      </c>
      <c r="II24" s="186" t="str" cm="1">
        <f t="array" ref="II24">IFERROR(INDEX(②入力シート!23:23,(IF$3-1)*13+10),"")</f>
        <v/>
      </c>
      <c r="IJ24" s="187" t="str" cm="1">
        <f t="array" ref="IJ24">IFERROR(INDEX(②入力シート!23:23,(IF$3-1)*13+12),"")</f>
        <v/>
      </c>
      <c r="IL24" s="179">
        <v>16</v>
      </c>
      <c r="IM24" s="185" t="str" cm="1">
        <f t="array" ref="IM24">IFERROR(INDEX(②入力シート!23:23,(IM$3-1)*13+4),"")</f>
        <v/>
      </c>
      <c r="IN24" s="186" t="str" cm="1">
        <f t="array" ref="IN24">IFERROR(INDEX(②入力シート!23:23,(IM$3-1)*13+6),"")</f>
        <v/>
      </c>
      <c r="IO24" s="186" t="str" cm="1">
        <f t="array" ref="IO24">IFERROR(INDEX(②入力シート!23:23,(IM$3-1)*13+8),"")</f>
        <v/>
      </c>
      <c r="IP24" s="186" t="str" cm="1">
        <f t="array" ref="IP24">IFERROR(INDEX(②入力シート!23:23,(IM$3-1)*13+10),"")</f>
        <v/>
      </c>
      <c r="IQ24" s="187" t="str" cm="1">
        <f t="array" ref="IQ24">IFERROR(INDEX(②入力シート!23:23,(IM$3-1)*13+12),"")</f>
        <v/>
      </c>
      <c r="IS24" s="179">
        <v>16</v>
      </c>
      <c r="IT24" s="185" t="str" cm="1">
        <f t="array" ref="IT24">IFERROR(INDEX(②入力シート!23:23,(IT$3-1)*13+4),"")</f>
        <v/>
      </c>
      <c r="IU24" s="186" t="str" cm="1">
        <f t="array" ref="IU24">IFERROR(INDEX(②入力シート!23:23,(IT$3-1)*13+6),"")</f>
        <v/>
      </c>
      <c r="IV24" s="186" t="str" cm="1">
        <f t="array" ref="IV24">IFERROR(INDEX(②入力シート!23:23,(IT$3-1)*13+8),"")</f>
        <v/>
      </c>
      <c r="IW24" s="186" t="str" cm="1">
        <f t="array" ref="IW24">IFERROR(INDEX(②入力シート!23:23,(IT$3-1)*13+10),"")</f>
        <v/>
      </c>
      <c r="IX24" s="187" t="str" cm="1">
        <f t="array" ref="IX24">IFERROR(INDEX(②入力シート!23:23,(IT$3-1)*13+12),"")</f>
        <v/>
      </c>
      <c r="IZ24" s="179">
        <v>16</v>
      </c>
      <c r="JA24" s="185" t="str" cm="1">
        <f t="array" ref="JA24">IFERROR(INDEX(②入力シート!23:23,(JA$3-1)*13+4),"")</f>
        <v/>
      </c>
      <c r="JB24" s="186" t="str" cm="1">
        <f t="array" ref="JB24">IFERROR(INDEX(②入力シート!23:23,(JA$3-1)*13+6),"")</f>
        <v/>
      </c>
      <c r="JC24" s="186" t="str" cm="1">
        <f t="array" ref="JC24">IFERROR(INDEX(②入力シート!23:23,(JA$3-1)*13+8),"")</f>
        <v/>
      </c>
      <c r="JD24" s="186" t="str" cm="1">
        <f t="array" ref="JD24">IFERROR(INDEX(②入力シート!23:23,(JA$3-1)*13+10),"")</f>
        <v/>
      </c>
      <c r="JE24" s="187" t="str" cm="1">
        <f t="array" ref="JE24">IFERROR(INDEX(②入力シート!23:23,(JA$3-1)*13+12),"")</f>
        <v/>
      </c>
      <c r="JG24" s="179">
        <v>16</v>
      </c>
      <c r="JH24" s="185" t="str" cm="1">
        <f t="array" ref="JH24">IFERROR(INDEX(②入力シート!23:23,(JH$3-1)*13+4),"")</f>
        <v/>
      </c>
      <c r="JI24" s="186" t="str" cm="1">
        <f t="array" ref="JI24">IFERROR(INDEX(②入力シート!23:23,(JH$3-1)*13+6),"")</f>
        <v/>
      </c>
      <c r="JJ24" s="186" t="str" cm="1">
        <f t="array" ref="JJ24">IFERROR(INDEX(②入力シート!23:23,(JH$3-1)*13+8),"")</f>
        <v/>
      </c>
      <c r="JK24" s="186" t="str" cm="1">
        <f t="array" ref="JK24">IFERROR(INDEX(②入力シート!23:23,(JH$3-1)*13+10),"")</f>
        <v/>
      </c>
      <c r="JL24" s="187" t="str" cm="1">
        <f t="array" ref="JL24">IFERROR(INDEX(②入力シート!23:23,(JH$3-1)*13+12),"")</f>
        <v/>
      </c>
      <c r="JN24" s="179">
        <v>16</v>
      </c>
      <c r="JO24" s="185" t="str" cm="1">
        <f t="array" ref="JO24">IFERROR(INDEX(②入力シート!23:23,(JO$3-1)*13+4),"")</f>
        <v/>
      </c>
      <c r="JP24" s="186" t="str" cm="1">
        <f t="array" ref="JP24">IFERROR(INDEX(②入力シート!23:23,(JO$3-1)*13+6),"")</f>
        <v/>
      </c>
      <c r="JQ24" s="186" t="str" cm="1">
        <f t="array" ref="JQ24">IFERROR(INDEX(②入力シート!23:23,(JO$3-1)*13+8),"")</f>
        <v/>
      </c>
      <c r="JR24" s="186" t="str" cm="1">
        <f t="array" ref="JR24">IFERROR(INDEX(②入力シート!23:23,(JO$3-1)*13+10),"")</f>
        <v/>
      </c>
      <c r="JS24" s="187" t="str" cm="1">
        <f t="array" ref="JS24">IFERROR(INDEX(②入力シート!23:23,(JO$3-1)*13+12),"")</f>
        <v/>
      </c>
      <c r="JU24" s="179">
        <v>16</v>
      </c>
      <c r="JV24" s="185" t="str" cm="1">
        <f t="array" ref="JV24">IFERROR(INDEX(②入力シート!23:23,(JV$3-1)*13+4),"")</f>
        <v/>
      </c>
      <c r="JW24" s="186" t="str" cm="1">
        <f t="array" ref="JW24">IFERROR(INDEX(②入力シート!23:23,(JV$3-1)*13+6),"")</f>
        <v/>
      </c>
      <c r="JX24" s="186" t="str" cm="1">
        <f t="array" ref="JX24">IFERROR(INDEX(②入力シート!23:23,(JV$3-1)*13+8),"")</f>
        <v/>
      </c>
      <c r="JY24" s="186" t="str" cm="1">
        <f t="array" ref="JY24">IFERROR(INDEX(②入力シート!23:23,(JV$3-1)*13+10),"")</f>
        <v/>
      </c>
      <c r="JZ24" s="187" t="str" cm="1">
        <f t="array" ref="JZ24">IFERROR(INDEX(②入力シート!23:23,(JV$3-1)*13+12),"")</f>
        <v/>
      </c>
      <c r="KB24" s="179">
        <v>16</v>
      </c>
      <c r="KC24" s="185" t="str" cm="1">
        <f t="array" ref="KC24">IFERROR(INDEX(②入力シート!23:23,(KC$3-1)*13+4),"")</f>
        <v/>
      </c>
      <c r="KD24" s="186" t="str" cm="1">
        <f t="array" ref="KD24">IFERROR(INDEX(②入力シート!23:23,(KC$3-1)*13+6),"")</f>
        <v/>
      </c>
      <c r="KE24" s="186" t="str" cm="1">
        <f t="array" ref="KE24">IFERROR(INDEX(②入力シート!23:23,(KC$3-1)*13+8),"")</f>
        <v/>
      </c>
      <c r="KF24" s="186" t="str" cm="1">
        <f t="array" ref="KF24">IFERROR(INDEX(②入力シート!23:23,(KC$3-1)*13+10),"")</f>
        <v/>
      </c>
      <c r="KG24" s="187" t="str" cm="1">
        <f t="array" ref="KG24">IFERROR(INDEX(②入力シート!23:23,(KC$3-1)*13+12),"")</f>
        <v/>
      </c>
      <c r="KI24" s="179">
        <v>16</v>
      </c>
      <c r="KJ24" s="185" t="str" cm="1">
        <f t="array" ref="KJ24">IFERROR(INDEX(②入力シート!23:23,(KJ$3-1)*13+4),"")</f>
        <v/>
      </c>
      <c r="KK24" s="186" t="str" cm="1">
        <f t="array" ref="KK24">IFERROR(INDEX(②入力シート!23:23,(KJ$3-1)*13+6),"")</f>
        <v/>
      </c>
      <c r="KL24" s="186" t="str" cm="1">
        <f t="array" ref="KL24">IFERROR(INDEX(②入力シート!23:23,(KJ$3-1)*13+8),"")</f>
        <v/>
      </c>
      <c r="KM24" s="186" t="str" cm="1">
        <f t="array" ref="KM24">IFERROR(INDEX(②入力シート!23:23,(KJ$3-1)*13+10),"")</f>
        <v/>
      </c>
      <c r="KN24" s="187" t="str" cm="1">
        <f t="array" ref="KN24">IFERROR(INDEX(②入力シート!23:23,(KJ$3-1)*13+12),"")</f>
        <v/>
      </c>
      <c r="KP24" s="179">
        <v>16</v>
      </c>
      <c r="KQ24" s="185" t="str" cm="1">
        <f t="array" ref="KQ24">IFERROR(INDEX(②入力シート!23:23,(KQ$3-1)*13+4),"")</f>
        <v/>
      </c>
      <c r="KR24" s="186" t="str" cm="1">
        <f t="array" ref="KR24">IFERROR(INDEX(②入力シート!23:23,(KQ$3-1)*13+6),"")</f>
        <v/>
      </c>
      <c r="KS24" s="186" t="str" cm="1">
        <f t="array" ref="KS24">IFERROR(INDEX(②入力シート!23:23,(KQ$3-1)*13+8),"")</f>
        <v/>
      </c>
      <c r="KT24" s="186" t="str" cm="1">
        <f t="array" ref="KT24">IFERROR(INDEX(②入力シート!23:23,(KQ$3-1)*13+10),"")</f>
        <v/>
      </c>
      <c r="KU24" s="187" t="str" cm="1">
        <f t="array" ref="KU24">IFERROR(INDEX(②入力シート!23:23,(KQ$3-1)*13+12),"")</f>
        <v/>
      </c>
      <c r="KW24" s="179">
        <v>16</v>
      </c>
      <c r="KX24" s="185" t="str" cm="1">
        <f t="array" ref="KX24">IFERROR(INDEX(②入力シート!23:23,(KX$3-1)*13+4),"")</f>
        <v/>
      </c>
      <c r="KY24" s="186" t="str" cm="1">
        <f t="array" ref="KY24">IFERROR(INDEX(②入力シート!23:23,(KX$3-1)*13+6),"")</f>
        <v/>
      </c>
      <c r="KZ24" s="186" t="str" cm="1">
        <f t="array" ref="KZ24">IFERROR(INDEX(②入力シート!23:23,(KX$3-1)*13+8),"")</f>
        <v/>
      </c>
      <c r="LA24" s="186" t="str" cm="1">
        <f t="array" ref="LA24">IFERROR(INDEX(②入力シート!23:23,(KX$3-1)*13+10),"")</f>
        <v/>
      </c>
      <c r="LB24" s="187" t="str" cm="1">
        <f t="array" ref="LB24">IFERROR(INDEX(②入力シート!23:23,(KX$3-1)*13+12),"")</f>
        <v/>
      </c>
      <c r="LD24" s="179">
        <v>16</v>
      </c>
      <c r="LE24" s="185" t="str" cm="1">
        <f t="array" ref="LE24">IFERROR(INDEX(②入力シート!23:23,(LE$3-1)*13+4),"")</f>
        <v/>
      </c>
      <c r="LF24" s="186" t="str" cm="1">
        <f t="array" ref="LF24">IFERROR(INDEX(②入力シート!23:23,(LE$3-1)*13+6),"")</f>
        <v/>
      </c>
      <c r="LG24" s="186" t="str" cm="1">
        <f t="array" ref="LG24">IFERROR(INDEX(②入力シート!23:23,(LE$3-1)*13+8),"")</f>
        <v/>
      </c>
      <c r="LH24" s="186" t="str" cm="1">
        <f t="array" ref="LH24">IFERROR(INDEX(②入力シート!23:23,(LE$3-1)*13+10),"")</f>
        <v/>
      </c>
      <c r="LI24" s="187" t="str" cm="1">
        <f t="array" ref="LI24">IFERROR(INDEX(②入力シート!23:23,(LE$3-1)*13+12),"")</f>
        <v/>
      </c>
      <c r="LK24" s="179">
        <v>16</v>
      </c>
      <c r="LL24" s="185" t="str" cm="1">
        <f t="array" ref="LL24">IFERROR(INDEX(②入力シート!23:23,(LL$3-1)*13+4),"")</f>
        <v/>
      </c>
      <c r="LM24" s="186" t="str" cm="1">
        <f t="array" ref="LM24">IFERROR(INDEX(②入力シート!23:23,(LL$3-1)*13+6),"")</f>
        <v/>
      </c>
      <c r="LN24" s="186" t="str" cm="1">
        <f t="array" ref="LN24">IFERROR(INDEX(②入力シート!23:23,(LL$3-1)*13+8),"")</f>
        <v/>
      </c>
      <c r="LO24" s="186" t="str" cm="1">
        <f t="array" ref="LO24">IFERROR(INDEX(②入力シート!23:23,(LL$3-1)*13+10),"")</f>
        <v/>
      </c>
      <c r="LP24" s="187" t="str" cm="1">
        <f t="array" ref="LP24">IFERROR(INDEX(②入力シート!23:23,(LL$3-1)*13+12),"")</f>
        <v/>
      </c>
      <c r="LR24" s="179">
        <v>16</v>
      </c>
      <c r="LS24" s="185" t="str" cm="1">
        <f t="array" ref="LS24">IFERROR(INDEX(②入力シート!23:23,(LS$3-1)*13+4),"")</f>
        <v/>
      </c>
      <c r="LT24" s="186" t="str" cm="1">
        <f t="array" ref="LT24">IFERROR(INDEX(②入力シート!23:23,(LS$3-1)*13+6),"")</f>
        <v/>
      </c>
      <c r="LU24" s="186" t="str" cm="1">
        <f t="array" ref="LU24">IFERROR(INDEX(②入力シート!23:23,(LS$3-1)*13+8),"")</f>
        <v/>
      </c>
      <c r="LV24" s="186" t="str" cm="1">
        <f t="array" ref="LV24">IFERROR(INDEX(②入力シート!23:23,(LS$3-1)*13+10),"")</f>
        <v/>
      </c>
      <c r="LW24" s="187" t="str" cm="1">
        <f t="array" ref="LW24">IFERROR(INDEX(②入力シート!23:23,(LS$3-1)*13+12),"")</f>
        <v/>
      </c>
      <c r="LY24" s="179">
        <v>16</v>
      </c>
      <c r="LZ24" s="185" t="str" cm="1">
        <f t="array" ref="LZ24">IFERROR(INDEX(②入力シート!23:23,(LZ$3-1)*13+4),"")</f>
        <v/>
      </c>
      <c r="MA24" s="186" t="str" cm="1">
        <f t="array" ref="MA24">IFERROR(INDEX(②入力シート!23:23,(LZ$3-1)*13+6),"")</f>
        <v/>
      </c>
      <c r="MB24" s="186" t="str" cm="1">
        <f t="array" ref="MB24">IFERROR(INDEX(②入力シート!23:23,(LZ$3-1)*13+8),"")</f>
        <v/>
      </c>
      <c r="MC24" s="186" t="str" cm="1">
        <f t="array" ref="MC24">IFERROR(INDEX(②入力シート!23:23,(LZ$3-1)*13+10),"")</f>
        <v/>
      </c>
      <c r="MD24" s="187" t="str" cm="1">
        <f t="array" ref="MD24">IFERROR(INDEX(②入力シート!23:23,(LZ$3-1)*13+12),"")</f>
        <v/>
      </c>
      <c r="MF24" s="179">
        <v>16</v>
      </c>
      <c r="MG24" s="185" t="str" cm="1">
        <f t="array" ref="MG24">IFERROR(INDEX(②入力シート!23:23,(MG$3-1)*13+4),"")</f>
        <v/>
      </c>
      <c r="MH24" s="186" t="str" cm="1">
        <f t="array" ref="MH24">IFERROR(INDEX(②入力シート!23:23,(MG$3-1)*13+6),"")</f>
        <v/>
      </c>
      <c r="MI24" s="186" t="str" cm="1">
        <f t="array" ref="MI24">IFERROR(INDEX(②入力シート!23:23,(MG$3-1)*13+8),"")</f>
        <v/>
      </c>
      <c r="MJ24" s="186" t="str" cm="1">
        <f t="array" ref="MJ24">IFERROR(INDEX(②入力シート!23:23,(MG$3-1)*13+10),"")</f>
        <v/>
      </c>
      <c r="MK24" s="187" t="str" cm="1">
        <f t="array" ref="MK24">IFERROR(INDEX(②入力シート!23:23,(MG$3-1)*13+12),"")</f>
        <v/>
      </c>
    </row>
    <row r="25" spans="1:349" s="184" customFormat="1" ht="14" customHeight="1">
      <c r="A25" s="179">
        <v>17</v>
      </c>
      <c r="B25" s="185" t="str" cm="1">
        <f t="array" ref="B25">IFERROR(INDEX(②入力シート!24:24,(B$3-1)*13+4),"")</f>
        <v/>
      </c>
      <c r="C25" s="186" t="str" cm="1">
        <f t="array" ref="C25">IFERROR(INDEX(②入力シート!24:24,(B$3-1)*13+6),"")</f>
        <v/>
      </c>
      <c r="D25" s="186" t="str" cm="1">
        <f t="array" ref="D25">IFERROR(INDEX(②入力シート!24:24,(B$3-1)*13+8),"")</f>
        <v/>
      </c>
      <c r="E25" s="186" t="str" cm="1">
        <f t="array" ref="E25">IFERROR(INDEX(②入力シート!24:24,(B$3-1)*13+10),"")</f>
        <v/>
      </c>
      <c r="F25" s="187" t="str" cm="1">
        <f t="array" ref="F25">IFERROR(INDEX(②入力シート!24:24,(B$3-1)*13+12),"")</f>
        <v/>
      </c>
      <c r="H25" s="179">
        <v>17</v>
      </c>
      <c r="I25" s="185" t="str" cm="1">
        <f t="array" ref="I25">IFERROR(INDEX(②入力シート!24:24,(I$3-1)*13+4),"")</f>
        <v/>
      </c>
      <c r="J25" s="186" t="str" cm="1">
        <f t="array" ref="J25">IFERROR(INDEX(②入力シート!24:24,(I$3-1)*13+6),"")</f>
        <v/>
      </c>
      <c r="K25" s="186" t="str" cm="1">
        <f t="array" ref="K25">IFERROR(INDEX(②入力シート!24:24,(I$3-1)*13+8),"")</f>
        <v/>
      </c>
      <c r="L25" s="186" t="str" cm="1">
        <f t="array" ref="L25">IFERROR(INDEX(②入力シート!24:24,(I$3-1)*13+10),"")</f>
        <v/>
      </c>
      <c r="M25" s="187" t="str" cm="1">
        <f t="array" ref="M25">IFERROR(INDEX(②入力シート!24:24,(I$3-1)*13+12),"")</f>
        <v/>
      </c>
      <c r="O25" s="179">
        <v>17</v>
      </c>
      <c r="P25" s="185" t="str" cm="1">
        <f t="array" ref="P25">IFERROR(INDEX(②入力シート!24:24,(P$3-1)*13+4),"")</f>
        <v/>
      </c>
      <c r="Q25" s="186" t="str" cm="1">
        <f t="array" ref="Q25">IFERROR(INDEX(②入力シート!24:24,(P$3-1)*13+6),"")</f>
        <v/>
      </c>
      <c r="R25" s="186" t="str" cm="1">
        <f t="array" ref="R25">IFERROR(INDEX(②入力シート!24:24,(P$3-1)*13+8),"")</f>
        <v/>
      </c>
      <c r="S25" s="186" t="str" cm="1">
        <f t="array" ref="S25">IFERROR(INDEX(②入力シート!24:24,(P$3-1)*13+10),"")</f>
        <v/>
      </c>
      <c r="T25" s="187" t="str" cm="1">
        <f t="array" ref="T25">IFERROR(INDEX(②入力シート!24:24,(P$3-1)*13+12),"")</f>
        <v/>
      </c>
      <c r="V25" s="179">
        <v>17</v>
      </c>
      <c r="W25" s="185" t="str" cm="1">
        <f t="array" ref="W25">IFERROR(INDEX(②入力シート!24:24,(W$3-1)*13+4),"")</f>
        <v/>
      </c>
      <c r="X25" s="186" t="str" cm="1">
        <f t="array" ref="X25">IFERROR(INDEX(②入力シート!24:24,(W$3-1)*13+6),"")</f>
        <v/>
      </c>
      <c r="Y25" s="186" t="str" cm="1">
        <f t="array" ref="Y25">IFERROR(INDEX(②入力シート!24:24,(W$3-1)*13+8),"")</f>
        <v/>
      </c>
      <c r="Z25" s="186" t="str" cm="1">
        <f t="array" ref="Z25">IFERROR(INDEX(②入力シート!24:24,(W$3-1)*13+10),"")</f>
        <v/>
      </c>
      <c r="AA25" s="187" t="str" cm="1">
        <f t="array" ref="AA25">IFERROR(INDEX(②入力シート!24:24,(W$3-1)*13+12),"")</f>
        <v/>
      </c>
      <c r="AC25" s="179">
        <v>17</v>
      </c>
      <c r="AD25" s="185" t="str" cm="1">
        <f t="array" ref="AD25">IFERROR(INDEX(②入力シート!24:24,(AD$3-1)*13+4),"")</f>
        <v/>
      </c>
      <c r="AE25" s="186" t="str" cm="1">
        <f t="array" ref="AE25">IFERROR(INDEX(②入力シート!24:24,(AD$3-1)*13+6),"")</f>
        <v/>
      </c>
      <c r="AF25" s="186" t="str" cm="1">
        <f t="array" ref="AF25">IFERROR(INDEX(②入力シート!24:24,(AD$3-1)*13+8),"")</f>
        <v/>
      </c>
      <c r="AG25" s="186" t="str" cm="1">
        <f t="array" ref="AG25">IFERROR(INDEX(②入力シート!24:24,(AD$3-1)*13+10),"")</f>
        <v/>
      </c>
      <c r="AH25" s="187" t="str" cm="1">
        <f t="array" ref="AH25">IFERROR(INDEX(②入力シート!24:24,(AD$3-1)*13+12),"")</f>
        <v/>
      </c>
      <c r="AJ25" s="179">
        <v>17</v>
      </c>
      <c r="AK25" s="185" t="str" cm="1">
        <f t="array" ref="AK25">IFERROR(INDEX(②入力シート!24:24,(AK$3-1)*13+4),"")</f>
        <v/>
      </c>
      <c r="AL25" s="186" t="str" cm="1">
        <f t="array" ref="AL25">IFERROR(INDEX(②入力シート!24:24,(AK$3-1)*13+6),"")</f>
        <v/>
      </c>
      <c r="AM25" s="186" t="str" cm="1">
        <f t="array" ref="AM25">IFERROR(INDEX(②入力シート!24:24,(AK$3-1)*13+8),"")</f>
        <v/>
      </c>
      <c r="AN25" s="186" t="str" cm="1">
        <f t="array" ref="AN25">IFERROR(INDEX(②入力シート!24:24,(AK$3-1)*13+10),"")</f>
        <v/>
      </c>
      <c r="AO25" s="187" t="str" cm="1">
        <f t="array" ref="AO25">IFERROR(INDEX(②入力シート!24:24,(AK$3-1)*13+12),"")</f>
        <v/>
      </c>
      <c r="AQ25" s="179">
        <v>17</v>
      </c>
      <c r="AR25" s="185" t="str" cm="1">
        <f t="array" ref="AR25">IFERROR(INDEX(②入力シート!24:24,(AR$3-1)*13+4),"")</f>
        <v/>
      </c>
      <c r="AS25" s="186" t="str" cm="1">
        <f t="array" ref="AS25">IFERROR(INDEX(②入力シート!24:24,(AR$3-1)*13+6),"")</f>
        <v/>
      </c>
      <c r="AT25" s="186" t="str" cm="1">
        <f t="array" ref="AT25">IFERROR(INDEX(②入力シート!24:24,(AR$3-1)*13+8),"")</f>
        <v/>
      </c>
      <c r="AU25" s="186" t="str" cm="1">
        <f t="array" ref="AU25">IFERROR(INDEX(②入力シート!24:24,(AR$3-1)*13+10),"")</f>
        <v/>
      </c>
      <c r="AV25" s="187" t="str" cm="1">
        <f t="array" ref="AV25">IFERROR(INDEX(②入力シート!24:24,(AR$3-1)*13+12),"")</f>
        <v/>
      </c>
      <c r="AX25" s="179">
        <v>17</v>
      </c>
      <c r="AY25" s="185" t="str" cm="1">
        <f t="array" ref="AY25">IFERROR(INDEX(②入力シート!24:24,(AY$3-1)*13+4),"")</f>
        <v/>
      </c>
      <c r="AZ25" s="186" t="str" cm="1">
        <f t="array" ref="AZ25">IFERROR(INDEX(②入力シート!24:24,(AY$3-1)*13+6),"")</f>
        <v/>
      </c>
      <c r="BA25" s="186" t="str" cm="1">
        <f t="array" ref="BA25">IFERROR(INDEX(②入力シート!24:24,(AY$3-1)*13+8),"")</f>
        <v/>
      </c>
      <c r="BB25" s="186" t="str" cm="1">
        <f t="array" ref="BB25">IFERROR(INDEX(②入力シート!24:24,(AY$3-1)*13+10),"")</f>
        <v/>
      </c>
      <c r="BC25" s="187" t="str" cm="1">
        <f t="array" ref="BC25">IFERROR(INDEX(②入力シート!24:24,(AY$3-1)*13+12),"")</f>
        <v/>
      </c>
      <c r="BE25" s="179">
        <v>17</v>
      </c>
      <c r="BF25" s="185" t="str" cm="1">
        <f t="array" ref="BF25">IFERROR(INDEX(②入力シート!24:24,(BF$3-1)*13+4),"")</f>
        <v/>
      </c>
      <c r="BG25" s="186" t="str" cm="1">
        <f t="array" ref="BG25">IFERROR(INDEX(②入力シート!24:24,(BF$3-1)*13+6),"")</f>
        <v/>
      </c>
      <c r="BH25" s="186" t="str" cm="1">
        <f t="array" ref="BH25">IFERROR(INDEX(②入力シート!24:24,(BF$3-1)*13+8),"")</f>
        <v/>
      </c>
      <c r="BI25" s="186" t="str" cm="1">
        <f t="array" ref="BI25">IFERROR(INDEX(②入力シート!24:24,(BF$3-1)*13+10),"")</f>
        <v/>
      </c>
      <c r="BJ25" s="187" t="str" cm="1">
        <f t="array" ref="BJ25">IFERROR(INDEX(②入力シート!24:24,(BF$3-1)*13+12),"")</f>
        <v/>
      </c>
      <c r="BL25" s="179">
        <v>17</v>
      </c>
      <c r="BM25" s="185" t="str" cm="1">
        <f t="array" ref="BM25">IFERROR(INDEX(②入力シート!24:24,(BM$3-1)*13+4),"")</f>
        <v/>
      </c>
      <c r="BN25" s="186" t="str" cm="1">
        <f t="array" ref="BN25">IFERROR(INDEX(②入力シート!24:24,(BM$3-1)*13+6),"")</f>
        <v/>
      </c>
      <c r="BO25" s="186" t="str" cm="1">
        <f t="array" ref="BO25">IFERROR(INDEX(②入力シート!24:24,(BM$3-1)*13+8),"")</f>
        <v/>
      </c>
      <c r="BP25" s="186" t="str" cm="1">
        <f t="array" ref="BP25">IFERROR(INDEX(②入力シート!24:24,(BM$3-1)*13+10),"")</f>
        <v/>
      </c>
      <c r="BQ25" s="187" t="str" cm="1">
        <f t="array" ref="BQ25">IFERROR(INDEX(②入力シート!24:24,(BM$3-1)*13+12),"")</f>
        <v/>
      </c>
      <c r="BS25" s="179">
        <v>17</v>
      </c>
      <c r="BT25" s="185" t="str" cm="1">
        <f t="array" ref="BT25">IFERROR(INDEX(②入力シート!24:24,(BT$3-1)*13+4),"")</f>
        <v/>
      </c>
      <c r="BU25" s="186" t="str" cm="1">
        <f t="array" ref="BU25">IFERROR(INDEX(②入力シート!24:24,(BT$3-1)*13+6),"")</f>
        <v/>
      </c>
      <c r="BV25" s="186" t="str" cm="1">
        <f t="array" ref="BV25">IFERROR(INDEX(②入力シート!24:24,(BT$3-1)*13+8),"")</f>
        <v/>
      </c>
      <c r="BW25" s="186" t="str" cm="1">
        <f t="array" ref="BW25">IFERROR(INDEX(②入力シート!24:24,(BT$3-1)*13+10),"")</f>
        <v/>
      </c>
      <c r="BX25" s="187" t="str" cm="1">
        <f t="array" ref="BX25">IFERROR(INDEX(②入力シート!24:24,(BT$3-1)*13+12),"")</f>
        <v/>
      </c>
      <c r="BZ25" s="179">
        <v>17</v>
      </c>
      <c r="CA25" s="185" t="str" cm="1">
        <f t="array" ref="CA25">IFERROR(INDEX(②入力シート!24:24,(CA$3-1)*13+4),"")</f>
        <v/>
      </c>
      <c r="CB25" s="186" t="str" cm="1">
        <f t="array" ref="CB25">IFERROR(INDEX(②入力シート!24:24,(CA$3-1)*13+6),"")</f>
        <v/>
      </c>
      <c r="CC25" s="186" t="str" cm="1">
        <f t="array" ref="CC25">IFERROR(INDEX(②入力シート!24:24,(CA$3-1)*13+8),"")</f>
        <v/>
      </c>
      <c r="CD25" s="186" t="str" cm="1">
        <f t="array" ref="CD25">IFERROR(INDEX(②入力シート!24:24,(CA$3-1)*13+10),"")</f>
        <v/>
      </c>
      <c r="CE25" s="187" t="str" cm="1">
        <f t="array" ref="CE25">IFERROR(INDEX(②入力シート!24:24,(CA$3-1)*13+12),"")</f>
        <v/>
      </c>
      <c r="CG25" s="179">
        <v>17</v>
      </c>
      <c r="CH25" s="185" t="str" cm="1">
        <f t="array" ref="CH25">IFERROR(INDEX(②入力シート!24:24,(CH$3-1)*13+4),"")</f>
        <v/>
      </c>
      <c r="CI25" s="186" t="str" cm="1">
        <f t="array" ref="CI25">IFERROR(INDEX(②入力シート!24:24,(CH$3-1)*13+6),"")</f>
        <v/>
      </c>
      <c r="CJ25" s="186" t="str" cm="1">
        <f t="array" ref="CJ25">IFERROR(INDEX(②入力シート!24:24,(CH$3-1)*13+8),"")</f>
        <v/>
      </c>
      <c r="CK25" s="186" t="str" cm="1">
        <f t="array" ref="CK25">IFERROR(INDEX(②入力シート!24:24,(CH$3-1)*13+10),"")</f>
        <v/>
      </c>
      <c r="CL25" s="187" t="str" cm="1">
        <f t="array" ref="CL25">IFERROR(INDEX(②入力シート!24:24,(CH$3-1)*13+12),"")</f>
        <v/>
      </c>
      <c r="CN25" s="179">
        <v>17</v>
      </c>
      <c r="CO25" s="185" t="str" cm="1">
        <f t="array" ref="CO25">IFERROR(INDEX(②入力シート!24:24,(CO$3-1)*13+4),"")</f>
        <v/>
      </c>
      <c r="CP25" s="186" t="str" cm="1">
        <f t="array" ref="CP25">IFERROR(INDEX(②入力シート!24:24,(CO$3-1)*13+6),"")</f>
        <v/>
      </c>
      <c r="CQ25" s="186" t="str" cm="1">
        <f t="array" ref="CQ25">IFERROR(INDEX(②入力シート!24:24,(CO$3-1)*13+8),"")</f>
        <v/>
      </c>
      <c r="CR25" s="186" t="str" cm="1">
        <f t="array" ref="CR25">IFERROR(INDEX(②入力シート!24:24,(CO$3-1)*13+10),"")</f>
        <v/>
      </c>
      <c r="CS25" s="187" t="str" cm="1">
        <f t="array" ref="CS25">IFERROR(INDEX(②入力シート!24:24,(CO$3-1)*13+12),"")</f>
        <v/>
      </c>
      <c r="CU25" s="179">
        <v>17</v>
      </c>
      <c r="CV25" s="185" t="str" cm="1">
        <f t="array" ref="CV25">IFERROR(INDEX(②入力シート!24:24,(CV$3-1)*13+4),"")</f>
        <v/>
      </c>
      <c r="CW25" s="186" t="str" cm="1">
        <f t="array" ref="CW25">IFERROR(INDEX(②入力シート!24:24,(CV$3-1)*13+6),"")</f>
        <v/>
      </c>
      <c r="CX25" s="186" t="str" cm="1">
        <f t="array" ref="CX25">IFERROR(INDEX(②入力シート!24:24,(CV$3-1)*13+8),"")</f>
        <v/>
      </c>
      <c r="CY25" s="186" t="str" cm="1">
        <f t="array" ref="CY25">IFERROR(INDEX(②入力シート!24:24,(CV$3-1)*13+10),"")</f>
        <v/>
      </c>
      <c r="CZ25" s="187" t="str" cm="1">
        <f t="array" ref="CZ25">IFERROR(INDEX(②入力シート!24:24,(CV$3-1)*13+12),"")</f>
        <v/>
      </c>
      <c r="DB25" s="179">
        <v>17</v>
      </c>
      <c r="DC25" s="185" t="str" cm="1">
        <f t="array" ref="DC25">IFERROR(INDEX(②入力シート!24:24,(DC$3-1)*13+4),"")</f>
        <v/>
      </c>
      <c r="DD25" s="186" t="str" cm="1">
        <f t="array" ref="DD25">IFERROR(INDEX(②入力シート!24:24,(DC$3-1)*13+6),"")</f>
        <v/>
      </c>
      <c r="DE25" s="186" t="str" cm="1">
        <f t="array" ref="DE25">IFERROR(INDEX(②入力シート!24:24,(DC$3-1)*13+8),"")</f>
        <v/>
      </c>
      <c r="DF25" s="186" t="str" cm="1">
        <f t="array" ref="DF25">IFERROR(INDEX(②入力シート!24:24,(DC$3-1)*13+10),"")</f>
        <v/>
      </c>
      <c r="DG25" s="187" t="str" cm="1">
        <f t="array" ref="DG25">IFERROR(INDEX(②入力シート!24:24,(DC$3-1)*13+12),"")</f>
        <v/>
      </c>
      <c r="DI25" s="179">
        <v>17</v>
      </c>
      <c r="DJ25" s="185" t="str" cm="1">
        <f t="array" ref="DJ25">IFERROR(INDEX(②入力シート!24:24,(DJ$3-1)*13+4),"")</f>
        <v/>
      </c>
      <c r="DK25" s="186" t="str" cm="1">
        <f t="array" ref="DK25">IFERROR(INDEX(②入力シート!24:24,(DJ$3-1)*13+6),"")</f>
        <v/>
      </c>
      <c r="DL25" s="186" t="str" cm="1">
        <f t="array" ref="DL25">IFERROR(INDEX(②入力シート!24:24,(DJ$3-1)*13+8),"")</f>
        <v/>
      </c>
      <c r="DM25" s="186" t="str" cm="1">
        <f t="array" ref="DM25">IFERROR(INDEX(②入力シート!24:24,(DJ$3-1)*13+10),"")</f>
        <v/>
      </c>
      <c r="DN25" s="187" t="str" cm="1">
        <f t="array" ref="DN25">IFERROR(INDEX(②入力シート!24:24,(DJ$3-1)*13+12),"")</f>
        <v/>
      </c>
      <c r="DP25" s="179">
        <v>17</v>
      </c>
      <c r="DQ25" s="185" t="str" cm="1">
        <f t="array" ref="DQ25">IFERROR(INDEX(②入力シート!24:24,(DQ$3-1)*13+4),"")</f>
        <v/>
      </c>
      <c r="DR25" s="186" t="str" cm="1">
        <f t="array" ref="DR25">IFERROR(INDEX(②入力シート!24:24,(DQ$3-1)*13+6),"")</f>
        <v/>
      </c>
      <c r="DS25" s="186" t="str" cm="1">
        <f t="array" ref="DS25">IFERROR(INDEX(②入力シート!24:24,(DQ$3-1)*13+8),"")</f>
        <v/>
      </c>
      <c r="DT25" s="186" t="str" cm="1">
        <f t="array" ref="DT25">IFERROR(INDEX(②入力シート!24:24,(DQ$3-1)*13+10),"")</f>
        <v/>
      </c>
      <c r="DU25" s="187" t="str" cm="1">
        <f t="array" ref="DU25">IFERROR(INDEX(②入力シート!24:24,(DQ$3-1)*13+12),"")</f>
        <v/>
      </c>
      <c r="DW25" s="179">
        <v>17</v>
      </c>
      <c r="DX25" s="185" t="str" cm="1">
        <f t="array" ref="DX25">IFERROR(INDEX(②入力シート!24:24,(DX$3-1)*13+4),"")</f>
        <v/>
      </c>
      <c r="DY25" s="186" t="str" cm="1">
        <f t="array" ref="DY25">IFERROR(INDEX(②入力シート!24:24,(DX$3-1)*13+6),"")</f>
        <v/>
      </c>
      <c r="DZ25" s="186" t="str" cm="1">
        <f t="array" ref="DZ25">IFERROR(INDEX(②入力シート!24:24,(DX$3-1)*13+8),"")</f>
        <v/>
      </c>
      <c r="EA25" s="186" t="str" cm="1">
        <f t="array" ref="EA25">IFERROR(INDEX(②入力シート!24:24,(DX$3-1)*13+10),"")</f>
        <v/>
      </c>
      <c r="EB25" s="187" t="str" cm="1">
        <f t="array" ref="EB25">IFERROR(INDEX(②入力シート!24:24,(DX$3-1)*13+12),"")</f>
        <v/>
      </c>
      <c r="ED25" s="179">
        <v>17</v>
      </c>
      <c r="EE25" s="185" t="str" cm="1">
        <f t="array" ref="EE25">IFERROR(INDEX(②入力シート!24:24,(EE$3-1)*13+4),"")</f>
        <v/>
      </c>
      <c r="EF25" s="186" t="str" cm="1">
        <f t="array" ref="EF25">IFERROR(INDEX(②入力シート!24:24,(EE$3-1)*13+6),"")</f>
        <v/>
      </c>
      <c r="EG25" s="186" t="str" cm="1">
        <f t="array" ref="EG25">IFERROR(INDEX(②入力シート!24:24,(EE$3-1)*13+8),"")</f>
        <v/>
      </c>
      <c r="EH25" s="186" t="str" cm="1">
        <f t="array" ref="EH25">IFERROR(INDEX(②入力シート!24:24,(EE$3-1)*13+10),"")</f>
        <v/>
      </c>
      <c r="EI25" s="187" t="str" cm="1">
        <f t="array" ref="EI25">IFERROR(INDEX(②入力シート!24:24,(EE$3-1)*13+12),"")</f>
        <v/>
      </c>
      <c r="EK25" s="179">
        <v>17</v>
      </c>
      <c r="EL25" s="185" t="str" cm="1">
        <f t="array" ref="EL25">IFERROR(INDEX(②入力シート!24:24,(EL$3-1)*13+4),"")</f>
        <v/>
      </c>
      <c r="EM25" s="186" t="str" cm="1">
        <f t="array" ref="EM25">IFERROR(INDEX(②入力シート!24:24,(EL$3-1)*13+6),"")</f>
        <v/>
      </c>
      <c r="EN25" s="186" t="str" cm="1">
        <f t="array" ref="EN25">IFERROR(INDEX(②入力シート!24:24,(EL$3-1)*13+8),"")</f>
        <v/>
      </c>
      <c r="EO25" s="186" t="str" cm="1">
        <f t="array" ref="EO25">IFERROR(INDEX(②入力シート!24:24,(EL$3-1)*13+10),"")</f>
        <v/>
      </c>
      <c r="EP25" s="187" t="str" cm="1">
        <f t="array" ref="EP25">IFERROR(INDEX(②入力シート!24:24,(EL$3-1)*13+12),"")</f>
        <v/>
      </c>
      <c r="ER25" s="179">
        <v>17</v>
      </c>
      <c r="ES25" s="185" t="str" cm="1">
        <f t="array" ref="ES25">IFERROR(INDEX(②入力シート!24:24,(ES$3-1)*13+4),"")</f>
        <v/>
      </c>
      <c r="ET25" s="186" t="str" cm="1">
        <f t="array" ref="ET25">IFERROR(INDEX(②入力シート!24:24,(ES$3-1)*13+6),"")</f>
        <v/>
      </c>
      <c r="EU25" s="186" t="str" cm="1">
        <f t="array" ref="EU25">IFERROR(INDEX(②入力シート!24:24,(ES$3-1)*13+8),"")</f>
        <v/>
      </c>
      <c r="EV25" s="186" t="str" cm="1">
        <f t="array" ref="EV25">IFERROR(INDEX(②入力シート!24:24,(ES$3-1)*13+10),"")</f>
        <v/>
      </c>
      <c r="EW25" s="187" t="str" cm="1">
        <f t="array" ref="EW25">IFERROR(INDEX(②入力シート!24:24,(ES$3-1)*13+12),"")</f>
        <v/>
      </c>
      <c r="EY25" s="179">
        <v>17</v>
      </c>
      <c r="EZ25" s="185" t="str" cm="1">
        <f t="array" ref="EZ25">IFERROR(INDEX(②入力シート!24:24,(EZ$3-1)*13+4),"")</f>
        <v/>
      </c>
      <c r="FA25" s="186" t="str" cm="1">
        <f t="array" ref="FA25">IFERROR(INDEX(②入力シート!24:24,(EZ$3-1)*13+6),"")</f>
        <v/>
      </c>
      <c r="FB25" s="186" t="str" cm="1">
        <f t="array" ref="FB25">IFERROR(INDEX(②入力シート!24:24,(EZ$3-1)*13+8),"")</f>
        <v/>
      </c>
      <c r="FC25" s="186" t="str" cm="1">
        <f t="array" ref="FC25">IFERROR(INDEX(②入力シート!24:24,(EZ$3-1)*13+10),"")</f>
        <v/>
      </c>
      <c r="FD25" s="187" t="str" cm="1">
        <f t="array" ref="FD25">IFERROR(INDEX(②入力シート!24:24,(EZ$3-1)*13+12),"")</f>
        <v/>
      </c>
      <c r="FF25" s="179">
        <v>17</v>
      </c>
      <c r="FG25" s="185" t="str" cm="1">
        <f t="array" ref="FG25">IFERROR(INDEX(②入力シート!24:24,(FG$3-1)*13+4),"")</f>
        <v/>
      </c>
      <c r="FH25" s="186" t="str" cm="1">
        <f t="array" ref="FH25">IFERROR(INDEX(②入力シート!24:24,(FG$3-1)*13+6),"")</f>
        <v/>
      </c>
      <c r="FI25" s="186" t="str" cm="1">
        <f t="array" ref="FI25">IFERROR(INDEX(②入力シート!24:24,(FG$3-1)*13+8),"")</f>
        <v/>
      </c>
      <c r="FJ25" s="186" t="str" cm="1">
        <f t="array" ref="FJ25">IFERROR(INDEX(②入力シート!24:24,(FG$3-1)*13+10),"")</f>
        <v/>
      </c>
      <c r="FK25" s="187" t="str" cm="1">
        <f t="array" ref="FK25">IFERROR(INDEX(②入力シート!24:24,(FG$3-1)*13+12),"")</f>
        <v/>
      </c>
      <c r="FM25" s="179">
        <v>17</v>
      </c>
      <c r="FN25" s="185" t="str" cm="1">
        <f t="array" ref="FN25">IFERROR(INDEX(②入力シート!24:24,(FN$3-1)*13+4),"")</f>
        <v/>
      </c>
      <c r="FO25" s="186" t="str" cm="1">
        <f t="array" ref="FO25">IFERROR(INDEX(②入力シート!24:24,(FN$3-1)*13+6),"")</f>
        <v/>
      </c>
      <c r="FP25" s="186" t="str" cm="1">
        <f t="array" ref="FP25">IFERROR(INDEX(②入力シート!24:24,(FN$3-1)*13+8),"")</f>
        <v/>
      </c>
      <c r="FQ25" s="186" t="str" cm="1">
        <f t="array" ref="FQ25">IFERROR(INDEX(②入力シート!24:24,(FN$3-1)*13+10),"")</f>
        <v/>
      </c>
      <c r="FR25" s="187" t="str" cm="1">
        <f t="array" ref="FR25">IFERROR(INDEX(②入力シート!24:24,(FN$3-1)*13+12),"")</f>
        <v/>
      </c>
      <c r="FT25" s="179">
        <v>17</v>
      </c>
      <c r="FU25" s="185" t="str" cm="1">
        <f t="array" ref="FU25">IFERROR(INDEX(②入力シート!24:24,(FU$3-1)*13+4),"")</f>
        <v/>
      </c>
      <c r="FV25" s="186" t="str" cm="1">
        <f t="array" ref="FV25">IFERROR(INDEX(②入力シート!24:24,(FU$3-1)*13+6),"")</f>
        <v/>
      </c>
      <c r="FW25" s="186" t="str" cm="1">
        <f t="array" ref="FW25">IFERROR(INDEX(②入力シート!24:24,(FU$3-1)*13+8),"")</f>
        <v/>
      </c>
      <c r="FX25" s="186" t="str" cm="1">
        <f t="array" ref="FX25">IFERROR(INDEX(②入力シート!24:24,(FU$3-1)*13+10),"")</f>
        <v/>
      </c>
      <c r="FY25" s="187" t="str" cm="1">
        <f t="array" ref="FY25">IFERROR(INDEX(②入力シート!24:24,(FU$3-1)*13+12),"")</f>
        <v/>
      </c>
      <c r="GA25" s="179">
        <v>17</v>
      </c>
      <c r="GB25" s="185" t="str" cm="1">
        <f t="array" ref="GB25">IFERROR(INDEX(②入力シート!24:24,(GB$3-1)*13+4),"")</f>
        <v/>
      </c>
      <c r="GC25" s="186" t="str" cm="1">
        <f t="array" ref="GC25">IFERROR(INDEX(②入力シート!24:24,(GB$3-1)*13+6),"")</f>
        <v/>
      </c>
      <c r="GD25" s="186" t="str" cm="1">
        <f t="array" ref="GD25">IFERROR(INDEX(②入力シート!24:24,(GB$3-1)*13+8),"")</f>
        <v/>
      </c>
      <c r="GE25" s="186" t="str" cm="1">
        <f t="array" ref="GE25">IFERROR(INDEX(②入力シート!24:24,(GB$3-1)*13+10),"")</f>
        <v/>
      </c>
      <c r="GF25" s="187" t="str" cm="1">
        <f t="array" ref="GF25">IFERROR(INDEX(②入力シート!24:24,(GB$3-1)*13+12),"")</f>
        <v/>
      </c>
      <c r="GH25" s="179">
        <v>17</v>
      </c>
      <c r="GI25" s="185" t="str" cm="1">
        <f t="array" ref="GI25">IFERROR(INDEX(②入力シート!24:24,(GI$3-1)*13+4),"")</f>
        <v/>
      </c>
      <c r="GJ25" s="186" t="str" cm="1">
        <f t="array" ref="GJ25">IFERROR(INDEX(②入力シート!24:24,(GI$3-1)*13+6),"")</f>
        <v/>
      </c>
      <c r="GK25" s="186" t="str" cm="1">
        <f t="array" ref="GK25">IFERROR(INDEX(②入力シート!24:24,(GI$3-1)*13+8),"")</f>
        <v/>
      </c>
      <c r="GL25" s="186" t="str" cm="1">
        <f t="array" ref="GL25">IFERROR(INDEX(②入力シート!24:24,(GI$3-1)*13+10),"")</f>
        <v/>
      </c>
      <c r="GM25" s="187" t="str" cm="1">
        <f t="array" ref="GM25">IFERROR(INDEX(②入力シート!24:24,(GI$3-1)*13+12),"")</f>
        <v/>
      </c>
      <c r="GO25" s="179">
        <v>17</v>
      </c>
      <c r="GP25" s="185" t="str" cm="1">
        <f t="array" ref="GP25">IFERROR(INDEX(②入力シート!24:24,(GP$3-1)*13+4),"")</f>
        <v/>
      </c>
      <c r="GQ25" s="186" t="str" cm="1">
        <f t="array" ref="GQ25">IFERROR(INDEX(②入力シート!24:24,(GP$3-1)*13+6),"")</f>
        <v/>
      </c>
      <c r="GR25" s="186" t="str" cm="1">
        <f t="array" ref="GR25">IFERROR(INDEX(②入力シート!24:24,(GP$3-1)*13+8),"")</f>
        <v/>
      </c>
      <c r="GS25" s="186" t="str" cm="1">
        <f t="array" ref="GS25">IFERROR(INDEX(②入力シート!24:24,(GP$3-1)*13+10),"")</f>
        <v/>
      </c>
      <c r="GT25" s="187" t="str" cm="1">
        <f t="array" ref="GT25">IFERROR(INDEX(②入力シート!24:24,(GP$3-1)*13+12),"")</f>
        <v/>
      </c>
      <c r="GV25" s="179">
        <v>17</v>
      </c>
      <c r="GW25" s="185" t="str" cm="1">
        <f t="array" ref="GW25">IFERROR(INDEX(②入力シート!24:24,(GW$3-1)*13+4),"")</f>
        <v/>
      </c>
      <c r="GX25" s="186" t="str" cm="1">
        <f t="array" ref="GX25">IFERROR(INDEX(②入力シート!24:24,(GW$3-1)*13+6),"")</f>
        <v/>
      </c>
      <c r="GY25" s="186" t="str" cm="1">
        <f t="array" ref="GY25">IFERROR(INDEX(②入力シート!24:24,(GW$3-1)*13+8),"")</f>
        <v/>
      </c>
      <c r="GZ25" s="186" t="str" cm="1">
        <f t="array" ref="GZ25">IFERROR(INDEX(②入力シート!24:24,(GW$3-1)*13+10),"")</f>
        <v/>
      </c>
      <c r="HA25" s="187" t="str" cm="1">
        <f t="array" ref="HA25">IFERROR(INDEX(②入力シート!24:24,(GW$3-1)*13+12),"")</f>
        <v/>
      </c>
      <c r="HC25" s="179">
        <v>17</v>
      </c>
      <c r="HD25" s="185" t="str" cm="1">
        <f t="array" ref="HD25">IFERROR(INDEX(②入力シート!24:24,(HD$3-1)*13+4),"")</f>
        <v/>
      </c>
      <c r="HE25" s="186" t="str" cm="1">
        <f t="array" ref="HE25">IFERROR(INDEX(②入力シート!24:24,(HD$3-1)*13+6),"")</f>
        <v/>
      </c>
      <c r="HF25" s="186" t="str" cm="1">
        <f t="array" ref="HF25">IFERROR(INDEX(②入力シート!24:24,(HD$3-1)*13+8),"")</f>
        <v/>
      </c>
      <c r="HG25" s="186" t="str" cm="1">
        <f t="array" ref="HG25">IFERROR(INDEX(②入力シート!24:24,(HD$3-1)*13+10),"")</f>
        <v/>
      </c>
      <c r="HH25" s="187" t="str" cm="1">
        <f t="array" ref="HH25">IFERROR(INDEX(②入力シート!24:24,(HD$3-1)*13+12),"")</f>
        <v/>
      </c>
      <c r="HJ25" s="179">
        <v>17</v>
      </c>
      <c r="HK25" s="185" t="str" cm="1">
        <f t="array" ref="HK25">IFERROR(INDEX(②入力シート!24:24,(HK$3-1)*13+4),"")</f>
        <v/>
      </c>
      <c r="HL25" s="186" t="str" cm="1">
        <f t="array" ref="HL25">IFERROR(INDEX(②入力シート!24:24,(HK$3-1)*13+6),"")</f>
        <v/>
      </c>
      <c r="HM25" s="186" t="str" cm="1">
        <f t="array" ref="HM25">IFERROR(INDEX(②入力シート!24:24,(HK$3-1)*13+8),"")</f>
        <v/>
      </c>
      <c r="HN25" s="186" t="str" cm="1">
        <f t="array" ref="HN25">IFERROR(INDEX(②入力シート!24:24,(HK$3-1)*13+10),"")</f>
        <v/>
      </c>
      <c r="HO25" s="187" t="str" cm="1">
        <f t="array" ref="HO25">IFERROR(INDEX(②入力シート!24:24,(HK$3-1)*13+12),"")</f>
        <v/>
      </c>
      <c r="HQ25" s="179">
        <v>17</v>
      </c>
      <c r="HR25" s="185" t="str" cm="1">
        <f t="array" ref="HR25">IFERROR(INDEX(②入力シート!24:24,(HR$3-1)*13+4),"")</f>
        <v/>
      </c>
      <c r="HS25" s="186" t="str" cm="1">
        <f t="array" ref="HS25">IFERROR(INDEX(②入力シート!24:24,(HR$3-1)*13+6),"")</f>
        <v/>
      </c>
      <c r="HT25" s="186" t="str" cm="1">
        <f t="array" ref="HT25">IFERROR(INDEX(②入力シート!24:24,(HR$3-1)*13+8),"")</f>
        <v/>
      </c>
      <c r="HU25" s="186" t="str" cm="1">
        <f t="array" ref="HU25">IFERROR(INDEX(②入力シート!24:24,(HR$3-1)*13+10),"")</f>
        <v/>
      </c>
      <c r="HV25" s="187" t="str" cm="1">
        <f t="array" ref="HV25">IFERROR(INDEX(②入力シート!24:24,(HR$3-1)*13+12),"")</f>
        <v/>
      </c>
      <c r="HX25" s="179">
        <v>17</v>
      </c>
      <c r="HY25" s="185" t="str" cm="1">
        <f t="array" ref="HY25">IFERROR(INDEX(②入力シート!24:24,(HY$3-1)*13+4),"")</f>
        <v/>
      </c>
      <c r="HZ25" s="186" t="str" cm="1">
        <f t="array" ref="HZ25">IFERROR(INDEX(②入力シート!24:24,(HY$3-1)*13+6),"")</f>
        <v/>
      </c>
      <c r="IA25" s="186" t="str" cm="1">
        <f t="array" ref="IA25">IFERROR(INDEX(②入力シート!24:24,(HY$3-1)*13+8),"")</f>
        <v/>
      </c>
      <c r="IB25" s="186" t="str" cm="1">
        <f t="array" ref="IB25">IFERROR(INDEX(②入力シート!24:24,(HY$3-1)*13+10),"")</f>
        <v/>
      </c>
      <c r="IC25" s="187" t="str" cm="1">
        <f t="array" ref="IC25">IFERROR(INDEX(②入力シート!24:24,(HY$3-1)*13+12),"")</f>
        <v/>
      </c>
      <c r="IE25" s="179">
        <v>17</v>
      </c>
      <c r="IF25" s="185" t="str" cm="1">
        <f t="array" ref="IF25">IFERROR(INDEX(②入力シート!24:24,(IF$3-1)*13+4),"")</f>
        <v/>
      </c>
      <c r="IG25" s="186" t="str" cm="1">
        <f t="array" ref="IG25">IFERROR(INDEX(②入力シート!24:24,(IF$3-1)*13+6),"")</f>
        <v/>
      </c>
      <c r="IH25" s="186" t="str" cm="1">
        <f t="array" ref="IH25">IFERROR(INDEX(②入力シート!24:24,(IF$3-1)*13+8),"")</f>
        <v/>
      </c>
      <c r="II25" s="186" t="str" cm="1">
        <f t="array" ref="II25">IFERROR(INDEX(②入力シート!24:24,(IF$3-1)*13+10),"")</f>
        <v/>
      </c>
      <c r="IJ25" s="187" t="str" cm="1">
        <f t="array" ref="IJ25">IFERROR(INDEX(②入力シート!24:24,(IF$3-1)*13+12),"")</f>
        <v/>
      </c>
      <c r="IL25" s="179">
        <v>17</v>
      </c>
      <c r="IM25" s="185" t="str" cm="1">
        <f t="array" ref="IM25">IFERROR(INDEX(②入力シート!24:24,(IM$3-1)*13+4),"")</f>
        <v/>
      </c>
      <c r="IN25" s="186" t="str" cm="1">
        <f t="array" ref="IN25">IFERROR(INDEX(②入力シート!24:24,(IM$3-1)*13+6),"")</f>
        <v/>
      </c>
      <c r="IO25" s="186" t="str" cm="1">
        <f t="array" ref="IO25">IFERROR(INDEX(②入力シート!24:24,(IM$3-1)*13+8),"")</f>
        <v/>
      </c>
      <c r="IP25" s="186" t="str" cm="1">
        <f t="array" ref="IP25">IFERROR(INDEX(②入力シート!24:24,(IM$3-1)*13+10),"")</f>
        <v/>
      </c>
      <c r="IQ25" s="187" t="str" cm="1">
        <f t="array" ref="IQ25">IFERROR(INDEX(②入力シート!24:24,(IM$3-1)*13+12),"")</f>
        <v/>
      </c>
      <c r="IS25" s="179">
        <v>17</v>
      </c>
      <c r="IT25" s="185" t="str" cm="1">
        <f t="array" ref="IT25">IFERROR(INDEX(②入力シート!24:24,(IT$3-1)*13+4),"")</f>
        <v/>
      </c>
      <c r="IU25" s="186" t="str" cm="1">
        <f t="array" ref="IU25">IFERROR(INDEX(②入力シート!24:24,(IT$3-1)*13+6),"")</f>
        <v/>
      </c>
      <c r="IV25" s="186" t="str" cm="1">
        <f t="array" ref="IV25">IFERROR(INDEX(②入力シート!24:24,(IT$3-1)*13+8),"")</f>
        <v/>
      </c>
      <c r="IW25" s="186" t="str" cm="1">
        <f t="array" ref="IW25">IFERROR(INDEX(②入力シート!24:24,(IT$3-1)*13+10),"")</f>
        <v/>
      </c>
      <c r="IX25" s="187" t="str" cm="1">
        <f t="array" ref="IX25">IFERROR(INDEX(②入力シート!24:24,(IT$3-1)*13+12),"")</f>
        <v/>
      </c>
      <c r="IZ25" s="179">
        <v>17</v>
      </c>
      <c r="JA25" s="185" t="str" cm="1">
        <f t="array" ref="JA25">IFERROR(INDEX(②入力シート!24:24,(JA$3-1)*13+4),"")</f>
        <v/>
      </c>
      <c r="JB25" s="186" t="str" cm="1">
        <f t="array" ref="JB25">IFERROR(INDEX(②入力シート!24:24,(JA$3-1)*13+6),"")</f>
        <v/>
      </c>
      <c r="JC25" s="186" t="str" cm="1">
        <f t="array" ref="JC25">IFERROR(INDEX(②入力シート!24:24,(JA$3-1)*13+8),"")</f>
        <v/>
      </c>
      <c r="JD25" s="186" t="str" cm="1">
        <f t="array" ref="JD25">IFERROR(INDEX(②入力シート!24:24,(JA$3-1)*13+10),"")</f>
        <v/>
      </c>
      <c r="JE25" s="187" t="str" cm="1">
        <f t="array" ref="JE25">IFERROR(INDEX(②入力シート!24:24,(JA$3-1)*13+12),"")</f>
        <v/>
      </c>
      <c r="JG25" s="179">
        <v>17</v>
      </c>
      <c r="JH25" s="185" t="str" cm="1">
        <f t="array" ref="JH25">IFERROR(INDEX(②入力シート!24:24,(JH$3-1)*13+4),"")</f>
        <v/>
      </c>
      <c r="JI25" s="186" t="str" cm="1">
        <f t="array" ref="JI25">IFERROR(INDEX(②入力シート!24:24,(JH$3-1)*13+6),"")</f>
        <v/>
      </c>
      <c r="JJ25" s="186" t="str" cm="1">
        <f t="array" ref="JJ25">IFERROR(INDEX(②入力シート!24:24,(JH$3-1)*13+8),"")</f>
        <v/>
      </c>
      <c r="JK25" s="186" t="str" cm="1">
        <f t="array" ref="JK25">IFERROR(INDEX(②入力シート!24:24,(JH$3-1)*13+10),"")</f>
        <v/>
      </c>
      <c r="JL25" s="187" t="str" cm="1">
        <f t="array" ref="JL25">IFERROR(INDEX(②入力シート!24:24,(JH$3-1)*13+12),"")</f>
        <v/>
      </c>
      <c r="JN25" s="179">
        <v>17</v>
      </c>
      <c r="JO25" s="185" t="str" cm="1">
        <f t="array" ref="JO25">IFERROR(INDEX(②入力シート!24:24,(JO$3-1)*13+4),"")</f>
        <v/>
      </c>
      <c r="JP25" s="186" t="str" cm="1">
        <f t="array" ref="JP25">IFERROR(INDEX(②入力シート!24:24,(JO$3-1)*13+6),"")</f>
        <v/>
      </c>
      <c r="JQ25" s="186" t="str" cm="1">
        <f t="array" ref="JQ25">IFERROR(INDEX(②入力シート!24:24,(JO$3-1)*13+8),"")</f>
        <v/>
      </c>
      <c r="JR25" s="186" t="str" cm="1">
        <f t="array" ref="JR25">IFERROR(INDEX(②入力シート!24:24,(JO$3-1)*13+10),"")</f>
        <v/>
      </c>
      <c r="JS25" s="187" t="str" cm="1">
        <f t="array" ref="JS25">IFERROR(INDEX(②入力シート!24:24,(JO$3-1)*13+12),"")</f>
        <v/>
      </c>
      <c r="JU25" s="179">
        <v>17</v>
      </c>
      <c r="JV25" s="185" t="str" cm="1">
        <f t="array" ref="JV25">IFERROR(INDEX(②入力シート!24:24,(JV$3-1)*13+4),"")</f>
        <v/>
      </c>
      <c r="JW25" s="186" t="str" cm="1">
        <f t="array" ref="JW25">IFERROR(INDEX(②入力シート!24:24,(JV$3-1)*13+6),"")</f>
        <v/>
      </c>
      <c r="JX25" s="186" t="str" cm="1">
        <f t="array" ref="JX25">IFERROR(INDEX(②入力シート!24:24,(JV$3-1)*13+8),"")</f>
        <v/>
      </c>
      <c r="JY25" s="186" t="str" cm="1">
        <f t="array" ref="JY25">IFERROR(INDEX(②入力シート!24:24,(JV$3-1)*13+10),"")</f>
        <v/>
      </c>
      <c r="JZ25" s="187" t="str" cm="1">
        <f t="array" ref="JZ25">IFERROR(INDEX(②入力シート!24:24,(JV$3-1)*13+12),"")</f>
        <v/>
      </c>
      <c r="KB25" s="179">
        <v>17</v>
      </c>
      <c r="KC25" s="185" t="str" cm="1">
        <f t="array" ref="KC25">IFERROR(INDEX(②入力シート!24:24,(KC$3-1)*13+4),"")</f>
        <v/>
      </c>
      <c r="KD25" s="186" t="str" cm="1">
        <f t="array" ref="KD25">IFERROR(INDEX(②入力シート!24:24,(KC$3-1)*13+6),"")</f>
        <v/>
      </c>
      <c r="KE25" s="186" t="str" cm="1">
        <f t="array" ref="KE25">IFERROR(INDEX(②入力シート!24:24,(KC$3-1)*13+8),"")</f>
        <v/>
      </c>
      <c r="KF25" s="186" t="str" cm="1">
        <f t="array" ref="KF25">IFERROR(INDEX(②入力シート!24:24,(KC$3-1)*13+10),"")</f>
        <v/>
      </c>
      <c r="KG25" s="187" t="str" cm="1">
        <f t="array" ref="KG25">IFERROR(INDEX(②入力シート!24:24,(KC$3-1)*13+12),"")</f>
        <v/>
      </c>
      <c r="KI25" s="179">
        <v>17</v>
      </c>
      <c r="KJ25" s="185" t="str" cm="1">
        <f t="array" ref="KJ25">IFERROR(INDEX(②入力シート!24:24,(KJ$3-1)*13+4),"")</f>
        <v/>
      </c>
      <c r="KK25" s="186" t="str" cm="1">
        <f t="array" ref="KK25">IFERROR(INDEX(②入力シート!24:24,(KJ$3-1)*13+6),"")</f>
        <v/>
      </c>
      <c r="KL25" s="186" t="str" cm="1">
        <f t="array" ref="KL25">IFERROR(INDEX(②入力シート!24:24,(KJ$3-1)*13+8),"")</f>
        <v/>
      </c>
      <c r="KM25" s="186" t="str" cm="1">
        <f t="array" ref="KM25">IFERROR(INDEX(②入力シート!24:24,(KJ$3-1)*13+10),"")</f>
        <v/>
      </c>
      <c r="KN25" s="187" t="str" cm="1">
        <f t="array" ref="KN25">IFERROR(INDEX(②入力シート!24:24,(KJ$3-1)*13+12),"")</f>
        <v/>
      </c>
      <c r="KP25" s="179">
        <v>17</v>
      </c>
      <c r="KQ25" s="185" t="str" cm="1">
        <f t="array" ref="KQ25">IFERROR(INDEX(②入力シート!24:24,(KQ$3-1)*13+4),"")</f>
        <v/>
      </c>
      <c r="KR25" s="186" t="str" cm="1">
        <f t="array" ref="KR25">IFERROR(INDEX(②入力シート!24:24,(KQ$3-1)*13+6),"")</f>
        <v/>
      </c>
      <c r="KS25" s="186" t="str" cm="1">
        <f t="array" ref="KS25">IFERROR(INDEX(②入力シート!24:24,(KQ$3-1)*13+8),"")</f>
        <v/>
      </c>
      <c r="KT25" s="186" t="str" cm="1">
        <f t="array" ref="KT25">IFERROR(INDEX(②入力シート!24:24,(KQ$3-1)*13+10),"")</f>
        <v/>
      </c>
      <c r="KU25" s="187" t="str" cm="1">
        <f t="array" ref="KU25">IFERROR(INDEX(②入力シート!24:24,(KQ$3-1)*13+12),"")</f>
        <v/>
      </c>
      <c r="KW25" s="179">
        <v>17</v>
      </c>
      <c r="KX25" s="185" t="str" cm="1">
        <f t="array" ref="KX25">IFERROR(INDEX(②入力シート!24:24,(KX$3-1)*13+4),"")</f>
        <v/>
      </c>
      <c r="KY25" s="186" t="str" cm="1">
        <f t="array" ref="KY25">IFERROR(INDEX(②入力シート!24:24,(KX$3-1)*13+6),"")</f>
        <v/>
      </c>
      <c r="KZ25" s="186" t="str" cm="1">
        <f t="array" ref="KZ25">IFERROR(INDEX(②入力シート!24:24,(KX$3-1)*13+8),"")</f>
        <v/>
      </c>
      <c r="LA25" s="186" t="str" cm="1">
        <f t="array" ref="LA25">IFERROR(INDEX(②入力シート!24:24,(KX$3-1)*13+10),"")</f>
        <v/>
      </c>
      <c r="LB25" s="187" t="str" cm="1">
        <f t="array" ref="LB25">IFERROR(INDEX(②入力シート!24:24,(KX$3-1)*13+12),"")</f>
        <v/>
      </c>
      <c r="LD25" s="179">
        <v>17</v>
      </c>
      <c r="LE25" s="185" t="str" cm="1">
        <f t="array" ref="LE25">IFERROR(INDEX(②入力シート!24:24,(LE$3-1)*13+4),"")</f>
        <v/>
      </c>
      <c r="LF25" s="186" t="str" cm="1">
        <f t="array" ref="LF25">IFERROR(INDEX(②入力シート!24:24,(LE$3-1)*13+6),"")</f>
        <v/>
      </c>
      <c r="LG25" s="186" t="str" cm="1">
        <f t="array" ref="LG25">IFERROR(INDEX(②入力シート!24:24,(LE$3-1)*13+8),"")</f>
        <v/>
      </c>
      <c r="LH25" s="186" t="str" cm="1">
        <f t="array" ref="LH25">IFERROR(INDEX(②入力シート!24:24,(LE$3-1)*13+10),"")</f>
        <v/>
      </c>
      <c r="LI25" s="187" t="str" cm="1">
        <f t="array" ref="LI25">IFERROR(INDEX(②入力シート!24:24,(LE$3-1)*13+12),"")</f>
        <v/>
      </c>
      <c r="LK25" s="179">
        <v>17</v>
      </c>
      <c r="LL25" s="185" t="str" cm="1">
        <f t="array" ref="LL25">IFERROR(INDEX(②入力シート!24:24,(LL$3-1)*13+4),"")</f>
        <v/>
      </c>
      <c r="LM25" s="186" t="str" cm="1">
        <f t="array" ref="LM25">IFERROR(INDEX(②入力シート!24:24,(LL$3-1)*13+6),"")</f>
        <v/>
      </c>
      <c r="LN25" s="186" t="str" cm="1">
        <f t="array" ref="LN25">IFERROR(INDEX(②入力シート!24:24,(LL$3-1)*13+8),"")</f>
        <v/>
      </c>
      <c r="LO25" s="186" t="str" cm="1">
        <f t="array" ref="LO25">IFERROR(INDEX(②入力シート!24:24,(LL$3-1)*13+10),"")</f>
        <v/>
      </c>
      <c r="LP25" s="187" t="str" cm="1">
        <f t="array" ref="LP25">IFERROR(INDEX(②入力シート!24:24,(LL$3-1)*13+12),"")</f>
        <v/>
      </c>
      <c r="LR25" s="179">
        <v>17</v>
      </c>
      <c r="LS25" s="185" t="str" cm="1">
        <f t="array" ref="LS25">IFERROR(INDEX(②入力シート!24:24,(LS$3-1)*13+4),"")</f>
        <v/>
      </c>
      <c r="LT25" s="186" t="str" cm="1">
        <f t="array" ref="LT25">IFERROR(INDEX(②入力シート!24:24,(LS$3-1)*13+6),"")</f>
        <v/>
      </c>
      <c r="LU25" s="186" t="str" cm="1">
        <f t="array" ref="LU25">IFERROR(INDEX(②入力シート!24:24,(LS$3-1)*13+8),"")</f>
        <v/>
      </c>
      <c r="LV25" s="186" t="str" cm="1">
        <f t="array" ref="LV25">IFERROR(INDEX(②入力シート!24:24,(LS$3-1)*13+10),"")</f>
        <v/>
      </c>
      <c r="LW25" s="187" t="str" cm="1">
        <f t="array" ref="LW25">IFERROR(INDEX(②入力シート!24:24,(LS$3-1)*13+12),"")</f>
        <v/>
      </c>
      <c r="LY25" s="179">
        <v>17</v>
      </c>
      <c r="LZ25" s="185" t="str" cm="1">
        <f t="array" ref="LZ25">IFERROR(INDEX(②入力シート!24:24,(LZ$3-1)*13+4),"")</f>
        <v/>
      </c>
      <c r="MA25" s="186" t="str" cm="1">
        <f t="array" ref="MA25">IFERROR(INDEX(②入力シート!24:24,(LZ$3-1)*13+6),"")</f>
        <v/>
      </c>
      <c r="MB25" s="186" t="str" cm="1">
        <f t="array" ref="MB25">IFERROR(INDEX(②入力シート!24:24,(LZ$3-1)*13+8),"")</f>
        <v/>
      </c>
      <c r="MC25" s="186" t="str" cm="1">
        <f t="array" ref="MC25">IFERROR(INDEX(②入力シート!24:24,(LZ$3-1)*13+10),"")</f>
        <v/>
      </c>
      <c r="MD25" s="187" t="str" cm="1">
        <f t="array" ref="MD25">IFERROR(INDEX(②入力シート!24:24,(LZ$3-1)*13+12),"")</f>
        <v/>
      </c>
      <c r="MF25" s="179">
        <v>17</v>
      </c>
      <c r="MG25" s="185" t="str" cm="1">
        <f t="array" ref="MG25">IFERROR(INDEX(②入力シート!24:24,(MG$3-1)*13+4),"")</f>
        <v/>
      </c>
      <c r="MH25" s="186" t="str" cm="1">
        <f t="array" ref="MH25">IFERROR(INDEX(②入力シート!24:24,(MG$3-1)*13+6),"")</f>
        <v/>
      </c>
      <c r="MI25" s="186" t="str" cm="1">
        <f t="array" ref="MI25">IFERROR(INDEX(②入力シート!24:24,(MG$3-1)*13+8),"")</f>
        <v/>
      </c>
      <c r="MJ25" s="186" t="str" cm="1">
        <f t="array" ref="MJ25">IFERROR(INDEX(②入力シート!24:24,(MG$3-1)*13+10),"")</f>
        <v/>
      </c>
      <c r="MK25" s="187" t="str" cm="1">
        <f t="array" ref="MK25">IFERROR(INDEX(②入力シート!24:24,(MG$3-1)*13+12),"")</f>
        <v/>
      </c>
    </row>
    <row r="26" spans="1:349" s="184" customFormat="1" ht="14" customHeight="1">
      <c r="A26" s="179">
        <v>18</v>
      </c>
      <c r="B26" s="185" t="str" cm="1">
        <f t="array" ref="B26">IFERROR(INDEX(②入力シート!25:25,(B$3-1)*13+4),"")</f>
        <v/>
      </c>
      <c r="C26" s="186" t="str" cm="1">
        <f t="array" ref="C26">IFERROR(INDEX(②入力シート!25:25,(B$3-1)*13+6),"")</f>
        <v/>
      </c>
      <c r="D26" s="186" t="str" cm="1">
        <f t="array" ref="D26">IFERROR(INDEX(②入力シート!25:25,(B$3-1)*13+8),"")</f>
        <v/>
      </c>
      <c r="E26" s="186" t="str" cm="1">
        <f t="array" ref="E26">IFERROR(INDEX(②入力シート!25:25,(B$3-1)*13+10),"")</f>
        <v/>
      </c>
      <c r="F26" s="187" t="str" cm="1">
        <f t="array" ref="F26">IFERROR(INDEX(②入力シート!25:25,(B$3-1)*13+12),"")</f>
        <v/>
      </c>
      <c r="H26" s="179">
        <v>18</v>
      </c>
      <c r="I26" s="185" t="str" cm="1">
        <f t="array" ref="I26">IFERROR(INDEX(②入力シート!25:25,(I$3-1)*13+4),"")</f>
        <v/>
      </c>
      <c r="J26" s="186" t="str" cm="1">
        <f t="array" ref="J26">IFERROR(INDEX(②入力シート!25:25,(I$3-1)*13+6),"")</f>
        <v/>
      </c>
      <c r="K26" s="186" t="str" cm="1">
        <f t="array" ref="K26">IFERROR(INDEX(②入力シート!25:25,(I$3-1)*13+8),"")</f>
        <v/>
      </c>
      <c r="L26" s="186" t="str" cm="1">
        <f t="array" ref="L26">IFERROR(INDEX(②入力シート!25:25,(I$3-1)*13+10),"")</f>
        <v/>
      </c>
      <c r="M26" s="187" t="str" cm="1">
        <f t="array" ref="M26">IFERROR(INDEX(②入力シート!25:25,(I$3-1)*13+12),"")</f>
        <v/>
      </c>
      <c r="O26" s="179">
        <v>18</v>
      </c>
      <c r="P26" s="185" t="str" cm="1">
        <f t="array" ref="P26">IFERROR(INDEX(②入力シート!25:25,(P$3-1)*13+4),"")</f>
        <v/>
      </c>
      <c r="Q26" s="186" t="str" cm="1">
        <f t="array" ref="Q26">IFERROR(INDEX(②入力シート!25:25,(P$3-1)*13+6),"")</f>
        <v/>
      </c>
      <c r="R26" s="186" t="str" cm="1">
        <f t="array" ref="R26">IFERROR(INDEX(②入力シート!25:25,(P$3-1)*13+8),"")</f>
        <v/>
      </c>
      <c r="S26" s="186" t="str" cm="1">
        <f t="array" ref="S26">IFERROR(INDEX(②入力シート!25:25,(P$3-1)*13+10),"")</f>
        <v/>
      </c>
      <c r="T26" s="187" t="str" cm="1">
        <f t="array" ref="T26">IFERROR(INDEX(②入力シート!25:25,(P$3-1)*13+12),"")</f>
        <v/>
      </c>
      <c r="V26" s="179">
        <v>18</v>
      </c>
      <c r="W26" s="185" t="str" cm="1">
        <f t="array" ref="W26">IFERROR(INDEX(②入力シート!25:25,(W$3-1)*13+4),"")</f>
        <v/>
      </c>
      <c r="X26" s="186" t="str" cm="1">
        <f t="array" ref="X26">IFERROR(INDEX(②入力シート!25:25,(W$3-1)*13+6),"")</f>
        <v/>
      </c>
      <c r="Y26" s="186" t="str" cm="1">
        <f t="array" ref="Y26">IFERROR(INDEX(②入力シート!25:25,(W$3-1)*13+8),"")</f>
        <v/>
      </c>
      <c r="Z26" s="186" t="str" cm="1">
        <f t="array" ref="Z26">IFERROR(INDEX(②入力シート!25:25,(W$3-1)*13+10),"")</f>
        <v/>
      </c>
      <c r="AA26" s="187" t="str" cm="1">
        <f t="array" ref="AA26">IFERROR(INDEX(②入力シート!25:25,(W$3-1)*13+12),"")</f>
        <v/>
      </c>
      <c r="AC26" s="179">
        <v>18</v>
      </c>
      <c r="AD26" s="185" t="str" cm="1">
        <f t="array" ref="AD26">IFERROR(INDEX(②入力シート!25:25,(AD$3-1)*13+4),"")</f>
        <v/>
      </c>
      <c r="AE26" s="186" t="str" cm="1">
        <f t="array" ref="AE26">IFERROR(INDEX(②入力シート!25:25,(AD$3-1)*13+6),"")</f>
        <v/>
      </c>
      <c r="AF26" s="186" t="str" cm="1">
        <f t="array" ref="AF26">IFERROR(INDEX(②入力シート!25:25,(AD$3-1)*13+8),"")</f>
        <v/>
      </c>
      <c r="AG26" s="186" t="str" cm="1">
        <f t="array" ref="AG26">IFERROR(INDEX(②入力シート!25:25,(AD$3-1)*13+10),"")</f>
        <v/>
      </c>
      <c r="AH26" s="187" t="str" cm="1">
        <f t="array" ref="AH26">IFERROR(INDEX(②入力シート!25:25,(AD$3-1)*13+12),"")</f>
        <v/>
      </c>
      <c r="AJ26" s="179">
        <v>18</v>
      </c>
      <c r="AK26" s="185" t="str" cm="1">
        <f t="array" ref="AK26">IFERROR(INDEX(②入力シート!25:25,(AK$3-1)*13+4),"")</f>
        <v/>
      </c>
      <c r="AL26" s="186" t="str" cm="1">
        <f t="array" ref="AL26">IFERROR(INDEX(②入力シート!25:25,(AK$3-1)*13+6),"")</f>
        <v/>
      </c>
      <c r="AM26" s="186" t="str" cm="1">
        <f t="array" ref="AM26">IFERROR(INDEX(②入力シート!25:25,(AK$3-1)*13+8),"")</f>
        <v/>
      </c>
      <c r="AN26" s="186" t="str" cm="1">
        <f t="array" ref="AN26">IFERROR(INDEX(②入力シート!25:25,(AK$3-1)*13+10),"")</f>
        <v/>
      </c>
      <c r="AO26" s="187" t="str" cm="1">
        <f t="array" ref="AO26">IFERROR(INDEX(②入力シート!25:25,(AK$3-1)*13+12),"")</f>
        <v/>
      </c>
      <c r="AQ26" s="179">
        <v>18</v>
      </c>
      <c r="AR26" s="185" t="str" cm="1">
        <f t="array" ref="AR26">IFERROR(INDEX(②入力シート!25:25,(AR$3-1)*13+4),"")</f>
        <v/>
      </c>
      <c r="AS26" s="186" t="str" cm="1">
        <f t="array" ref="AS26">IFERROR(INDEX(②入力シート!25:25,(AR$3-1)*13+6),"")</f>
        <v/>
      </c>
      <c r="AT26" s="186" t="str" cm="1">
        <f t="array" ref="AT26">IFERROR(INDEX(②入力シート!25:25,(AR$3-1)*13+8),"")</f>
        <v/>
      </c>
      <c r="AU26" s="186" t="str" cm="1">
        <f t="array" ref="AU26">IFERROR(INDEX(②入力シート!25:25,(AR$3-1)*13+10),"")</f>
        <v/>
      </c>
      <c r="AV26" s="187" t="str" cm="1">
        <f t="array" ref="AV26">IFERROR(INDEX(②入力シート!25:25,(AR$3-1)*13+12),"")</f>
        <v/>
      </c>
      <c r="AX26" s="179">
        <v>18</v>
      </c>
      <c r="AY26" s="185" t="str" cm="1">
        <f t="array" ref="AY26">IFERROR(INDEX(②入力シート!25:25,(AY$3-1)*13+4),"")</f>
        <v/>
      </c>
      <c r="AZ26" s="186" t="str" cm="1">
        <f t="array" ref="AZ26">IFERROR(INDEX(②入力シート!25:25,(AY$3-1)*13+6),"")</f>
        <v/>
      </c>
      <c r="BA26" s="186" t="str" cm="1">
        <f t="array" ref="BA26">IFERROR(INDEX(②入力シート!25:25,(AY$3-1)*13+8),"")</f>
        <v/>
      </c>
      <c r="BB26" s="186" t="str" cm="1">
        <f t="array" ref="BB26">IFERROR(INDEX(②入力シート!25:25,(AY$3-1)*13+10),"")</f>
        <v/>
      </c>
      <c r="BC26" s="187" t="str" cm="1">
        <f t="array" ref="BC26">IFERROR(INDEX(②入力シート!25:25,(AY$3-1)*13+12),"")</f>
        <v/>
      </c>
      <c r="BE26" s="179">
        <v>18</v>
      </c>
      <c r="BF26" s="185" t="str" cm="1">
        <f t="array" ref="BF26">IFERROR(INDEX(②入力シート!25:25,(BF$3-1)*13+4),"")</f>
        <v/>
      </c>
      <c r="BG26" s="186" t="str" cm="1">
        <f t="array" ref="BG26">IFERROR(INDEX(②入力シート!25:25,(BF$3-1)*13+6),"")</f>
        <v/>
      </c>
      <c r="BH26" s="186" t="str" cm="1">
        <f t="array" ref="BH26">IFERROR(INDEX(②入力シート!25:25,(BF$3-1)*13+8),"")</f>
        <v/>
      </c>
      <c r="BI26" s="186" t="str" cm="1">
        <f t="array" ref="BI26">IFERROR(INDEX(②入力シート!25:25,(BF$3-1)*13+10),"")</f>
        <v/>
      </c>
      <c r="BJ26" s="187" t="str" cm="1">
        <f t="array" ref="BJ26">IFERROR(INDEX(②入力シート!25:25,(BF$3-1)*13+12),"")</f>
        <v/>
      </c>
      <c r="BL26" s="179">
        <v>18</v>
      </c>
      <c r="BM26" s="185" t="str" cm="1">
        <f t="array" ref="BM26">IFERROR(INDEX(②入力シート!25:25,(BM$3-1)*13+4),"")</f>
        <v/>
      </c>
      <c r="BN26" s="186" t="str" cm="1">
        <f t="array" ref="BN26">IFERROR(INDEX(②入力シート!25:25,(BM$3-1)*13+6),"")</f>
        <v/>
      </c>
      <c r="BO26" s="186" t="str" cm="1">
        <f t="array" ref="BO26">IFERROR(INDEX(②入力シート!25:25,(BM$3-1)*13+8),"")</f>
        <v/>
      </c>
      <c r="BP26" s="186" t="str" cm="1">
        <f t="array" ref="BP26">IFERROR(INDEX(②入力シート!25:25,(BM$3-1)*13+10),"")</f>
        <v/>
      </c>
      <c r="BQ26" s="187" t="str" cm="1">
        <f t="array" ref="BQ26">IFERROR(INDEX(②入力シート!25:25,(BM$3-1)*13+12),"")</f>
        <v/>
      </c>
      <c r="BS26" s="179">
        <v>18</v>
      </c>
      <c r="BT26" s="185" t="str" cm="1">
        <f t="array" ref="BT26">IFERROR(INDEX(②入力シート!25:25,(BT$3-1)*13+4),"")</f>
        <v/>
      </c>
      <c r="BU26" s="186" t="str" cm="1">
        <f t="array" ref="BU26">IFERROR(INDEX(②入力シート!25:25,(BT$3-1)*13+6),"")</f>
        <v/>
      </c>
      <c r="BV26" s="186" t="str" cm="1">
        <f t="array" ref="BV26">IFERROR(INDEX(②入力シート!25:25,(BT$3-1)*13+8),"")</f>
        <v/>
      </c>
      <c r="BW26" s="186" t="str" cm="1">
        <f t="array" ref="BW26">IFERROR(INDEX(②入力シート!25:25,(BT$3-1)*13+10),"")</f>
        <v/>
      </c>
      <c r="BX26" s="187" t="str" cm="1">
        <f t="array" ref="BX26">IFERROR(INDEX(②入力シート!25:25,(BT$3-1)*13+12),"")</f>
        <v/>
      </c>
      <c r="BZ26" s="179">
        <v>18</v>
      </c>
      <c r="CA26" s="185" t="str" cm="1">
        <f t="array" ref="CA26">IFERROR(INDEX(②入力シート!25:25,(CA$3-1)*13+4),"")</f>
        <v/>
      </c>
      <c r="CB26" s="186" t="str" cm="1">
        <f t="array" ref="CB26">IFERROR(INDEX(②入力シート!25:25,(CA$3-1)*13+6),"")</f>
        <v/>
      </c>
      <c r="CC26" s="186" t="str" cm="1">
        <f t="array" ref="CC26">IFERROR(INDEX(②入力シート!25:25,(CA$3-1)*13+8),"")</f>
        <v/>
      </c>
      <c r="CD26" s="186" t="str" cm="1">
        <f t="array" ref="CD26">IFERROR(INDEX(②入力シート!25:25,(CA$3-1)*13+10),"")</f>
        <v/>
      </c>
      <c r="CE26" s="187" t="str" cm="1">
        <f t="array" ref="CE26">IFERROR(INDEX(②入力シート!25:25,(CA$3-1)*13+12),"")</f>
        <v/>
      </c>
      <c r="CG26" s="179">
        <v>18</v>
      </c>
      <c r="CH26" s="185" t="str" cm="1">
        <f t="array" ref="CH26">IFERROR(INDEX(②入力シート!25:25,(CH$3-1)*13+4),"")</f>
        <v/>
      </c>
      <c r="CI26" s="186" t="str" cm="1">
        <f t="array" ref="CI26">IFERROR(INDEX(②入力シート!25:25,(CH$3-1)*13+6),"")</f>
        <v/>
      </c>
      <c r="CJ26" s="186" t="str" cm="1">
        <f t="array" ref="CJ26">IFERROR(INDEX(②入力シート!25:25,(CH$3-1)*13+8),"")</f>
        <v/>
      </c>
      <c r="CK26" s="186" t="str" cm="1">
        <f t="array" ref="CK26">IFERROR(INDEX(②入力シート!25:25,(CH$3-1)*13+10),"")</f>
        <v/>
      </c>
      <c r="CL26" s="187" t="str" cm="1">
        <f t="array" ref="CL26">IFERROR(INDEX(②入力シート!25:25,(CH$3-1)*13+12),"")</f>
        <v/>
      </c>
      <c r="CN26" s="179">
        <v>18</v>
      </c>
      <c r="CO26" s="185" t="str" cm="1">
        <f t="array" ref="CO26">IFERROR(INDEX(②入力シート!25:25,(CO$3-1)*13+4),"")</f>
        <v/>
      </c>
      <c r="CP26" s="186" t="str" cm="1">
        <f t="array" ref="CP26">IFERROR(INDEX(②入力シート!25:25,(CO$3-1)*13+6),"")</f>
        <v/>
      </c>
      <c r="CQ26" s="186" t="str" cm="1">
        <f t="array" ref="CQ26">IFERROR(INDEX(②入力シート!25:25,(CO$3-1)*13+8),"")</f>
        <v/>
      </c>
      <c r="CR26" s="186" t="str" cm="1">
        <f t="array" ref="CR26">IFERROR(INDEX(②入力シート!25:25,(CO$3-1)*13+10),"")</f>
        <v/>
      </c>
      <c r="CS26" s="187" t="str" cm="1">
        <f t="array" ref="CS26">IFERROR(INDEX(②入力シート!25:25,(CO$3-1)*13+12),"")</f>
        <v/>
      </c>
      <c r="CU26" s="179">
        <v>18</v>
      </c>
      <c r="CV26" s="185" t="str" cm="1">
        <f t="array" ref="CV26">IFERROR(INDEX(②入力シート!25:25,(CV$3-1)*13+4),"")</f>
        <v/>
      </c>
      <c r="CW26" s="186" t="str" cm="1">
        <f t="array" ref="CW26">IFERROR(INDEX(②入力シート!25:25,(CV$3-1)*13+6),"")</f>
        <v/>
      </c>
      <c r="CX26" s="186" t="str" cm="1">
        <f t="array" ref="CX26">IFERROR(INDEX(②入力シート!25:25,(CV$3-1)*13+8),"")</f>
        <v/>
      </c>
      <c r="CY26" s="186" t="str" cm="1">
        <f t="array" ref="CY26">IFERROR(INDEX(②入力シート!25:25,(CV$3-1)*13+10),"")</f>
        <v/>
      </c>
      <c r="CZ26" s="187" t="str" cm="1">
        <f t="array" ref="CZ26">IFERROR(INDEX(②入力シート!25:25,(CV$3-1)*13+12),"")</f>
        <v/>
      </c>
      <c r="DB26" s="179">
        <v>18</v>
      </c>
      <c r="DC26" s="185" t="str" cm="1">
        <f t="array" ref="DC26">IFERROR(INDEX(②入力シート!25:25,(DC$3-1)*13+4),"")</f>
        <v/>
      </c>
      <c r="DD26" s="186" t="str" cm="1">
        <f t="array" ref="DD26">IFERROR(INDEX(②入力シート!25:25,(DC$3-1)*13+6),"")</f>
        <v/>
      </c>
      <c r="DE26" s="186" t="str" cm="1">
        <f t="array" ref="DE26">IFERROR(INDEX(②入力シート!25:25,(DC$3-1)*13+8),"")</f>
        <v/>
      </c>
      <c r="DF26" s="186" t="str" cm="1">
        <f t="array" ref="DF26">IFERROR(INDEX(②入力シート!25:25,(DC$3-1)*13+10),"")</f>
        <v/>
      </c>
      <c r="DG26" s="187" t="str" cm="1">
        <f t="array" ref="DG26">IFERROR(INDEX(②入力シート!25:25,(DC$3-1)*13+12),"")</f>
        <v/>
      </c>
      <c r="DI26" s="179">
        <v>18</v>
      </c>
      <c r="DJ26" s="185" t="str" cm="1">
        <f t="array" ref="DJ26">IFERROR(INDEX(②入力シート!25:25,(DJ$3-1)*13+4),"")</f>
        <v/>
      </c>
      <c r="DK26" s="186" t="str" cm="1">
        <f t="array" ref="DK26">IFERROR(INDEX(②入力シート!25:25,(DJ$3-1)*13+6),"")</f>
        <v/>
      </c>
      <c r="DL26" s="186" t="str" cm="1">
        <f t="array" ref="DL26">IFERROR(INDEX(②入力シート!25:25,(DJ$3-1)*13+8),"")</f>
        <v/>
      </c>
      <c r="DM26" s="186" t="str" cm="1">
        <f t="array" ref="DM26">IFERROR(INDEX(②入力シート!25:25,(DJ$3-1)*13+10),"")</f>
        <v/>
      </c>
      <c r="DN26" s="187" t="str" cm="1">
        <f t="array" ref="DN26">IFERROR(INDEX(②入力シート!25:25,(DJ$3-1)*13+12),"")</f>
        <v/>
      </c>
      <c r="DP26" s="179">
        <v>18</v>
      </c>
      <c r="DQ26" s="185" t="str" cm="1">
        <f t="array" ref="DQ26">IFERROR(INDEX(②入力シート!25:25,(DQ$3-1)*13+4),"")</f>
        <v/>
      </c>
      <c r="DR26" s="186" t="str" cm="1">
        <f t="array" ref="DR26">IFERROR(INDEX(②入力シート!25:25,(DQ$3-1)*13+6),"")</f>
        <v/>
      </c>
      <c r="DS26" s="186" t="str" cm="1">
        <f t="array" ref="DS26">IFERROR(INDEX(②入力シート!25:25,(DQ$3-1)*13+8),"")</f>
        <v/>
      </c>
      <c r="DT26" s="186" t="str" cm="1">
        <f t="array" ref="DT26">IFERROR(INDEX(②入力シート!25:25,(DQ$3-1)*13+10),"")</f>
        <v/>
      </c>
      <c r="DU26" s="187" t="str" cm="1">
        <f t="array" ref="DU26">IFERROR(INDEX(②入力シート!25:25,(DQ$3-1)*13+12),"")</f>
        <v/>
      </c>
      <c r="DW26" s="179">
        <v>18</v>
      </c>
      <c r="DX26" s="185" t="str" cm="1">
        <f t="array" ref="DX26">IFERROR(INDEX(②入力シート!25:25,(DX$3-1)*13+4),"")</f>
        <v/>
      </c>
      <c r="DY26" s="186" t="str" cm="1">
        <f t="array" ref="DY26">IFERROR(INDEX(②入力シート!25:25,(DX$3-1)*13+6),"")</f>
        <v/>
      </c>
      <c r="DZ26" s="186" t="str" cm="1">
        <f t="array" ref="DZ26">IFERROR(INDEX(②入力シート!25:25,(DX$3-1)*13+8),"")</f>
        <v/>
      </c>
      <c r="EA26" s="186" t="str" cm="1">
        <f t="array" ref="EA26">IFERROR(INDEX(②入力シート!25:25,(DX$3-1)*13+10),"")</f>
        <v/>
      </c>
      <c r="EB26" s="187" t="str" cm="1">
        <f t="array" ref="EB26">IFERROR(INDEX(②入力シート!25:25,(DX$3-1)*13+12),"")</f>
        <v/>
      </c>
      <c r="ED26" s="179">
        <v>18</v>
      </c>
      <c r="EE26" s="185" t="str" cm="1">
        <f t="array" ref="EE26">IFERROR(INDEX(②入力シート!25:25,(EE$3-1)*13+4),"")</f>
        <v/>
      </c>
      <c r="EF26" s="186" t="str" cm="1">
        <f t="array" ref="EF26">IFERROR(INDEX(②入力シート!25:25,(EE$3-1)*13+6),"")</f>
        <v/>
      </c>
      <c r="EG26" s="186" t="str" cm="1">
        <f t="array" ref="EG26">IFERROR(INDEX(②入力シート!25:25,(EE$3-1)*13+8),"")</f>
        <v/>
      </c>
      <c r="EH26" s="186" t="str" cm="1">
        <f t="array" ref="EH26">IFERROR(INDEX(②入力シート!25:25,(EE$3-1)*13+10),"")</f>
        <v/>
      </c>
      <c r="EI26" s="187" t="str" cm="1">
        <f t="array" ref="EI26">IFERROR(INDEX(②入力シート!25:25,(EE$3-1)*13+12),"")</f>
        <v/>
      </c>
      <c r="EK26" s="179">
        <v>18</v>
      </c>
      <c r="EL26" s="185" t="str" cm="1">
        <f t="array" ref="EL26">IFERROR(INDEX(②入力シート!25:25,(EL$3-1)*13+4),"")</f>
        <v/>
      </c>
      <c r="EM26" s="186" t="str" cm="1">
        <f t="array" ref="EM26">IFERROR(INDEX(②入力シート!25:25,(EL$3-1)*13+6),"")</f>
        <v/>
      </c>
      <c r="EN26" s="186" t="str" cm="1">
        <f t="array" ref="EN26">IFERROR(INDEX(②入力シート!25:25,(EL$3-1)*13+8),"")</f>
        <v/>
      </c>
      <c r="EO26" s="186" t="str" cm="1">
        <f t="array" ref="EO26">IFERROR(INDEX(②入力シート!25:25,(EL$3-1)*13+10),"")</f>
        <v/>
      </c>
      <c r="EP26" s="187" t="str" cm="1">
        <f t="array" ref="EP26">IFERROR(INDEX(②入力シート!25:25,(EL$3-1)*13+12),"")</f>
        <v/>
      </c>
      <c r="ER26" s="179">
        <v>18</v>
      </c>
      <c r="ES26" s="185" t="str" cm="1">
        <f t="array" ref="ES26">IFERROR(INDEX(②入力シート!25:25,(ES$3-1)*13+4),"")</f>
        <v/>
      </c>
      <c r="ET26" s="186" t="str" cm="1">
        <f t="array" ref="ET26">IFERROR(INDEX(②入力シート!25:25,(ES$3-1)*13+6),"")</f>
        <v/>
      </c>
      <c r="EU26" s="186" t="str" cm="1">
        <f t="array" ref="EU26">IFERROR(INDEX(②入力シート!25:25,(ES$3-1)*13+8),"")</f>
        <v/>
      </c>
      <c r="EV26" s="186" t="str" cm="1">
        <f t="array" ref="EV26">IFERROR(INDEX(②入力シート!25:25,(ES$3-1)*13+10),"")</f>
        <v/>
      </c>
      <c r="EW26" s="187" t="str" cm="1">
        <f t="array" ref="EW26">IFERROR(INDEX(②入力シート!25:25,(ES$3-1)*13+12),"")</f>
        <v/>
      </c>
      <c r="EY26" s="179">
        <v>18</v>
      </c>
      <c r="EZ26" s="185" t="str" cm="1">
        <f t="array" ref="EZ26">IFERROR(INDEX(②入力シート!25:25,(EZ$3-1)*13+4),"")</f>
        <v/>
      </c>
      <c r="FA26" s="186" t="str" cm="1">
        <f t="array" ref="FA26">IFERROR(INDEX(②入力シート!25:25,(EZ$3-1)*13+6),"")</f>
        <v/>
      </c>
      <c r="FB26" s="186" t="str" cm="1">
        <f t="array" ref="FB26">IFERROR(INDEX(②入力シート!25:25,(EZ$3-1)*13+8),"")</f>
        <v/>
      </c>
      <c r="FC26" s="186" t="str" cm="1">
        <f t="array" ref="FC26">IFERROR(INDEX(②入力シート!25:25,(EZ$3-1)*13+10),"")</f>
        <v/>
      </c>
      <c r="FD26" s="187" t="str" cm="1">
        <f t="array" ref="FD26">IFERROR(INDEX(②入力シート!25:25,(EZ$3-1)*13+12),"")</f>
        <v/>
      </c>
      <c r="FF26" s="179">
        <v>18</v>
      </c>
      <c r="FG26" s="185" t="str" cm="1">
        <f t="array" ref="FG26">IFERROR(INDEX(②入力シート!25:25,(FG$3-1)*13+4),"")</f>
        <v/>
      </c>
      <c r="FH26" s="186" t="str" cm="1">
        <f t="array" ref="FH26">IFERROR(INDEX(②入力シート!25:25,(FG$3-1)*13+6),"")</f>
        <v/>
      </c>
      <c r="FI26" s="186" t="str" cm="1">
        <f t="array" ref="FI26">IFERROR(INDEX(②入力シート!25:25,(FG$3-1)*13+8),"")</f>
        <v/>
      </c>
      <c r="FJ26" s="186" t="str" cm="1">
        <f t="array" ref="FJ26">IFERROR(INDEX(②入力シート!25:25,(FG$3-1)*13+10),"")</f>
        <v/>
      </c>
      <c r="FK26" s="187" t="str" cm="1">
        <f t="array" ref="FK26">IFERROR(INDEX(②入力シート!25:25,(FG$3-1)*13+12),"")</f>
        <v/>
      </c>
      <c r="FM26" s="179">
        <v>18</v>
      </c>
      <c r="FN26" s="185" t="str" cm="1">
        <f t="array" ref="FN26">IFERROR(INDEX(②入力シート!25:25,(FN$3-1)*13+4),"")</f>
        <v/>
      </c>
      <c r="FO26" s="186" t="str" cm="1">
        <f t="array" ref="FO26">IFERROR(INDEX(②入力シート!25:25,(FN$3-1)*13+6),"")</f>
        <v/>
      </c>
      <c r="FP26" s="186" t="str" cm="1">
        <f t="array" ref="FP26">IFERROR(INDEX(②入力シート!25:25,(FN$3-1)*13+8),"")</f>
        <v/>
      </c>
      <c r="FQ26" s="186" t="str" cm="1">
        <f t="array" ref="FQ26">IFERROR(INDEX(②入力シート!25:25,(FN$3-1)*13+10),"")</f>
        <v/>
      </c>
      <c r="FR26" s="187" t="str" cm="1">
        <f t="array" ref="FR26">IFERROR(INDEX(②入力シート!25:25,(FN$3-1)*13+12),"")</f>
        <v/>
      </c>
      <c r="FT26" s="179">
        <v>18</v>
      </c>
      <c r="FU26" s="185" t="str" cm="1">
        <f t="array" ref="FU26">IFERROR(INDEX(②入力シート!25:25,(FU$3-1)*13+4),"")</f>
        <v/>
      </c>
      <c r="FV26" s="186" t="str" cm="1">
        <f t="array" ref="FV26">IFERROR(INDEX(②入力シート!25:25,(FU$3-1)*13+6),"")</f>
        <v/>
      </c>
      <c r="FW26" s="186" t="str" cm="1">
        <f t="array" ref="FW26">IFERROR(INDEX(②入力シート!25:25,(FU$3-1)*13+8),"")</f>
        <v/>
      </c>
      <c r="FX26" s="186" t="str" cm="1">
        <f t="array" ref="FX26">IFERROR(INDEX(②入力シート!25:25,(FU$3-1)*13+10),"")</f>
        <v/>
      </c>
      <c r="FY26" s="187" t="str" cm="1">
        <f t="array" ref="FY26">IFERROR(INDEX(②入力シート!25:25,(FU$3-1)*13+12),"")</f>
        <v/>
      </c>
      <c r="GA26" s="179">
        <v>18</v>
      </c>
      <c r="GB26" s="185" t="str" cm="1">
        <f t="array" ref="GB26">IFERROR(INDEX(②入力シート!25:25,(GB$3-1)*13+4),"")</f>
        <v/>
      </c>
      <c r="GC26" s="186" t="str" cm="1">
        <f t="array" ref="GC26">IFERROR(INDEX(②入力シート!25:25,(GB$3-1)*13+6),"")</f>
        <v/>
      </c>
      <c r="GD26" s="186" t="str" cm="1">
        <f t="array" ref="GD26">IFERROR(INDEX(②入力シート!25:25,(GB$3-1)*13+8),"")</f>
        <v/>
      </c>
      <c r="GE26" s="186" t="str" cm="1">
        <f t="array" ref="GE26">IFERROR(INDEX(②入力シート!25:25,(GB$3-1)*13+10),"")</f>
        <v/>
      </c>
      <c r="GF26" s="187" t="str" cm="1">
        <f t="array" ref="GF26">IFERROR(INDEX(②入力シート!25:25,(GB$3-1)*13+12),"")</f>
        <v/>
      </c>
      <c r="GH26" s="179">
        <v>18</v>
      </c>
      <c r="GI26" s="185" t="str" cm="1">
        <f t="array" ref="GI26">IFERROR(INDEX(②入力シート!25:25,(GI$3-1)*13+4),"")</f>
        <v/>
      </c>
      <c r="GJ26" s="186" t="str" cm="1">
        <f t="array" ref="GJ26">IFERROR(INDEX(②入力シート!25:25,(GI$3-1)*13+6),"")</f>
        <v/>
      </c>
      <c r="GK26" s="186" t="str" cm="1">
        <f t="array" ref="GK26">IFERROR(INDEX(②入力シート!25:25,(GI$3-1)*13+8),"")</f>
        <v/>
      </c>
      <c r="GL26" s="186" t="str" cm="1">
        <f t="array" ref="GL26">IFERROR(INDEX(②入力シート!25:25,(GI$3-1)*13+10),"")</f>
        <v/>
      </c>
      <c r="GM26" s="187" t="str" cm="1">
        <f t="array" ref="GM26">IFERROR(INDEX(②入力シート!25:25,(GI$3-1)*13+12),"")</f>
        <v/>
      </c>
      <c r="GO26" s="179">
        <v>18</v>
      </c>
      <c r="GP26" s="185" t="str" cm="1">
        <f t="array" ref="GP26">IFERROR(INDEX(②入力シート!25:25,(GP$3-1)*13+4),"")</f>
        <v/>
      </c>
      <c r="GQ26" s="186" t="str" cm="1">
        <f t="array" ref="GQ26">IFERROR(INDEX(②入力シート!25:25,(GP$3-1)*13+6),"")</f>
        <v/>
      </c>
      <c r="GR26" s="186" t="str" cm="1">
        <f t="array" ref="GR26">IFERROR(INDEX(②入力シート!25:25,(GP$3-1)*13+8),"")</f>
        <v/>
      </c>
      <c r="GS26" s="186" t="str" cm="1">
        <f t="array" ref="GS26">IFERROR(INDEX(②入力シート!25:25,(GP$3-1)*13+10),"")</f>
        <v/>
      </c>
      <c r="GT26" s="187" t="str" cm="1">
        <f t="array" ref="GT26">IFERROR(INDEX(②入力シート!25:25,(GP$3-1)*13+12),"")</f>
        <v/>
      </c>
      <c r="GV26" s="179">
        <v>18</v>
      </c>
      <c r="GW26" s="185" t="str" cm="1">
        <f t="array" ref="GW26">IFERROR(INDEX(②入力シート!25:25,(GW$3-1)*13+4),"")</f>
        <v/>
      </c>
      <c r="GX26" s="186" t="str" cm="1">
        <f t="array" ref="GX26">IFERROR(INDEX(②入力シート!25:25,(GW$3-1)*13+6),"")</f>
        <v/>
      </c>
      <c r="GY26" s="186" t="str" cm="1">
        <f t="array" ref="GY26">IFERROR(INDEX(②入力シート!25:25,(GW$3-1)*13+8),"")</f>
        <v/>
      </c>
      <c r="GZ26" s="186" t="str" cm="1">
        <f t="array" ref="GZ26">IFERROR(INDEX(②入力シート!25:25,(GW$3-1)*13+10),"")</f>
        <v/>
      </c>
      <c r="HA26" s="187" t="str" cm="1">
        <f t="array" ref="HA26">IFERROR(INDEX(②入力シート!25:25,(GW$3-1)*13+12),"")</f>
        <v/>
      </c>
      <c r="HC26" s="179">
        <v>18</v>
      </c>
      <c r="HD26" s="185" t="str" cm="1">
        <f t="array" ref="HD26">IFERROR(INDEX(②入力シート!25:25,(HD$3-1)*13+4),"")</f>
        <v/>
      </c>
      <c r="HE26" s="186" t="str" cm="1">
        <f t="array" ref="HE26">IFERROR(INDEX(②入力シート!25:25,(HD$3-1)*13+6),"")</f>
        <v/>
      </c>
      <c r="HF26" s="186" t="str" cm="1">
        <f t="array" ref="HF26">IFERROR(INDEX(②入力シート!25:25,(HD$3-1)*13+8),"")</f>
        <v/>
      </c>
      <c r="HG26" s="186" t="str" cm="1">
        <f t="array" ref="HG26">IFERROR(INDEX(②入力シート!25:25,(HD$3-1)*13+10),"")</f>
        <v/>
      </c>
      <c r="HH26" s="187" t="str" cm="1">
        <f t="array" ref="HH26">IFERROR(INDEX(②入力シート!25:25,(HD$3-1)*13+12),"")</f>
        <v/>
      </c>
      <c r="HJ26" s="179">
        <v>18</v>
      </c>
      <c r="HK26" s="185" t="str" cm="1">
        <f t="array" ref="HK26">IFERROR(INDEX(②入力シート!25:25,(HK$3-1)*13+4),"")</f>
        <v/>
      </c>
      <c r="HL26" s="186" t="str" cm="1">
        <f t="array" ref="HL26">IFERROR(INDEX(②入力シート!25:25,(HK$3-1)*13+6),"")</f>
        <v/>
      </c>
      <c r="HM26" s="186" t="str" cm="1">
        <f t="array" ref="HM26">IFERROR(INDEX(②入力シート!25:25,(HK$3-1)*13+8),"")</f>
        <v/>
      </c>
      <c r="HN26" s="186" t="str" cm="1">
        <f t="array" ref="HN26">IFERROR(INDEX(②入力シート!25:25,(HK$3-1)*13+10),"")</f>
        <v/>
      </c>
      <c r="HO26" s="187" t="str" cm="1">
        <f t="array" ref="HO26">IFERROR(INDEX(②入力シート!25:25,(HK$3-1)*13+12),"")</f>
        <v/>
      </c>
      <c r="HQ26" s="179">
        <v>18</v>
      </c>
      <c r="HR26" s="185" t="str" cm="1">
        <f t="array" ref="HR26">IFERROR(INDEX(②入力シート!25:25,(HR$3-1)*13+4),"")</f>
        <v/>
      </c>
      <c r="HS26" s="186" t="str" cm="1">
        <f t="array" ref="HS26">IFERROR(INDEX(②入力シート!25:25,(HR$3-1)*13+6),"")</f>
        <v/>
      </c>
      <c r="HT26" s="186" t="str" cm="1">
        <f t="array" ref="HT26">IFERROR(INDEX(②入力シート!25:25,(HR$3-1)*13+8),"")</f>
        <v/>
      </c>
      <c r="HU26" s="186" t="str" cm="1">
        <f t="array" ref="HU26">IFERROR(INDEX(②入力シート!25:25,(HR$3-1)*13+10),"")</f>
        <v/>
      </c>
      <c r="HV26" s="187" t="str" cm="1">
        <f t="array" ref="HV26">IFERROR(INDEX(②入力シート!25:25,(HR$3-1)*13+12),"")</f>
        <v/>
      </c>
      <c r="HX26" s="179">
        <v>18</v>
      </c>
      <c r="HY26" s="185" t="str" cm="1">
        <f t="array" ref="HY26">IFERROR(INDEX(②入力シート!25:25,(HY$3-1)*13+4),"")</f>
        <v/>
      </c>
      <c r="HZ26" s="186" t="str" cm="1">
        <f t="array" ref="HZ26">IFERROR(INDEX(②入力シート!25:25,(HY$3-1)*13+6),"")</f>
        <v/>
      </c>
      <c r="IA26" s="186" t="str" cm="1">
        <f t="array" ref="IA26">IFERROR(INDEX(②入力シート!25:25,(HY$3-1)*13+8),"")</f>
        <v/>
      </c>
      <c r="IB26" s="186" t="str" cm="1">
        <f t="array" ref="IB26">IFERROR(INDEX(②入力シート!25:25,(HY$3-1)*13+10),"")</f>
        <v/>
      </c>
      <c r="IC26" s="187" t="str" cm="1">
        <f t="array" ref="IC26">IFERROR(INDEX(②入力シート!25:25,(HY$3-1)*13+12),"")</f>
        <v/>
      </c>
      <c r="IE26" s="179">
        <v>18</v>
      </c>
      <c r="IF26" s="185" t="str" cm="1">
        <f t="array" ref="IF26">IFERROR(INDEX(②入力シート!25:25,(IF$3-1)*13+4),"")</f>
        <v/>
      </c>
      <c r="IG26" s="186" t="str" cm="1">
        <f t="array" ref="IG26">IFERROR(INDEX(②入力シート!25:25,(IF$3-1)*13+6),"")</f>
        <v/>
      </c>
      <c r="IH26" s="186" t="str" cm="1">
        <f t="array" ref="IH26">IFERROR(INDEX(②入力シート!25:25,(IF$3-1)*13+8),"")</f>
        <v/>
      </c>
      <c r="II26" s="186" t="str" cm="1">
        <f t="array" ref="II26">IFERROR(INDEX(②入力シート!25:25,(IF$3-1)*13+10),"")</f>
        <v/>
      </c>
      <c r="IJ26" s="187" t="str" cm="1">
        <f t="array" ref="IJ26">IFERROR(INDEX(②入力シート!25:25,(IF$3-1)*13+12),"")</f>
        <v/>
      </c>
      <c r="IL26" s="179">
        <v>18</v>
      </c>
      <c r="IM26" s="185" t="str" cm="1">
        <f t="array" ref="IM26">IFERROR(INDEX(②入力シート!25:25,(IM$3-1)*13+4),"")</f>
        <v/>
      </c>
      <c r="IN26" s="186" t="str" cm="1">
        <f t="array" ref="IN26">IFERROR(INDEX(②入力シート!25:25,(IM$3-1)*13+6),"")</f>
        <v/>
      </c>
      <c r="IO26" s="186" t="str" cm="1">
        <f t="array" ref="IO26">IFERROR(INDEX(②入力シート!25:25,(IM$3-1)*13+8),"")</f>
        <v/>
      </c>
      <c r="IP26" s="186" t="str" cm="1">
        <f t="array" ref="IP26">IFERROR(INDEX(②入力シート!25:25,(IM$3-1)*13+10),"")</f>
        <v/>
      </c>
      <c r="IQ26" s="187" t="str" cm="1">
        <f t="array" ref="IQ26">IFERROR(INDEX(②入力シート!25:25,(IM$3-1)*13+12),"")</f>
        <v/>
      </c>
      <c r="IS26" s="179">
        <v>18</v>
      </c>
      <c r="IT26" s="185" t="str" cm="1">
        <f t="array" ref="IT26">IFERROR(INDEX(②入力シート!25:25,(IT$3-1)*13+4),"")</f>
        <v/>
      </c>
      <c r="IU26" s="186" t="str" cm="1">
        <f t="array" ref="IU26">IFERROR(INDEX(②入力シート!25:25,(IT$3-1)*13+6),"")</f>
        <v/>
      </c>
      <c r="IV26" s="186" t="str" cm="1">
        <f t="array" ref="IV26">IFERROR(INDEX(②入力シート!25:25,(IT$3-1)*13+8),"")</f>
        <v/>
      </c>
      <c r="IW26" s="186" t="str" cm="1">
        <f t="array" ref="IW26">IFERROR(INDEX(②入力シート!25:25,(IT$3-1)*13+10),"")</f>
        <v/>
      </c>
      <c r="IX26" s="187" t="str" cm="1">
        <f t="array" ref="IX26">IFERROR(INDEX(②入力シート!25:25,(IT$3-1)*13+12),"")</f>
        <v/>
      </c>
      <c r="IZ26" s="179">
        <v>18</v>
      </c>
      <c r="JA26" s="185" t="str" cm="1">
        <f t="array" ref="JA26">IFERROR(INDEX(②入力シート!25:25,(JA$3-1)*13+4),"")</f>
        <v/>
      </c>
      <c r="JB26" s="186" t="str" cm="1">
        <f t="array" ref="JB26">IFERROR(INDEX(②入力シート!25:25,(JA$3-1)*13+6),"")</f>
        <v/>
      </c>
      <c r="JC26" s="186" t="str" cm="1">
        <f t="array" ref="JC26">IFERROR(INDEX(②入力シート!25:25,(JA$3-1)*13+8),"")</f>
        <v/>
      </c>
      <c r="JD26" s="186" t="str" cm="1">
        <f t="array" ref="JD26">IFERROR(INDEX(②入力シート!25:25,(JA$3-1)*13+10),"")</f>
        <v/>
      </c>
      <c r="JE26" s="187" t="str" cm="1">
        <f t="array" ref="JE26">IFERROR(INDEX(②入力シート!25:25,(JA$3-1)*13+12),"")</f>
        <v/>
      </c>
      <c r="JG26" s="179">
        <v>18</v>
      </c>
      <c r="JH26" s="185" t="str" cm="1">
        <f t="array" ref="JH26">IFERROR(INDEX(②入力シート!25:25,(JH$3-1)*13+4),"")</f>
        <v/>
      </c>
      <c r="JI26" s="186" t="str" cm="1">
        <f t="array" ref="JI26">IFERROR(INDEX(②入力シート!25:25,(JH$3-1)*13+6),"")</f>
        <v/>
      </c>
      <c r="JJ26" s="186" t="str" cm="1">
        <f t="array" ref="JJ26">IFERROR(INDEX(②入力シート!25:25,(JH$3-1)*13+8),"")</f>
        <v/>
      </c>
      <c r="JK26" s="186" t="str" cm="1">
        <f t="array" ref="JK26">IFERROR(INDEX(②入力シート!25:25,(JH$3-1)*13+10),"")</f>
        <v/>
      </c>
      <c r="JL26" s="187" t="str" cm="1">
        <f t="array" ref="JL26">IFERROR(INDEX(②入力シート!25:25,(JH$3-1)*13+12),"")</f>
        <v/>
      </c>
      <c r="JN26" s="179">
        <v>18</v>
      </c>
      <c r="JO26" s="185" t="str" cm="1">
        <f t="array" ref="JO26">IFERROR(INDEX(②入力シート!25:25,(JO$3-1)*13+4),"")</f>
        <v/>
      </c>
      <c r="JP26" s="186" t="str" cm="1">
        <f t="array" ref="JP26">IFERROR(INDEX(②入力シート!25:25,(JO$3-1)*13+6),"")</f>
        <v/>
      </c>
      <c r="JQ26" s="186" t="str" cm="1">
        <f t="array" ref="JQ26">IFERROR(INDEX(②入力シート!25:25,(JO$3-1)*13+8),"")</f>
        <v/>
      </c>
      <c r="JR26" s="186" t="str" cm="1">
        <f t="array" ref="JR26">IFERROR(INDEX(②入力シート!25:25,(JO$3-1)*13+10),"")</f>
        <v/>
      </c>
      <c r="JS26" s="187" t="str" cm="1">
        <f t="array" ref="JS26">IFERROR(INDEX(②入力シート!25:25,(JO$3-1)*13+12),"")</f>
        <v/>
      </c>
      <c r="JU26" s="179">
        <v>18</v>
      </c>
      <c r="JV26" s="185" t="str" cm="1">
        <f t="array" ref="JV26">IFERROR(INDEX(②入力シート!25:25,(JV$3-1)*13+4),"")</f>
        <v/>
      </c>
      <c r="JW26" s="186" t="str" cm="1">
        <f t="array" ref="JW26">IFERROR(INDEX(②入力シート!25:25,(JV$3-1)*13+6),"")</f>
        <v/>
      </c>
      <c r="JX26" s="186" t="str" cm="1">
        <f t="array" ref="JX26">IFERROR(INDEX(②入力シート!25:25,(JV$3-1)*13+8),"")</f>
        <v/>
      </c>
      <c r="JY26" s="186" t="str" cm="1">
        <f t="array" ref="JY26">IFERROR(INDEX(②入力シート!25:25,(JV$3-1)*13+10),"")</f>
        <v/>
      </c>
      <c r="JZ26" s="187" t="str" cm="1">
        <f t="array" ref="JZ26">IFERROR(INDEX(②入力シート!25:25,(JV$3-1)*13+12),"")</f>
        <v/>
      </c>
      <c r="KB26" s="179">
        <v>18</v>
      </c>
      <c r="KC26" s="185" t="str" cm="1">
        <f t="array" ref="KC26">IFERROR(INDEX(②入力シート!25:25,(KC$3-1)*13+4),"")</f>
        <v/>
      </c>
      <c r="KD26" s="186" t="str" cm="1">
        <f t="array" ref="KD26">IFERROR(INDEX(②入力シート!25:25,(KC$3-1)*13+6),"")</f>
        <v/>
      </c>
      <c r="KE26" s="186" t="str" cm="1">
        <f t="array" ref="KE26">IFERROR(INDEX(②入力シート!25:25,(KC$3-1)*13+8),"")</f>
        <v/>
      </c>
      <c r="KF26" s="186" t="str" cm="1">
        <f t="array" ref="KF26">IFERROR(INDEX(②入力シート!25:25,(KC$3-1)*13+10),"")</f>
        <v/>
      </c>
      <c r="KG26" s="187" t="str" cm="1">
        <f t="array" ref="KG26">IFERROR(INDEX(②入力シート!25:25,(KC$3-1)*13+12),"")</f>
        <v/>
      </c>
      <c r="KI26" s="179">
        <v>18</v>
      </c>
      <c r="KJ26" s="185" t="str" cm="1">
        <f t="array" ref="KJ26">IFERROR(INDEX(②入力シート!25:25,(KJ$3-1)*13+4),"")</f>
        <v/>
      </c>
      <c r="KK26" s="186" t="str" cm="1">
        <f t="array" ref="KK26">IFERROR(INDEX(②入力シート!25:25,(KJ$3-1)*13+6),"")</f>
        <v/>
      </c>
      <c r="KL26" s="186" t="str" cm="1">
        <f t="array" ref="KL26">IFERROR(INDEX(②入力シート!25:25,(KJ$3-1)*13+8),"")</f>
        <v/>
      </c>
      <c r="KM26" s="186" t="str" cm="1">
        <f t="array" ref="KM26">IFERROR(INDEX(②入力シート!25:25,(KJ$3-1)*13+10),"")</f>
        <v/>
      </c>
      <c r="KN26" s="187" t="str" cm="1">
        <f t="array" ref="KN26">IFERROR(INDEX(②入力シート!25:25,(KJ$3-1)*13+12),"")</f>
        <v/>
      </c>
      <c r="KP26" s="179">
        <v>18</v>
      </c>
      <c r="KQ26" s="185" t="str" cm="1">
        <f t="array" ref="KQ26">IFERROR(INDEX(②入力シート!25:25,(KQ$3-1)*13+4),"")</f>
        <v/>
      </c>
      <c r="KR26" s="186" t="str" cm="1">
        <f t="array" ref="KR26">IFERROR(INDEX(②入力シート!25:25,(KQ$3-1)*13+6),"")</f>
        <v/>
      </c>
      <c r="KS26" s="186" t="str" cm="1">
        <f t="array" ref="KS26">IFERROR(INDEX(②入力シート!25:25,(KQ$3-1)*13+8),"")</f>
        <v/>
      </c>
      <c r="KT26" s="186" t="str" cm="1">
        <f t="array" ref="KT26">IFERROR(INDEX(②入力シート!25:25,(KQ$3-1)*13+10),"")</f>
        <v/>
      </c>
      <c r="KU26" s="187" t="str" cm="1">
        <f t="array" ref="KU26">IFERROR(INDEX(②入力シート!25:25,(KQ$3-1)*13+12),"")</f>
        <v/>
      </c>
      <c r="KW26" s="179">
        <v>18</v>
      </c>
      <c r="KX26" s="185" t="str" cm="1">
        <f t="array" ref="KX26">IFERROR(INDEX(②入力シート!25:25,(KX$3-1)*13+4),"")</f>
        <v/>
      </c>
      <c r="KY26" s="186" t="str" cm="1">
        <f t="array" ref="KY26">IFERROR(INDEX(②入力シート!25:25,(KX$3-1)*13+6),"")</f>
        <v/>
      </c>
      <c r="KZ26" s="186" t="str" cm="1">
        <f t="array" ref="KZ26">IFERROR(INDEX(②入力シート!25:25,(KX$3-1)*13+8),"")</f>
        <v/>
      </c>
      <c r="LA26" s="186" t="str" cm="1">
        <f t="array" ref="LA26">IFERROR(INDEX(②入力シート!25:25,(KX$3-1)*13+10),"")</f>
        <v/>
      </c>
      <c r="LB26" s="187" t="str" cm="1">
        <f t="array" ref="LB26">IFERROR(INDEX(②入力シート!25:25,(KX$3-1)*13+12),"")</f>
        <v/>
      </c>
      <c r="LD26" s="179">
        <v>18</v>
      </c>
      <c r="LE26" s="185" t="str" cm="1">
        <f t="array" ref="LE26">IFERROR(INDEX(②入力シート!25:25,(LE$3-1)*13+4),"")</f>
        <v/>
      </c>
      <c r="LF26" s="186" t="str" cm="1">
        <f t="array" ref="LF26">IFERROR(INDEX(②入力シート!25:25,(LE$3-1)*13+6),"")</f>
        <v/>
      </c>
      <c r="LG26" s="186" t="str" cm="1">
        <f t="array" ref="LG26">IFERROR(INDEX(②入力シート!25:25,(LE$3-1)*13+8),"")</f>
        <v/>
      </c>
      <c r="LH26" s="186" t="str" cm="1">
        <f t="array" ref="LH26">IFERROR(INDEX(②入力シート!25:25,(LE$3-1)*13+10),"")</f>
        <v/>
      </c>
      <c r="LI26" s="187" t="str" cm="1">
        <f t="array" ref="LI26">IFERROR(INDEX(②入力シート!25:25,(LE$3-1)*13+12),"")</f>
        <v/>
      </c>
      <c r="LK26" s="179">
        <v>18</v>
      </c>
      <c r="LL26" s="185" t="str" cm="1">
        <f t="array" ref="LL26">IFERROR(INDEX(②入力シート!25:25,(LL$3-1)*13+4),"")</f>
        <v/>
      </c>
      <c r="LM26" s="186" t="str" cm="1">
        <f t="array" ref="LM26">IFERROR(INDEX(②入力シート!25:25,(LL$3-1)*13+6),"")</f>
        <v/>
      </c>
      <c r="LN26" s="186" t="str" cm="1">
        <f t="array" ref="LN26">IFERROR(INDEX(②入力シート!25:25,(LL$3-1)*13+8),"")</f>
        <v/>
      </c>
      <c r="LO26" s="186" t="str" cm="1">
        <f t="array" ref="LO26">IFERROR(INDEX(②入力シート!25:25,(LL$3-1)*13+10),"")</f>
        <v/>
      </c>
      <c r="LP26" s="187" t="str" cm="1">
        <f t="array" ref="LP26">IFERROR(INDEX(②入力シート!25:25,(LL$3-1)*13+12),"")</f>
        <v/>
      </c>
      <c r="LR26" s="179">
        <v>18</v>
      </c>
      <c r="LS26" s="185" t="str" cm="1">
        <f t="array" ref="LS26">IFERROR(INDEX(②入力シート!25:25,(LS$3-1)*13+4),"")</f>
        <v/>
      </c>
      <c r="LT26" s="186" t="str" cm="1">
        <f t="array" ref="LT26">IFERROR(INDEX(②入力シート!25:25,(LS$3-1)*13+6),"")</f>
        <v/>
      </c>
      <c r="LU26" s="186" t="str" cm="1">
        <f t="array" ref="LU26">IFERROR(INDEX(②入力シート!25:25,(LS$3-1)*13+8),"")</f>
        <v/>
      </c>
      <c r="LV26" s="186" t="str" cm="1">
        <f t="array" ref="LV26">IFERROR(INDEX(②入力シート!25:25,(LS$3-1)*13+10),"")</f>
        <v/>
      </c>
      <c r="LW26" s="187" t="str" cm="1">
        <f t="array" ref="LW26">IFERROR(INDEX(②入力シート!25:25,(LS$3-1)*13+12),"")</f>
        <v/>
      </c>
      <c r="LY26" s="179">
        <v>18</v>
      </c>
      <c r="LZ26" s="185" t="str" cm="1">
        <f t="array" ref="LZ26">IFERROR(INDEX(②入力シート!25:25,(LZ$3-1)*13+4),"")</f>
        <v/>
      </c>
      <c r="MA26" s="186" t="str" cm="1">
        <f t="array" ref="MA26">IFERROR(INDEX(②入力シート!25:25,(LZ$3-1)*13+6),"")</f>
        <v/>
      </c>
      <c r="MB26" s="186" t="str" cm="1">
        <f t="array" ref="MB26">IFERROR(INDEX(②入力シート!25:25,(LZ$3-1)*13+8),"")</f>
        <v/>
      </c>
      <c r="MC26" s="186" t="str" cm="1">
        <f t="array" ref="MC26">IFERROR(INDEX(②入力シート!25:25,(LZ$3-1)*13+10),"")</f>
        <v/>
      </c>
      <c r="MD26" s="187" t="str" cm="1">
        <f t="array" ref="MD26">IFERROR(INDEX(②入力シート!25:25,(LZ$3-1)*13+12),"")</f>
        <v/>
      </c>
      <c r="MF26" s="179">
        <v>18</v>
      </c>
      <c r="MG26" s="185" t="str" cm="1">
        <f t="array" ref="MG26">IFERROR(INDEX(②入力シート!25:25,(MG$3-1)*13+4),"")</f>
        <v/>
      </c>
      <c r="MH26" s="186" t="str" cm="1">
        <f t="array" ref="MH26">IFERROR(INDEX(②入力シート!25:25,(MG$3-1)*13+6),"")</f>
        <v/>
      </c>
      <c r="MI26" s="186" t="str" cm="1">
        <f t="array" ref="MI26">IFERROR(INDEX(②入力シート!25:25,(MG$3-1)*13+8),"")</f>
        <v/>
      </c>
      <c r="MJ26" s="186" t="str" cm="1">
        <f t="array" ref="MJ26">IFERROR(INDEX(②入力シート!25:25,(MG$3-1)*13+10),"")</f>
        <v/>
      </c>
      <c r="MK26" s="187" t="str" cm="1">
        <f t="array" ref="MK26">IFERROR(INDEX(②入力シート!25:25,(MG$3-1)*13+12),"")</f>
        <v/>
      </c>
    </row>
    <row r="27" spans="1:349" s="184" customFormat="1" ht="14" customHeight="1">
      <c r="A27" s="179">
        <v>19</v>
      </c>
      <c r="B27" s="185" t="str" cm="1">
        <f t="array" ref="B27">IFERROR(INDEX(②入力シート!26:26,(B$3-1)*13+4),"")</f>
        <v/>
      </c>
      <c r="C27" s="186" t="str" cm="1">
        <f t="array" ref="C27">IFERROR(INDEX(②入力シート!26:26,(B$3-1)*13+6),"")</f>
        <v/>
      </c>
      <c r="D27" s="186" t="str" cm="1">
        <f t="array" ref="D27">IFERROR(INDEX(②入力シート!26:26,(B$3-1)*13+8),"")</f>
        <v/>
      </c>
      <c r="E27" s="186" t="str" cm="1">
        <f t="array" ref="E27">IFERROR(INDEX(②入力シート!26:26,(B$3-1)*13+10),"")</f>
        <v/>
      </c>
      <c r="F27" s="187" t="str" cm="1">
        <f t="array" ref="F27">IFERROR(INDEX(②入力シート!26:26,(B$3-1)*13+12),"")</f>
        <v/>
      </c>
      <c r="H27" s="179">
        <v>19</v>
      </c>
      <c r="I27" s="185" t="str" cm="1">
        <f t="array" ref="I27">IFERROR(INDEX(②入力シート!26:26,(I$3-1)*13+4),"")</f>
        <v/>
      </c>
      <c r="J27" s="186" t="str" cm="1">
        <f t="array" ref="J27">IFERROR(INDEX(②入力シート!26:26,(I$3-1)*13+6),"")</f>
        <v/>
      </c>
      <c r="K27" s="186" t="str" cm="1">
        <f t="array" ref="K27">IFERROR(INDEX(②入力シート!26:26,(I$3-1)*13+8),"")</f>
        <v/>
      </c>
      <c r="L27" s="186" t="str" cm="1">
        <f t="array" ref="L27">IFERROR(INDEX(②入力シート!26:26,(I$3-1)*13+10),"")</f>
        <v/>
      </c>
      <c r="M27" s="187" t="str" cm="1">
        <f t="array" ref="M27">IFERROR(INDEX(②入力シート!26:26,(I$3-1)*13+12),"")</f>
        <v/>
      </c>
      <c r="O27" s="179">
        <v>19</v>
      </c>
      <c r="P27" s="185" t="str" cm="1">
        <f t="array" ref="P27">IFERROR(INDEX(②入力シート!26:26,(P$3-1)*13+4),"")</f>
        <v/>
      </c>
      <c r="Q27" s="186" t="str" cm="1">
        <f t="array" ref="Q27">IFERROR(INDEX(②入力シート!26:26,(P$3-1)*13+6),"")</f>
        <v/>
      </c>
      <c r="R27" s="186" t="str" cm="1">
        <f t="array" ref="R27">IFERROR(INDEX(②入力シート!26:26,(P$3-1)*13+8),"")</f>
        <v/>
      </c>
      <c r="S27" s="186" t="str" cm="1">
        <f t="array" ref="S27">IFERROR(INDEX(②入力シート!26:26,(P$3-1)*13+10),"")</f>
        <v/>
      </c>
      <c r="T27" s="187" t="str" cm="1">
        <f t="array" ref="T27">IFERROR(INDEX(②入力シート!26:26,(P$3-1)*13+12),"")</f>
        <v/>
      </c>
      <c r="V27" s="179">
        <v>19</v>
      </c>
      <c r="W27" s="185" t="str" cm="1">
        <f t="array" ref="W27">IFERROR(INDEX(②入力シート!26:26,(W$3-1)*13+4),"")</f>
        <v/>
      </c>
      <c r="X27" s="186" t="str" cm="1">
        <f t="array" ref="X27">IFERROR(INDEX(②入力シート!26:26,(W$3-1)*13+6),"")</f>
        <v/>
      </c>
      <c r="Y27" s="186" t="str" cm="1">
        <f t="array" ref="Y27">IFERROR(INDEX(②入力シート!26:26,(W$3-1)*13+8),"")</f>
        <v/>
      </c>
      <c r="Z27" s="186" t="str" cm="1">
        <f t="array" ref="Z27">IFERROR(INDEX(②入力シート!26:26,(W$3-1)*13+10),"")</f>
        <v/>
      </c>
      <c r="AA27" s="187" t="str" cm="1">
        <f t="array" ref="AA27">IFERROR(INDEX(②入力シート!26:26,(W$3-1)*13+12),"")</f>
        <v/>
      </c>
      <c r="AC27" s="179">
        <v>19</v>
      </c>
      <c r="AD27" s="185" t="str" cm="1">
        <f t="array" ref="AD27">IFERROR(INDEX(②入力シート!26:26,(AD$3-1)*13+4),"")</f>
        <v/>
      </c>
      <c r="AE27" s="186" t="str" cm="1">
        <f t="array" ref="AE27">IFERROR(INDEX(②入力シート!26:26,(AD$3-1)*13+6),"")</f>
        <v/>
      </c>
      <c r="AF27" s="186" t="str" cm="1">
        <f t="array" ref="AF27">IFERROR(INDEX(②入力シート!26:26,(AD$3-1)*13+8),"")</f>
        <v/>
      </c>
      <c r="AG27" s="186" t="str" cm="1">
        <f t="array" ref="AG27">IFERROR(INDEX(②入力シート!26:26,(AD$3-1)*13+10),"")</f>
        <v/>
      </c>
      <c r="AH27" s="187" t="str" cm="1">
        <f t="array" ref="AH27">IFERROR(INDEX(②入力シート!26:26,(AD$3-1)*13+12),"")</f>
        <v/>
      </c>
      <c r="AJ27" s="179">
        <v>19</v>
      </c>
      <c r="AK27" s="185" t="str" cm="1">
        <f t="array" ref="AK27">IFERROR(INDEX(②入力シート!26:26,(AK$3-1)*13+4),"")</f>
        <v/>
      </c>
      <c r="AL27" s="186" t="str" cm="1">
        <f t="array" ref="AL27">IFERROR(INDEX(②入力シート!26:26,(AK$3-1)*13+6),"")</f>
        <v/>
      </c>
      <c r="AM27" s="186" t="str" cm="1">
        <f t="array" ref="AM27">IFERROR(INDEX(②入力シート!26:26,(AK$3-1)*13+8),"")</f>
        <v/>
      </c>
      <c r="AN27" s="186" t="str" cm="1">
        <f t="array" ref="AN27">IFERROR(INDEX(②入力シート!26:26,(AK$3-1)*13+10),"")</f>
        <v/>
      </c>
      <c r="AO27" s="187" t="str" cm="1">
        <f t="array" ref="AO27">IFERROR(INDEX(②入力シート!26:26,(AK$3-1)*13+12),"")</f>
        <v/>
      </c>
      <c r="AQ27" s="179">
        <v>19</v>
      </c>
      <c r="AR27" s="185" t="str" cm="1">
        <f t="array" ref="AR27">IFERROR(INDEX(②入力シート!26:26,(AR$3-1)*13+4),"")</f>
        <v/>
      </c>
      <c r="AS27" s="186" t="str" cm="1">
        <f t="array" ref="AS27">IFERROR(INDEX(②入力シート!26:26,(AR$3-1)*13+6),"")</f>
        <v/>
      </c>
      <c r="AT27" s="186" t="str" cm="1">
        <f t="array" ref="AT27">IFERROR(INDEX(②入力シート!26:26,(AR$3-1)*13+8),"")</f>
        <v/>
      </c>
      <c r="AU27" s="186" t="str" cm="1">
        <f t="array" ref="AU27">IFERROR(INDEX(②入力シート!26:26,(AR$3-1)*13+10),"")</f>
        <v/>
      </c>
      <c r="AV27" s="187" t="str" cm="1">
        <f t="array" ref="AV27">IFERROR(INDEX(②入力シート!26:26,(AR$3-1)*13+12),"")</f>
        <v/>
      </c>
      <c r="AX27" s="179">
        <v>19</v>
      </c>
      <c r="AY27" s="185" t="str" cm="1">
        <f t="array" ref="AY27">IFERROR(INDEX(②入力シート!26:26,(AY$3-1)*13+4),"")</f>
        <v/>
      </c>
      <c r="AZ27" s="186" t="str" cm="1">
        <f t="array" ref="AZ27">IFERROR(INDEX(②入力シート!26:26,(AY$3-1)*13+6),"")</f>
        <v/>
      </c>
      <c r="BA27" s="186" t="str" cm="1">
        <f t="array" ref="BA27">IFERROR(INDEX(②入力シート!26:26,(AY$3-1)*13+8),"")</f>
        <v/>
      </c>
      <c r="BB27" s="186" t="str" cm="1">
        <f t="array" ref="BB27">IFERROR(INDEX(②入力シート!26:26,(AY$3-1)*13+10),"")</f>
        <v/>
      </c>
      <c r="BC27" s="187" t="str" cm="1">
        <f t="array" ref="BC27">IFERROR(INDEX(②入力シート!26:26,(AY$3-1)*13+12),"")</f>
        <v/>
      </c>
      <c r="BE27" s="179">
        <v>19</v>
      </c>
      <c r="BF27" s="185" t="str" cm="1">
        <f t="array" ref="BF27">IFERROR(INDEX(②入力シート!26:26,(BF$3-1)*13+4),"")</f>
        <v/>
      </c>
      <c r="BG27" s="186" t="str" cm="1">
        <f t="array" ref="BG27">IFERROR(INDEX(②入力シート!26:26,(BF$3-1)*13+6),"")</f>
        <v/>
      </c>
      <c r="BH27" s="186" t="str" cm="1">
        <f t="array" ref="BH27">IFERROR(INDEX(②入力シート!26:26,(BF$3-1)*13+8),"")</f>
        <v/>
      </c>
      <c r="BI27" s="186" t="str" cm="1">
        <f t="array" ref="BI27">IFERROR(INDEX(②入力シート!26:26,(BF$3-1)*13+10),"")</f>
        <v/>
      </c>
      <c r="BJ27" s="187" t="str" cm="1">
        <f t="array" ref="BJ27">IFERROR(INDEX(②入力シート!26:26,(BF$3-1)*13+12),"")</f>
        <v/>
      </c>
      <c r="BL27" s="179">
        <v>19</v>
      </c>
      <c r="BM27" s="185" t="str" cm="1">
        <f t="array" ref="BM27">IFERROR(INDEX(②入力シート!26:26,(BM$3-1)*13+4),"")</f>
        <v/>
      </c>
      <c r="BN27" s="186" t="str" cm="1">
        <f t="array" ref="BN27">IFERROR(INDEX(②入力シート!26:26,(BM$3-1)*13+6),"")</f>
        <v/>
      </c>
      <c r="BO27" s="186" t="str" cm="1">
        <f t="array" ref="BO27">IFERROR(INDEX(②入力シート!26:26,(BM$3-1)*13+8),"")</f>
        <v/>
      </c>
      <c r="BP27" s="186" t="str" cm="1">
        <f t="array" ref="BP27">IFERROR(INDEX(②入力シート!26:26,(BM$3-1)*13+10),"")</f>
        <v/>
      </c>
      <c r="BQ27" s="187" t="str" cm="1">
        <f t="array" ref="BQ27">IFERROR(INDEX(②入力シート!26:26,(BM$3-1)*13+12),"")</f>
        <v/>
      </c>
      <c r="BS27" s="179">
        <v>19</v>
      </c>
      <c r="BT27" s="185" t="str" cm="1">
        <f t="array" ref="BT27">IFERROR(INDEX(②入力シート!26:26,(BT$3-1)*13+4),"")</f>
        <v/>
      </c>
      <c r="BU27" s="186" t="str" cm="1">
        <f t="array" ref="BU27">IFERROR(INDEX(②入力シート!26:26,(BT$3-1)*13+6),"")</f>
        <v/>
      </c>
      <c r="BV27" s="186" t="str" cm="1">
        <f t="array" ref="BV27">IFERROR(INDEX(②入力シート!26:26,(BT$3-1)*13+8),"")</f>
        <v/>
      </c>
      <c r="BW27" s="186" t="str" cm="1">
        <f t="array" ref="BW27">IFERROR(INDEX(②入力シート!26:26,(BT$3-1)*13+10),"")</f>
        <v/>
      </c>
      <c r="BX27" s="187" t="str" cm="1">
        <f t="array" ref="BX27">IFERROR(INDEX(②入力シート!26:26,(BT$3-1)*13+12),"")</f>
        <v/>
      </c>
      <c r="BZ27" s="179">
        <v>19</v>
      </c>
      <c r="CA27" s="185" t="str" cm="1">
        <f t="array" ref="CA27">IFERROR(INDEX(②入力シート!26:26,(CA$3-1)*13+4),"")</f>
        <v/>
      </c>
      <c r="CB27" s="186" t="str" cm="1">
        <f t="array" ref="CB27">IFERROR(INDEX(②入力シート!26:26,(CA$3-1)*13+6),"")</f>
        <v/>
      </c>
      <c r="CC27" s="186" t="str" cm="1">
        <f t="array" ref="CC27">IFERROR(INDEX(②入力シート!26:26,(CA$3-1)*13+8),"")</f>
        <v/>
      </c>
      <c r="CD27" s="186" t="str" cm="1">
        <f t="array" ref="CD27">IFERROR(INDEX(②入力シート!26:26,(CA$3-1)*13+10),"")</f>
        <v/>
      </c>
      <c r="CE27" s="187" t="str" cm="1">
        <f t="array" ref="CE27">IFERROR(INDEX(②入力シート!26:26,(CA$3-1)*13+12),"")</f>
        <v/>
      </c>
      <c r="CG27" s="179">
        <v>19</v>
      </c>
      <c r="CH27" s="185" t="str" cm="1">
        <f t="array" ref="CH27">IFERROR(INDEX(②入力シート!26:26,(CH$3-1)*13+4),"")</f>
        <v/>
      </c>
      <c r="CI27" s="186" t="str" cm="1">
        <f t="array" ref="CI27">IFERROR(INDEX(②入力シート!26:26,(CH$3-1)*13+6),"")</f>
        <v/>
      </c>
      <c r="CJ27" s="186" t="str" cm="1">
        <f t="array" ref="CJ27">IFERROR(INDEX(②入力シート!26:26,(CH$3-1)*13+8),"")</f>
        <v/>
      </c>
      <c r="CK27" s="186" t="str" cm="1">
        <f t="array" ref="CK27">IFERROR(INDEX(②入力シート!26:26,(CH$3-1)*13+10),"")</f>
        <v/>
      </c>
      <c r="CL27" s="187" t="str" cm="1">
        <f t="array" ref="CL27">IFERROR(INDEX(②入力シート!26:26,(CH$3-1)*13+12),"")</f>
        <v/>
      </c>
      <c r="CN27" s="179">
        <v>19</v>
      </c>
      <c r="CO27" s="185" t="str" cm="1">
        <f t="array" ref="CO27">IFERROR(INDEX(②入力シート!26:26,(CO$3-1)*13+4),"")</f>
        <v/>
      </c>
      <c r="CP27" s="186" t="str" cm="1">
        <f t="array" ref="CP27">IFERROR(INDEX(②入力シート!26:26,(CO$3-1)*13+6),"")</f>
        <v/>
      </c>
      <c r="CQ27" s="186" t="str" cm="1">
        <f t="array" ref="CQ27">IFERROR(INDEX(②入力シート!26:26,(CO$3-1)*13+8),"")</f>
        <v/>
      </c>
      <c r="CR27" s="186" t="str" cm="1">
        <f t="array" ref="CR27">IFERROR(INDEX(②入力シート!26:26,(CO$3-1)*13+10),"")</f>
        <v/>
      </c>
      <c r="CS27" s="187" t="str" cm="1">
        <f t="array" ref="CS27">IFERROR(INDEX(②入力シート!26:26,(CO$3-1)*13+12),"")</f>
        <v/>
      </c>
      <c r="CU27" s="179">
        <v>19</v>
      </c>
      <c r="CV27" s="185" t="str" cm="1">
        <f t="array" ref="CV27">IFERROR(INDEX(②入力シート!26:26,(CV$3-1)*13+4),"")</f>
        <v/>
      </c>
      <c r="CW27" s="186" t="str" cm="1">
        <f t="array" ref="CW27">IFERROR(INDEX(②入力シート!26:26,(CV$3-1)*13+6),"")</f>
        <v/>
      </c>
      <c r="CX27" s="186" t="str" cm="1">
        <f t="array" ref="CX27">IFERROR(INDEX(②入力シート!26:26,(CV$3-1)*13+8),"")</f>
        <v/>
      </c>
      <c r="CY27" s="186" t="str" cm="1">
        <f t="array" ref="CY27">IFERROR(INDEX(②入力シート!26:26,(CV$3-1)*13+10),"")</f>
        <v/>
      </c>
      <c r="CZ27" s="187" t="str" cm="1">
        <f t="array" ref="CZ27">IFERROR(INDEX(②入力シート!26:26,(CV$3-1)*13+12),"")</f>
        <v/>
      </c>
      <c r="DB27" s="179">
        <v>19</v>
      </c>
      <c r="DC27" s="185" t="str" cm="1">
        <f t="array" ref="DC27">IFERROR(INDEX(②入力シート!26:26,(DC$3-1)*13+4),"")</f>
        <v/>
      </c>
      <c r="DD27" s="186" t="str" cm="1">
        <f t="array" ref="DD27">IFERROR(INDEX(②入力シート!26:26,(DC$3-1)*13+6),"")</f>
        <v/>
      </c>
      <c r="DE27" s="186" t="str" cm="1">
        <f t="array" ref="DE27">IFERROR(INDEX(②入力シート!26:26,(DC$3-1)*13+8),"")</f>
        <v/>
      </c>
      <c r="DF27" s="186" t="str" cm="1">
        <f t="array" ref="DF27">IFERROR(INDEX(②入力シート!26:26,(DC$3-1)*13+10),"")</f>
        <v/>
      </c>
      <c r="DG27" s="187" t="str" cm="1">
        <f t="array" ref="DG27">IFERROR(INDEX(②入力シート!26:26,(DC$3-1)*13+12),"")</f>
        <v/>
      </c>
      <c r="DI27" s="179">
        <v>19</v>
      </c>
      <c r="DJ27" s="185" t="str" cm="1">
        <f t="array" ref="DJ27">IFERROR(INDEX(②入力シート!26:26,(DJ$3-1)*13+4),"")</f>
        <v/>
      </c>
      <c r="DK27" s="186" t="str" cm="1">
        <f t="array" ref="DK27">IFERROR(INDEX(②入力シート!26:26,(DJ$3-1)*13+6),"")</f>
        <v/>
      </c>
      <c r="DL27" s="186" t="str" cm="1">
        <f t="array" ref="DL27">IFERROR(INDEX(②入力シート!26:26,(DJ$3-1)*13+8),"")</f>
        <v/>
      </c>
      <c r="DM27" s="186" t="str" cm="1">
        <f t="array" ref="DM27">IFERROR(INDEX(②入力シート!26:26,(DJ$3-1)*13+10),"")</f>
        <v/>
      </c>
      <c r="DN27" s="187" t="str" cm="1">
        <f t="array" ref="DN27">IFERROR(INDEX(②入力シート!26:26,(DJ$3-1)*13+12),"")</f>
        <v/>
      </c>
      <c r="DP27" s="179">
        <v>19</v>
      </c>
      <c r="DQ27" s="185" t="str" cm="1">
        <f t="array" ref="DQ27">IFERROR(INDEX(②入力シート!26:26,(DQ$3-1)*13+4),"")</f>
        <v/>
      </c>
      <c r="DR27" s="186" t="str" cm="1">
        <f t="array" ref="DR27">IFERROR(INDEX(②入力シート!26:26,(DQ$3-1)*13+6),"")</f>
        <v/>
      </c>
      <c r="DS27" s="186" t="str" cm="1">
        <f t="array" ref="DS27">IFERROR(INDEX(②入力シート!26:26,(DQ$3-1)*13+8),"")</f>
        <v/>
      </c>
      <c r="DT27" s="186" t="str" cm="1">
        <f t="array" ref="DT27">IFERROR(INDEX(②入力シート!26:26,(DQ$3-1)*13+10),"")</f>
        <v/>
      </c>
      <c r="DU27" s="187" t="str" cm="1">
        <f t="array" ref="DU27">IFERROR(INDEX(②入力シート!26:26,(DQ$3-1)*13+12),"")</f>
        <v/>
      </c>
      <c r="DW27" s="179">
        <v>19</v>
      </c>
      <c r="DX27" s="185" t="str" cm="1">
        <f t="array" ref="DX27">IFERROR(INDEX(②入力シート!26:26,(DX$3-1)*13+4),"")</f>
        <v/>
      </c>
      <c r="DY27" s="186" t="str" cm="1">
        <f t="array" ref="DY27">IFERROR(INDEX(②入力シート!26:26,(DX$3-1)*13+6),"")</f>
        <v/>
      </c>
      <c r="DZ27" s="186" t="str" cm="1">
        <f t="array" ref="DZ27">IFERROR(INDEX(②入力シート!26:26,(DX$3-1)*13+8),"")</f>
        <v/>
      </c>
      <c r="EA27" s="186" t="str" cm="1">
        <f t="array" ref="EA27">IFERROR(INDEX(②入力シート!26:26,(DX$3-1)*13+10),"")</f>
        <v/>
      </c>
      <c r="EB27" s="187" t="str" cm="1">
        <f t="array" ref="EB27">IFERROR(INDEX(②入力シート!26:26,(DX$3-1)*13+12),"")</f>
        <v/>
      </c>
      <c r="ED27" s="179">
        <v>19</v>
      </c>
      <c r="EE27" s="185" t="str" cm="1">
        <f t="array" ref="EE27">IFERROR(INDEX(②入力シート!26:26,(EE$3-1)*13+4),"")</f>
        <v/>
      </c>
      <c r="EF27" s="186" t="str" cm="1">
        <f t="array" ref="EF27">IFERROR(INDEX(②入力シート!26:26,(EE$3-1)*13+6),"")</f>
        <v/>
      </c>
      <c r="EG27" s="186" t="str" cm="1">
        <f t="array" ref="EG27">IFERROR(INDEX(②入力シート!26:26,(EE$3-1)*13+8),"")</f>
        <v/>
      </c>
      <c r="EH27" s="186" t="str" cm="1">
        <f t="array" ref="EH27">IFERROR(INDEX(②入力シート!26:26,(EE$3-1)*13+10),"")</f>
        <v/>
      </c>
      <c r="EI27" s="187" t="str" cm="1">
        <f t="array" ref="EI27">IFERROR(INDEX(②入力シート!26:26,(EE$3-1)*13+12),"")</f>
        <v/>
      </c>
      <c r="EK27" s="179">
        <v>19</v>
      </c>
      <c r="EL27" s="185" t="str" cm="1">
        <f t="array" ref="EL27">IFERROR(INDEX(②入力シート!26:26,(EL$3-1)*13+4),"")</f>
        <v/>
      </c>
      <c r="EM27" s="186" t="str" cm="1">
        <f t="array" ref="EM27">IFERROR(INDEX(②入力シート!26:26,(EL$3-1)*13+6),"")</f>
        <v/>
      </c>
      <c r="EN27" s="186" t="str" cm="1">
        <f t="array" ref="EN27">IFERROR(INDEX(②入力シート!26:26,(EL$3-1)*13+8),"")</f>
        <v/>
      </c>
      <c r="EO27" s="186" t="str" cm="1">
        <f t="array" ref="EO27">IFERROR(INDEX(②入力シート!26:26,(EL$3-1)*13+10),"")</f>
        <v/>
      </c>
      <c r="EP27" s="187" t="str" cm="1">
        <f t="array" ref="EP27">IFERROR(INDEX(②入力シート!26:26,(EL$3-1)*13+12),"")</f>
        <v/>
      </c>
      <c r="ER27" s="179">
        <v>19</v>
      </c>
      <c r="ES27" s="185" t="str" cm="1">
        <f t="array" ref="ES27">IFERROR(INDEX(②入力シート!26:26,(ES$3-1)*13+4),"")</f>
        <v/>
      </c>
      <c r="ET27" s="186" t="str" cm="1">
        <f t="array" ref="ET27">IFERROR(INDEX(②入力シート!26:26,(ES$3-1)*13+6),"")</f>
        <v/>
      </c>
      <c r="EU27" s="186" t="str" cm="1">
        <f t="array" ref="EU27">IFERROR(INDEX(②入力シート!26:26,(ES$3-1)*13+8),"")</f>
        <v/>
      </c>
      <c r="EV27" s="186" t="str" cm="1">
        <f t="array" ref="EV27">IFERROR(INDEX(②入力シート!26:26,(ES$3-1)*13+10),"")</f>
        <v/>
      </c>
      <c r="EW27" s="187" t="str" cm="1">
        <f t="array" ref="EW27">IFERROR(INDEX(②入力シート!26:26,(ES$3-1)*13+12),"")</f>
        <v/>
      </c>
      <c r="EY27" s="179">
        <v>19</v>
      </c>
      <c r="EZ27" s="185" t="str" cm="1">
        <f t="array" ref="EZ27">IFERROR(INDEX(②入力シート!26:26,(EZ$3-1)*13+4),"")</f>
        <v/>
      </c>
      <c r="FA27" s="186" t="str" cm="1">
        <f t="array" ref="FA27">IFERROR(INDEX(②入力シート!26:26,(EZ$3-1)*13+6),"")</f>
        <v/>
      </c>
      <c r="FB27" s="186" t="str" cm="1">
        <f t="array" ref="FB27">IFERROR(INDEX(②入力シート!26:26,(EZ$3-1)*13+8),"")</f>
        <v/>
      </c>
      <c r="FC27" s="186" t="str" cm="1">
        <f t="array" ref="FC27">IFERROR(INDEX(②入力シート!26:26,(EZ$3-1)*13+10),"")</f>
        <v/>
      </c>
      <c r="FD27" s="187" t="str" cm="1">
        <f t="array" ref="FD27">IFERROR(INDEX(②入力シート!26:26,(EZ$3-1)*13+12),"")</f>
        <v/>
      </c>
      <c r="FF27" s="179">
        <v>19</v>
      </c>
      <c r="FG27" s="185" t="str" cm="1">
        <f t="array" ref="FG27">IFERROR(INDEX(②入力シート!26:26,(FG$3-1)*13+4),"")</f>
        <v/>
      </c>
      <c r="FH27" s="186" t="str" cm="1">
        <f t="array" ref="FH27">IFERROR(INDEX(②入力シート!26:26,(FG$3-1)*13+6),"")</f>
        <v/>
      </c>
      <c r="FI27" s="186" t="str" cm="1">
        <f t="array" ref="FI27">IFERROR(INDEX(②入力シート!26:26,(FG$3-1)*13+8),"")</f>
        <v/>
      </c>
      <c r="FJ27" s="186" t="str" cm="1">
        <f t="array" ref="FJ27">IFERROR(INDEX(②入力シート!26:26,(FG$3-1)*13+10),"")</f>
        <v/>
      </c>
      <c r="FK27" s="187" t="str" cm="1">
        <f t="array" ref="FK27">IFERROR(INDEX(②入力シート!26:26,(FG$3-1)*13+12),"")</f>
        <v/>
      </c>
      <c r="FM27" s="179">
        <v>19</v>
      </c>
      <c r="FN27" s="185" t="str" cm="1">
        <f t="array" ref="FN27">IFERROR(INDEX(②入力シート!26:26,(FN$3-1)*13+4),"")</f>
        <v/>
      </c>
      <c r="FO27" s="186" t="str" cm="1">
        <f t="array" ref="FO27">IFERROR(INDEX(②入力シート!26:26,(FN$3-1)*13+6),"")</f>
        <v/>
      </c>
      <c r="FP27" s="186" t="str" cm="1">
        <f t="array" ref="FP27">IFERROR(INDEX(②入力シート!26:26,(FN$3-1)*13+8),"")</f>
        <v/>
      </c>
      <c r="FQ27" s="186" t="str" cm="1">
        <f t="array" ref="FQ27">IFERROR(INDEX(②入力シート!26:26,(FN$3-1)*13+10),"")</f>
        <v/>
      </c>
      <c r="FR27" s="187" t="str" cm="1">
        <f t="array" ref="FR27">IFERROR(INDEX(②入力シート!26:26,(FN$3-1)*13+12),"")</f>
        <v/>
      </c>
      <c r="FT27" s="179">
        <v>19</v>
      </c>
      <c r="FU27" s="185" t="str" cm="1">
        <f t="array" ref="FU27">IFERROR(INDEX(②入力シート!26:26,(FU$3-1)*13+4),"")</f>
        <v/>
      </c>
      <c r="FV27" s="186" t="str" cm="1">
        <f t="array" ref="FV27">IFERROR(INDEX(②入力シート!26:26,(FU$3-1)*13+6),"")</f>
        <v/>
      </c>
      <c r="FW27" s="186" t="str" cm="1">
        <f t="array" ref="FW27">IFERROR(INDEX(②入力シート!26:26,(FU$3-1)*13+8),"")</f>
        <v/>
      </c>
      <c r="FX27" s="186" t="str" cm="1">
        <f t="array" ref="FX27">IFERROR(INDEX(②入力シート!26:26,(FU$3-1)*13+10),"")</f>
        <v/>
      </c>
      <c r="FY27" s="187" t="str" cm="1">
        <f t="array" ref="FY27">IFERROR(INDEX(②入力シート!26:26,(FU$3-1)*13+12),"")</f>
        <v/>
      </c>
      <c r="GA27" s="179">
        <v>19</v>
      </c>
      <c r="GB27" s="185" t="str" cm="1">
        <f t="array" ref="GB27">IFERROR(INDEX(②入力シート!26:26,(GB$3-1)*13+4),"")</f>
        <v/>
      </c>
      <c r="GC27" s="186" t="str" cm="1">
        <f t="array" ref="GC27">IFERROR(INDEX(②入力シート!26:26,(GB$3-1)*13+6),"")</f>
        <v/>
      </c>
      <c r="GD27" s="186" t="str" cm="1">
        <f t="array" ref="GD27">IFERROR(INDEX(②入力シート!26:26,(GB$3-1)*13+8),"")</f>
        <v/>
      </c>
      <c r="GE27" s="186" t="str" cm="1">
        <f t="array" ref="GE27">IFERROR(INDEX(②入力シート!26:26,(GB$3-1)*13+10),"")</f>
        <v/>
      </c>
      <c r="GF27" s="187" t="str" cm="1">
        <f t="array" ref="GF27">IFERROR(INDEX(②入力シート!26:26,(GB$3-1)*13+12),"")</f>
        <v/>
      </c>
      <c r="GH27" s="179">
        <v>19</v>
      </c>
      <c r="GI27" s="185" t="str" cm="1">
        <f t="array" ref="GI27">IFERROR(INDEX(②入力シート!26:26,(GI$3-1)*13+4),"")</f>
        <v/>
      </c>
      <c r="GJ27" s="186" t="str" cm="1">
        <f t="array" ref="GJ27">IFERROR(INDEX(②入力シート!26:26,(GI$3-1)*13+6),"")</f>
        <v/>
      </c>
      <c r="GK27" s="186" t="str" cm="1">
        <f t="array" ref="GK27">IFERROR(INDEX(②入力シート!26:26,(GI$3-1)*13+8),"")</f>
        <v/>
      </c>
      <c r="GL27" s="186" t="str" cm="1">
        <f t="array" ref="GL27">IFERROR(INDEX(②入力シート!26:26,(GI$3-1)*13+10),"")</f>
        <v/>
      </c>
      <c r="GM27" s="187" t="str" cm="1">
        <f t="array" ref="GM27">IFERROR(INDEX(②入力シート!26:26,(GI$3-1)*13+12),"")</f>
        <v/>
      </c>
      <c r="GO27" s="179">
        <v>19</v>
      </c>
      <c r="GP27" s="185" t="str" cm="1">
        <f t="array" ref="GP27">IFERROR(INDEX(②入力シート!26:26,(GP$3-1)*13+4),"")</f>
        <v/>
      </c>
      <c r="GQ27" s="186" t="str" cm="1">
        <f t="array" ref="GQ27">IFERROR(INDEX(②入力シート!26:26,(GP$3-1)*13+6),"")</f>
        <v/>
      </c>
      <c r="GR27" s="186" t="str" cm="1">
        <f t="array" ref="GR27">IFERROR(INDEX(②入力シート!26:26,(GP$3-1)*13+8),"")</f>
        <v/>
      </c>
      <c r="GS27" s="186" t="str" cm="1">
        <f t="array" ref="GS27">IFERROR(INDEX(②入力シート!26:26,(GP$3-1)*13+10),"")</f>
        <v/>
      </c>
      <c r="GT27" s="187" t="str" cm="1">
        <f t="array" ref="GT27">IFERROR(INDEX(②入力シート!26:26,(GP$3-1)*13+12),"")</f>
        <v/>
      </c>
      <c r="GV27" s="179">
        <v>19</v>
      </c>
      <c r="GW27" s="185" t="str" cm="1">
        <f t="array" ref="GW27">IFERROR(INDEX(②入力シート!26:26,(GW$3-1)*13+4),"")</f>
        <v/>
      </c>
      <c r="GX27" s="186" t="str" cm="1">
        <f t="array" ref="GX27">IFERROR(INDEX(②入力シート!26:26,(GW$3-1)*13+6),"")</f>
        <v/>
      </c>
      <c r="GY27" s="186" t="str" cm="1">
        <f t="array" ref="GY27">IFERROR(INDEX(②入力シート!26:26,(GW$3-1)*13+8),"")</f>
        <v/>
      </c>
      <c r="GZ27" s="186" t="str" cm="1">
        <f t="array" ref="GZ27">IFERROR(INDEX(②入力シート!26:26,(GW$3-1)*13+10),"")</f>
        <v/>
      </c>
      <c r="HA27" s="187" t="str" cm="1">
        <f t="array" ref="HA27">IFERROR(INDEX(②入力シート!26:26,(GW$3-1)*13+12),"")</f>
        <v/>
      </c>
      <c r="HC27" s="179">
        <v>19</v>
      </c>
      <c r="HD27" s="185" t="str" cm="1">
        <f t="array" ref="HD27">IFERROR(INDEX(②入力シート!26:26,(HD$3-1)*13+4),"")</f>
        <v/>
      </c>
      <c r="HE27" s="186" t="str" cm="1">
        <f t="array" ref="HE27">IFERROR(INDEX(②入力シート!26:26,(HD$3-1)*13+6),"")</f>
        <v/>
      </c>
      <c r="HF27" s="186" t="str" cm="1">
        <f t="array" ref="HF27">IFERROR(INDEX(②入力シート!26:26,(HD$3-1)*13+8),"")</f>
        <v/>
      </c>
      <c r="HG27" s="186" t="str" cm="1">
        <f t="array" ref="HG27">IFERROR(INDEX(②入力シート!26:26,(HD$3-1)*13+10),"")</f>
        <v/>
      </c>
      <c r="HH27" s="187" t="str" cm="1">
        <f t="array" ref="HH27">IFERROR(INDEX(②入力シート!26:26,(HD$3-1)*13+12),"")</f>
        <v/>
      </c>
      <c r="HJ27" s="179">
        <v>19</v>
      </c>
      <c r="HK27" s="185" t="str" cm="1">
        <f t="array" ref="HK27">IFERROR(INDEX(②入力シート!26:26,(HK$3-1)*13+4),"")</f>
        <v/>
      </c>
      <c r="HL27" s="186" t="str" cm="1">
        <f t="array" ref="HL27">IFERROR(INDEX(②入力シート!26:26,(HK$3-1)*13+6),"")</f>
        <v/>
      </c>
      <c r="HM27" s="186" t="str" cm="1">
        <f t="array" ref="HM27">IFERROR(INDEX(②入力シート!26:26,(HK$3-1)*13+8),"")</f>
        <v/>
      </c>
      <c r="HN27" s="186" t="str" cm="1">
        <f t="array" ref="HN27">IFERROR(INDEX(②入力シート!26:26,(HK$3-1)*13+10),"")</f>
        <v/>
      </c>
      <c r="HO27" s="187" t="str" cm="1">
        <f t="array" ref="HO27">IFERROR(INDEX(②入力シート!26:26,(HK$3-1)*13+12),"")</f>
        <v/>
      </c>
      <c r="HQ27" s="179">
        <v>19</v>
      </c>
      <c r="HR27" s="185" t="str" cm="1">
        <f t="array" ref="HR27">IFERROR(INDEX(②入力シート!26:26,(HR$3-1)*13+4),"")</f>
        <v/>
      </c>
      <c r="HS27" s="186" t="str" cm="1">
        <f t="array" ref="HS27">IFERROR(INDEX(②入力シート!26:26,(HR$3-1)*13+6),"")</f>
        <v/>
      </c>
      <c r="HT27" s="186" t="str" cm="1">
        <f t="array" ref="HT27">IFERROR(INDEX(②入力シート!26:26,(HR$3-1)*13+8),"")</f>
        <v/>
      </c>
      <c r="HU27" s="186" t="str" cm="1">
        <f t="array" ref="HU27">IFERROR(INDEX(②入力シート!26:26,(HR$3-1)*13+10),"")</f>
        <v/>
      </c>
      <c r="HV27" s="187" t="str" cm="1">
        <f t="array" ref="HV27">IFERROR(INDEX(②入力シート!26:26,(HR$3-1)*13+12),"")</f>
        <v/>
      </c>
      <c r="HX27" s="179">
        <v>19</v>
      </c>
      <c r="HY27" s="185" t="str" cm="1">
        <f t="array" ref="HY27">IFERROR(INDEX(②入力シート!26:26,(HY$3-1)*13+4),"")</f>
        <v/>
      </c>
      <c r="HZ27" s="186" t="str" cm="1">
        <f t="array" ref="HZ27">IFERROR(INDEX(②入力シート!26:26,(HY$3-1)*13+6),"")</f>
        <v/>
      </c>
      <c r="IA27" s="186" t="str" cm="1">
        <f t="array" ref="IA27">IFERROR(INDEX(②入力シート!26:26,(HY$3-1)*13+8),"")</f>
        <v/>
      </c>
      <c r="IB27" s="186" t="str" cm="1">
        <f t="array" ref="IB27">IFERROR(INDEX(②入力シート!26:26,(HY$3-1)*13+10),"")</f>
        <v/>
      </c>
      <c r="IC27" s="187" t="str" cm="1">
        <f t="array" ref="IC27">IFERROR(INDEX(②入力シート!26:26,(HY$3-1)*13+12),"")</f>
        <v/>
      </c>
      <c r="IE27" s="179">
        <v>19</v>
      </c>
      <c r="IF27" s="185" t="str" cm="1">
        <f t="array" ref="IF27">IFERROR(INDEX(②入力シート!26:26,(IF$3-1)*13+4),"")</f>
        <v/>
      </c>
      <c r="IG27" s="186" t="str" cm="1">
        <f t="array" ref="IG27">IFERROR(INDEX(②入力シート!26:26,(IF$3-1)*13+6),"")</f>
        <v/>
      </c>
      <c r="IH27" s="186" t="str" cm="1">
        <f t="array" ref="IH27">IFERROR(INDEX(②入力シート!26:26,(IF$3-1)*13+8),"")</f>
        <v/>
      </c>
      <c r="II27" s="186" t="str" cm="1">
        <f t="array" ref="II27">IFERROR(INDEX(②入力シート!26:26,(IF$3-1)*13+10),"")</f>
        <v/>
      </c>
      <c r="IJ27" s="187" t="str" cm="1">
        <f t="array" ref="IJ27">IFERROR(INDEX(②入力シート!26:26,(IF$3-1)*13+12),"")</f>
        <v/>
      </c>
      <c r="IL27" s="179">
        <v>19</v>
      </c>
      <c r="IM27" s="185" t="str" cm="1">
        <f t="array" ref="IM27">IFERROR(INDEX(②入力シート!26:26,(IM$3-1)*13+4),"")</f>
        <v/>
      </c>
      <c r="IN27" s="186" t="str" cm="1">
        <f t="array" ref="IN27">IFERROR(INDEX(②入力シート!26:26,(IM$3-1)*13+6),"")</f>
        <v/>
      </c>
      <c r="IO27" s="186" t="str" cm="1">
        <f t="array" ref="IO27">IFERROR(INDEX(②入力シート!26:26,(IM$3-1)*13+8),"")</f>
        <v/>
      </c>
      <c r="IP27" s="186" t="str" cm="1">
        <f t="array" ref="IP27">IFERROR(INDEX(②入力シート!26:26,(IM$3-1)*13+10),"")</f>
        <v/>
      </c>
      <c r="IQ27" s="187" t="str" cm="1">
        <f t="array" ref="IQ27">IFERROR(INDEX(②入力シート!26:26,(IM$3-1)*13+12),"")</f>
        <v/>
      </c>
      <c r="IS27" s="179">
        <v>19</v>
      </c>
      <c r="IT27" s="185" t="str" cm="1">
        <f t="array" ref="IT27">IFERROR(INDEX(②入力シート!26:26,(IT$3-1)*13+4),"")</f>
        <v/>
      </c>
      <c r="IU27" s="186" t="str" cm="1">
        <f t="array" ref="IU27">IFERROR(INDEX(②入力シート!26:26,(IT$3-1)*13+6),"")</f>
        <v/>
      </c>
      <c r="IV27" s="186" t="str" cm="1">
        <f t="array" ref="IV27">IFERROR(INDEX(②入力シート!26:26,(IT$3-1)*13+8),"")</f>
        <v/>
      </c>
      <c r="IW27" s="186" t="str" cm="1">
        <f t="array" ref="IW27">IFERROR(INDEX(②入力シート!26:26,(IT$3-1)*13+10),"")</f>
        <v/>
      </c>
      <c r="IX27" s="187" t="str" cm="1">
        <f t="array" ref="IX27">IFERROR(INDEX(②入力シート!26:26,(IT$3-1)*13+12),"")</f>
        <v/>
      </c>
      <c r="IZ27" s="179">
        <v>19</v>
      </c>
      <c r="JA27" s="185" t="str" cm="1">
        <f t="array" ref="JA27">IFERROR(INDEX(②入力シート!26:26,(JA$3-1)*13+4),"")</f>
        <v/>
      </c>
      <c r="JB27" s="186" t="str" cm="1">
        <f t="array" ref="JB27">IFERROR(INDEX(②入力シート!26:26,(JA$3-1)*13+6),"")</f>
        <v/>
      </c>
      <c r="JC27" s="186" t="str" cm="1">
        <f t="array" ref="JC27">IFERROR(INDEX(②入力シート!26:26,(JA$3-1)*13+8),"")</f>
        <v/>
      </c>
      <c r="JD27" s="186" t="str" cm="1">
        <f t="array" ref="JD27">IFERROR(INDEX(②入力シート!26:26,(JA$3-1)*13+10),"")</f>
        <v/>
      </c>
      <c r="JE27" s="187" t="str" cm="1">
        <f t="array" ref="JE27">IFERROR(INDEX(②入力シート!26:26,(JA$3-1)*13+12),"")</f>
        <v/>
      </c>
      <c r="JG27" s="179">
        <v>19</v>
      </c>
      <c r="JH27" s="185" t="str" cm="1">
        <f t="array" ref="JH27">IFERROR(INDEX(②入力シート!26:26,(JH$3-1)*13+4),"")</f>
        <v/>
      </c>
      <c r="JI27" s="186" t="str" cm="1">
        <f t="array" ref="JI27">IFERROR(INDEX(②入力シート!26:26,(JH$3-1)*13+6),"")</f>
        <v/>
      </c>
      <c r="JJ27" s="186" t="str" cm="1">
        <f t="array" ref="JJ27">IFERROR(INDEX(②入力シート!26:26,(JH$3-1)*13+8),"")</f>
        <v/>
      </c>
      <c r="JK27" s="186" t="str" cm="1">
        <f t="array" ref="JK27">IFERROR(INDEX(②入力シート!26:26,(JH$3-1)*13+10),"")</f>
        <v/>
      </c>
      <c r="JL27" s="187" t="str" cm="1">
        <f t="array" ref="JL27">IFERROR(INDEX(②入力シート!26:26,(JH$3-1)*13+12),"")</f>
        <v/>
      </c>
      <c r="JN27" s="179">
        <v>19</v>
      </c>
      <c r="JO27" s="185" t="str" cm="1">
        <f t="array" ref="JO27">IFERROR(INDEX(②入力シート!26:26,(JO$3-1)*13+4),"")</f>
        <v/>
      </c>
      <c r="JP27" s="186" t="str" cm="1">
        <f t="array" ref="JP27">IFERROR(INDEX(②入力シート!26:26,(JO$3-1)*13+6),"")</f>
        <v/>
      </c>
      <c r="JQ27" s="186" t="str" cm="1">
        <f t="array" ref="JQ27">IFERROR(INDEX(②入力シート!26:26,(JO$3-1)*13+8),"")</f>
        <v/>
      </c>
      <c r="JR27" s="186" t="str" cm="1">
        <f t="array" ref="JR27">IFERROR(INDEX(②入力シート!26:26,(JO$3-1)*13+10),"")</f>
        <v/>
      </c>
      <c r="JS27" s="187" t="str" cm="1">
        <f t="array" ref="JS27">IFERROR(INDEX(②入力シート!26:26,(JO$3-1)*13+12),"")</f>
        <v/>
      </c>
      <c r="JU27" s="179">
        <v>19</v>
      </c>
      <c r="JV27" s="185" t="str" cm="1">
        <f t="array" ref="JV27">IFERROR(INDEX(②入力シート!26:26,(JV$3-1)*13+4),"")</f>
        <v/>
      </c>
      <c r="JW27" s="186" t="str" cm="1">
        <f t="array" ref="JW27">IFERROR(INDEX(②入力シート!26:26,(JV$3-1)*13+6),"")</f>
        <v/>
      </c>
      <c r="JX27" s="186" t="str" cm="1">
        <f t="array" ref="JX27">IFERROR(INDEX(②入力シート!26:26,(JV$3-1)*13+8),"")</f>
        <v/>
      </c>
      <c r="JY27" s="186" t="str" cm="1">
        <f t="array" ref="JY27">IFERROR(INDEX(②入力シート!26:26,(JV$3-1)*13+10),"")</f>
        <v/>
      </c>
      <c r="JZ27" s="187" t="str" cm="1">
        <f t="array" ref="JZ27">IFERROR(INDEX(②入力シート!26:26,(JV$3-1)*13+12),"")</f>
        <v/>
      </c>
      <c r="KB27" s="179">
        <v>19</v>
      </c>
      <c r="KC27" s="185" t="str" cm="1">
        <f t="array" ref="KC27">IFERROR(INDEX(②入力シート!26:26,(KC$3-1)*13+4),"")</f>
        <v/>
      </c>
      <c r="KD27" s="186" t="str" cm="1">
        <f t="array" ref="KD27">IFERROR(INDEX(②入力シート!26:26,(KC$3-1)*13+6),"")</f>
        <v/>
      </c>
      <c r="KE27" s="186" t="str" cm="1">
        <f t="array" ref="KE27">IFERROR(INDEX(②入力シート!26:26,(KC$3-1)*13+8),"")</f>
        <v/>
      </c>
      <c r="KF27" s="186" t="str" cm="1">
        <f t="array" ref="KF27">IFERROR(INDEX(②入力シート!26:26,(KC$3-1)*13+10),"")</f>
        <v/>
      </c>
      <c r="KG27" s="187" t="str" cm="1">
        <f t="array" ref="KG27">IFERROR(INDEX(②入力シート!26:26,(KC$3-1)*13+12),"")</f>
        <v/>
      </c>
      <c r="KI27" s="179">
        <v>19</v>
      </c>
      <c r="KJ27" s="185" t="str" cm="1">
        <f t="array" ref="KJ27">IFERROR(INDEX(②入力シート!26:26,(KJ$3-1)*13+4),"")</f>
        <v/>
      </c>
      <c r="KK27" s="186" t="str" cm="1">
        <f t="array" ref="KK27">IFERROR(INDEX(②入力シート!26:26,(KJ$3-1)*13+6),"")</f>
        <v/>
      </c>
      <c r="KL27" s="186" t="str" cm="1">
        <f t="array" ref="KL27">IFERROR(INDEX(②入力シート!26:26,(KJ$3-1)*13+8),"")</f>
        <v/>
      </c>
      <c r="KM27" s="186" t="str" cm="1">
        <f t="array" ref="KM27">IFERROR(INDEX(②入力シート!26:26,(KJ$3-1)*13+10),"")</f>
        <v/>
      </c>
      <c r="KN27" s="187" t="str" cm="1">
        <f t="array" ref="KN27">IFERROR(INDEX(②入力シート!26:26,(KJ$3-1)*13+12),"")</f>
        <v/>
      </c>
      <c r="KP27" s="179">
        <v>19</v>
      </c>
      <c r="KQ27" s="185" t="str" cm="1">
        <f t="array" ref="KQ27">IFERROR(INDEX(②入力シート!26:26,(KQ$3-1)*13+4),"")</f>
        <v/>
      </c>
      <c r="KR27" s="186" t="str" cm="1">
        <f t="array" ref="KR27">IFERROR(INDEX(②入力シート!26:26,(KQ$3-1)*13+6),"")</f>
        <v/>
      </c>
      <c r="KS27" s="186" t="str" cm="1">
        <f t="array" ref="KS27">IFERROR(INDEX(②入力シート!26:26,(KQ$3-1)*13+8),"")</f>
        <v/>
      </c>
      <c r="KT27" s="186" t="str" cm="1">
        <f t="array" ref="KT27">IFERROR(INDEX(②入力シート!26:26,(KQ$3-1)*13+10),"")</f>
        <v/>
      </c>
      <c r="KU27" s="187" t="str" cm="1">
        <f t="array" ref="KU27">IFERROR(INDEX(②入力シート!26:26,(KQ$3-1)*13+12),"")</f>
        <v/>
      </c>
      <c r="KW27" s="179">
        <v>19</v>
      </c>
      <c r="KX27" s="185" t="str" cm="1">
        <f t="array" ref="KX27">IFERROR(INDEX(②入力シート!26:26,(KX$3-1)*13+4),"")</f>
        <v/>
      </c>
      <c r="KY27" s="186" t="str" cm="1">
        <f t="array" ref="KY27">IFERROR(INDEX(②入力シート!26:26,(KX$3-1)*13+6),"")</f>
        <v/>
      </c>
      <c r="KZ27" s="186" t="str" cm="1">
        <f t="array" ref="KZ27">IFERROR(INDEX(②入力シート!26:26,(KX$3-1)*13+8),"")</f>
        <v/>
      </c>
      <c r="LA27" s="186" t="str" cm="1">
        <f t="array" ref="LA27">IFERROR(INDEX(②入力シート!26:26,(KX$3-1)*13+10),"")</f>
        <v/>
      </c>
      <c r="LB27" s="187" t="str" cm="1">
        <f t="array" ref="LB27">IFERROR(INDEX(②入力シート!26:26,(KX$3-1)*13+12),"")</f>
        <v/>
      </c>
      <c r="LD27" s="179">
        <v>19</v>
      </c>
      <c r="LE27" s="185" t="str" cm="1">
        <f t="array" ref="LE27">IFERROR(INDEX(②入力シート!26:26,(LE$3-1)*13+4),"")</f>
        <v/>
      </c>
      <c r="LF27" s="186" t="str" cm="1">
        <f t="array" ref="LF27">IFERROR(INDEX(②入力シート!26:26,(LE$3-1)*13+6),"")</f>
        <v/>
      </c>
      <c r="LG27" s="186" t="str" cm="1">
        <f t="array" ref="LG27">IFERROR(INDEX(②入力シート!26:26,(LE$3-1)*13+8),"")</f>
        <v/>
      </c>
      <c r="LH27" s="186" t="str" cm="1">
        <f t="array" ref="LH27">IFERROR(INDEX(②入力シート!26:26,(LE$3-1)*13+10),"")</f>
        <v/>
      </c>
      <c r="LI27" s="187" t="str" cm="1">
        <f t="array" ref="LI27">IFERROR(INDEX(②入力シート!26:26,(LE$3-1)*13+12),"")</f>
        <v/>
      </c>
      <c r="LK27" s="179">
        <v>19</v>
      </c>
      <c r="LL27" s="185" t="str" cm="1">
        <f t="array" ref="LL27">IFERROR(INDEX(②入力シート!26:26,(LL$3-1)*13+4),"")</f>
        <v/>
      </c>
      <c r="LM27" s="186" t="str" cm="1">
        <f t="array" ref="LM27">IFERROR(INDEX(②入力シート!26:26,(LL$3-1)*13+6),"")</f>
        <v/>
      </c>
      <c r="LN27" s="186" t="str" cm="1">
        <f t="array" ref="LN27">IFERROR(INDEX(②入力シート!26:26,(LL$3-1)*13+8),"")</f>
        <v/>
      </c>
      <c r="LO27" s="186" t="str" cm="1">
        <f t="array" ref="LO27">IFERROR(INDEX(②入力シート!26:26,(LL$3-1)*13+10),"")</f>
        <v/>
      </c>
      <c r="LP27" s="187" t="str" cm="1">
        <f t="array" ref="LP27">IFERROR(INDEX(②入力シート!26:26,(LL$3-1)*13+12),"")</f>
        <v/>
      </c>
      <c r="LR27" s="179">
        <v>19</v>
      </c>
      <c r="LS27" s="185" t="str" cm="1">
        <f t="array" ref="LS27">IFERROR(INDEX(②入力シート!26:26,(LS$3-1)*13+4),"")</f>
        <v/>
      </c>
      <c r="LT27" s="186" t="str" cm="1">
        <f t="array" ref="LT27">IFERROR(INDEX(②入力シート!26:26,(LS$3-1)*13+6),"")</f>
        <v/>
      </c>
      <c r="LU27" s="186" t="str" cm="1">
        <f t="array" ref="LU27">IFERROR(INDEX(②入力シート!26:26,(LS$3-1)*13+8),"")</f>
        <v/>
      </c>
      <c r="LV27" s="186" t="str" cm="1">
        <f t="array" ref="LV27">IFERROR(INDEX(②入力シート!26:26,(LS$3-1)*13+10),"")</f>
        <v/>
      </c>
      <c r="LW27" s="187" t="str" cm="1">
        <f t="array" ref="LW27">IFERROR(INDEX(②入力シート!26:26,(LS$3-1)*13+12),"")</f>
        <v/>
      </c>
      <c r="LY27" s="179">
        <v>19</v>
      </c>
      <c r="LZ27" s="185" t="str" cm="1">
        <f t="array" ref="LZ27">IFERROR(INDEX(②入力シート!26:26,(LZ$3-1)*13+4),"")</f>
        <v/>
      </c>
      <c r="MA27" s="186" t="str" cm="1">
        <f t="array" ref="MA27">IFERROR(INDEX(②入力シート!26:26,(LZ$3-1)*13+6),"")</f>
        <v/>
      </c>
      <c r="MB27" s="186" t="str" cm="1">
        <f t="array" ref="MB27">IFERROR(INDEX(②入力シート!26:26,(LZ$3-1)*13+8),"")</f>
        <v/>
      </c>
      <c r="MC27" s="186" t="str" cm="1">
        <f t="array" ref="MC27">IFERROR(INDEX(②入力シート!26:26,(LZ$3-1)*13+10),"")</f>
        <v/>
      </c>
      <c r="MD27" s="187" t="str" cm="1">
        <f t="array" ref="MD27">IFERROR(INDEX(②入力シート!26:26,(LZ$3-1)*13+12),"")</f>
        <v/>
      </c>
      <c r="MF27" s="179">
        <v>19</v>
      </c>
      <c r="MG27" s="185" t="str" cm="1">
        <f t="array" ref="MG27">IFERROR(INDEX(②入力シート!26:26,(MG$3-1)*13+4),"")</f>
        <v/>
      </c>
      <c r="MH27" s="186" t="str" cm="1">
        <f t="array" ref="MH27">IFERROR(INDEX(②入力シート!26:26,(MG$3-1)*13+6),"")</f>
        <v/>
      </c>
      <c r="MI27" s="186" t="str" cm="1">
        <f t="array" ref="MI27">IFERROR(INDEX(②入力シート!26:26,(MG$3-1)*13+8),"")</f>
        <v/>
      </c>
      <c r="MJ27" s="186" t="str" cm="1">
        <f t="array" ref="MJ27">IFERROR(INDEX(②入力シート!26:26,(MG$3-1)*13+10),"")</f>
        <v/>
      </c>
      <c r="MK27" s="187" t="str" cm="1">
        <f t="array" ref="MK27">IFERROR(INDEX(②入力シート!26:26,(MG$3-1)*13+12),"")</f>
        <v/>
      </c>
    </row>
    <row r="28" spans="1:349" s="184" customFormat="1" ht="14" customHeight="1">
      <c r="A28" s="179">
        <v>20</v>
      </c>
      <c r="B28" s="185" t="str" cm="1">
        <f t="array" ref="B28">IFERROR(INDEX(②入力シート!27:27,(B$3-1)*13+4),"")</f>
        <v/>
      </c>
      <c r="C28" s="186" t="str" cm="1">
        <f t="array" ref="C28">IFERROR(INDEX(②入力シート!27:27,(B$3-1)*13+6),"")</f>
        <v/>
      </c>
      <c r="D28" s="186" t="str" cm="1">
        <f t="array" ref="D28">IFERROR(INDEX(②入力シート!27:27,(B$3-1)*13+8),"")</f>
        <v/>
      </c>
      <c r="E28" s="186" t="str" cm="1">
        <f t="array" ref="E28">IFERROR(INDEX(②入力シート!27:27,(B$3-1)*13+10),"")</f>
        <v/>
      </c>
      <c r="F28" s="187" t="str" cm="1">
        <f t="array" ref="F28">IFERROR(INDEX(②入力シート!27:27,(B$3-1)*13+12),"")</f>
        <v/>
      </c>
      <c r="H28" s="179">
        <v>20</v>
      </c>
      <c r="I28" s="185" t="str" cm="1">
        <f t="array" ref="I28">IFERROR(INDEX(②入力シート!27:27,(I$3-1)*13+4),"")</f>
        <v/>
      </c>
      <c r="J28" s="186" t="str" cm="1">
        <f t="array" ref="J28">IFERROR(INDEX(②入力シート!27:27,(I$3-1)*13+6),"")</f>
        <v/>
      </c>
      <c r="K28" s="186" t="str" cm="1">
        <f t="array" ref="K28">IFERROR(INDEX(②入力シート!27:27,(I$3-1)*13+8),"")</f>
        <v/>
      </c>
      <c r="L28" s="186" t="str" cm="1">
        <f t="array" ref="L28">IFERROR(INDEX(②入力シート!27:27,(I$3-1)*13+10),"")</f>
        <v/>
      </c>
      <c r="M28" s="187" t="str" cm="1">
        <f t="array" ref="M28">IFERROR(INDEX(②入力シート!27:27,(I$3-1)*13+12),"")</f>
        <v/>
      </c>
      <c r="O28" s="179">
        <v>20</v>
      </c>
      <c r="P28" s="185" t="str" cm="1">
        <f t="array" ref="P28">IFERROR(INDEX(②入力シート!27:27,(P$3-1)*13+4),"")</f>
        <v/>
      </c>
      <c r="Q28" s="186" t="str" cm="1">
        <f t="array" ref="Q28">IFERROR(INDEX(②入力シート!27:27,(P$3-1)*13+6),"")</f>
        <v/>
      </c>
      <c r="R28" s="186" t="str" cm="1">
        <f t="array" ref="R28">IFERROR(INDEX(②入力シート!27:27,(P$3-1)*13+8),"")</f>
        <v/>
      </c>
      <c r="S28" s="186" t="str" cm="1">
        <f t="array" ref="S28">IFERROR(INDEX(②入力シート!27:27,(P$3-1)*13+10),"")</f>
        <v/>
      </c>
      <c r="T28" s="187" t="str" cm="1">
        <f t="array" ref="T28">IFERROR(INDEX(②入力シート!27:27,(P$3-1)*13+12),"")</f>
        <v/>
      </c>
      <c r="V28" s="179">
        <v>20</v>
      </c>
      <c r="W28" s="185" t="str" cm="1">
        <f t="array" ref="W28">IFERROR(INDEX(②入力シート!27:27,(W$3-1)*13+4),"")</f>
        <v/>
      </c>
      <c r="X28" s="186" t="str" cm="1">
        <f t="array" ref="X28">IFERROR(INDEX(②入力シート!27:27,(W$3-1)*13+6),"")</f>
        <v/>
      </c>
      <c r="Y28" s="186" t="str" cm="1">
        <f t="array" ref="Y28">IFERROR(INDEX(②入力シート!27:27,(W$3-1)*13+8),"")</f>
        <v/>
      </c>
      <c r="Z28" s="186" t="str" cm="1">
        <f t="array" ref="Z28">IFERROR(INDEX(②入力シート!27:27,(W$3-1)*13+10),"")</f>
        <v/>
      </c>
      <c r="AA28" s="187" t="str" cm="1">
        <f t="array" ref="AA28">IFERROR(INDEX(②入力シート!27:27,(W$3-1)*13+12),"")</f>
        <v/>
      </c>
      <c r="AC28" s="179">
        <v>20</v>
      </c>
      <c r="AD28" s="185" t="str" cm="1">
        <f t="array" ref="AD28">IFERROR(INDEX(②入力シート!27:27,(AD$3-1)*13+4),"")</f>
        <v/>
      </c>
      <c r="AE28" s="186" t="str" cm="1">
        <f t="array" ref="AE28">IFERROR(INDEX(②入力シート!27:27,(AD$3-1)*13+6),"")</f>
        <v/>
      </c>
      <c r="AF28" s="186" t="str" cm="1">
        <f t="array" ref="AF28">IFERROR(INDEX(②入力シート!27:27,(AD$3-1)*13+8),"")</f>
        <v/>
      </c>
      <c r="AG28" s="186" t="str" cm="1">
        <f t="array" ref="AG28">IFERROR(INDEX(②入力シート!27:27,(AD$3-1)*13+10),"")</f>
        <v/>
      </c>
      <c r="AH28" s="187" t="str" cm="1">
        <f t="array" ref="AH28">IFERROR(INDEX(②入力シート!27:27,(AD$3-1)*13+12),"")</f>
        <v/>
      </c>
      <c r="AJ28" s="179">
        <v>20</v>
      </c>
      <c r="AK28" s="185" t="str" cm="1">
        <f t="array" ref="AK28">IFERROR(INDEX(②入力シート!27:27,(AK$3-1)*13+4),"")</f>
        <v/>
      </c>
      <c r="AL28" s="186" t="str" cm="1">
        <f t="array" ref="AL28">IFERROR(INDEX(②入力シート!27:27,(AK$3-1)*13+6),"")</f>
        <v/>
      </c>
      <c r="AM28" s="186" t="str" cm="1">
        <f t="array" ref="AM28">IFERROR(INDEX(②入力シート!27:27,(AK$3-1)*13+8),"")</f>
        <v/>
      </c>
      <c r="AN28" s="186" t="str" cm="1">
        <f t="array" ref="AN28">IFERROR(INDEX(②入力シート!27:27,(AK$3-1)*13+10),"")</f>
        <v/>
      </c>
      <c r="AO28" s="187" t="str" cm="1">
        <f t="array" ref="AO28">IFERROR(INDEX(②入力シート!27:27,(AK$3-1)*13+12),"")</f>
        <v/>
      </c>
      <c r="AQ28" s="179">
        <v>20</v>
      </c>
      <c r="AR28" s="185" t="str" cm="1">
        <f t="array" ref="AR28">IFERROR(INDEX(②入力シート!27:27,(AR$3-1)*13+4),"")</f>
        <v/>
      </c>
      <c r="AS28" s="186" t="str" cm="1">
        <f t="array" ref="AS28">IFERROR(INDEX(②入力シート!27:27,(AR$3-1)*13+6),"")</f>
        <v/>
      </c>
      <c r="AT28" s="186" t="str" cm="1">
        <f t="array" ref="AT28">IFERROR(INDEX(②入力シート!27:27,(AR$3-1)*13+8),"")</f>
        <v/>
      </c>
      <c r="AU28" s="186" t="str" cm="1">
        <f t="array" ref="AU28">IFERROR(INDEX(②入力シート!27:27,(AR$3-1)*13+10),"")</f>
        <v/>
      </c>
      <c r="AV28" s="187" t="str" cm="1">
        <f t="array" ref="AV28">IFERROR(INDEX(②入力シート!27:27,(AR$3-1)*13+12),"")</f>
        <v/>
      </c>
      <c r="AX28" s="179">
        <v>20</v>
      </c>
      <c r="AY28" s="185" t="str" cm="1">
        <f t="array" ref="AY28">IFERROR(INDEX(②入力シート!27:27,(AY$3-1)*13+4),"")</f>
        <v/>
      </c>
      <c r="AZ28" s="186" t="str" cm="1">
        <f t="array" ref="AZ28">IFERROR(INDEX(②入力シート!27:27,(AY$3-1)*13+6),"")</f>
        <v/>
      </c>
      <c r="BA28" s="186" t="str" cm="1">
        <f t="array" ref="BA28">IFERROR(INDEX(②入力シート!27:27,(AY$3-1)*13+8),"")</f>
        <v/>
      </c>
      <c r="BB28" s="186" t="str" cm="1">
        <f t="array" ref="BB28">IFERROR(INDEX(②入力シート!27:27,(AY$3-1)*13+10),"")</f>
        <v/>
      </c>
      <c r="BC28" s="187" t="str" cm="1">
        <f t="array" ref="BC28">IFERROR(INDEX(②入力シート!27:27,(AY$3-1)*13+12),"")</f>
        <v/>
      </c>
      <c r="BE28" s="179">
        <v>20</v>
      </c>
      <c r="BF28" s="185" t="str" cm="1">
        <f t="array" ref="BF28">IFERROR(INDEX(②入力シート!27:27,(BF$3-1)*13+4),"")</f>
        <v/>
      </c>
      <c r="BG28" s="186" t="str" cm="1">
        <f t="array" ref="BG28">IFERROR(INDEX(②入力シート!27:27,(BF$3-1)*13+6),"")</f>
        <v/>
      </c>
      <c r="BH28" s="186" t="str" cm="1">
        <f t="array" ref="BH28">IFERROR(INDEX(②入力シート!27:27,(BF$3-1)*13+8),"")</f>
        <v/>
      </c>
      <c r="BI28" s="186" t="str" cm="1">
        <f t="array" ref="BI28">IFERROR(INDEX(②入力シート!27:27,(BF$3-1)*13+10),"")</f>
        <v/>
      </c>
      <c r="BJ28" s="187" t="str" cm="1">
        <f t="array" ref="BJ28">IFERROR(INDEX(②入力シート!27:27,(BF$3-1)*13+12),"")</f>
        <v/>
      </c>
      <c r="BL28" s="179">
        <v>20</v>
      </c>
      <c r="BM28" s="185" t="str" cm="1">
        <f t="array" ref="BM28">IFERROR(INDEX(②入力シート!27:27,(BM$3-1)*13+4),"")</f>
        <v/>
      </c>
      <c r="BN28" s="186" t="str" cm="1">
        <f t="array" ref="BN28">IFERROR(INDEX(②入力シート!27:27,(BM$3-1)*13+6),"")</f>
        <v/>
      </c>
      <c r="BO28" s="186" t="str" cm="1">
        <f t="array" ref="BO28">IFERROR(INDEX(②入力シート!27:27,(BM$3-1)*13+8),"")</f>
        <v/>
      </c>
      <c r="BP28" s="186" t="str" cm="1">
        <f t="array" ref="BP28">IFERROR(INDEX(②入力シート!27:27,(BM$3-1)*13+10),"")</f>
        <v/>
      </c>
      <c r="BQ28" s="187" t="str" cm="1">
        <f t="array" ref="BQ28">IFERROR(INDEX(②入力シート!27:27,(BM$3-1)*13+12),"")</f>
        <v/>
      </c>
      <c r="BS28" s="179">
        <v>20</v>
      </c>
      <c r="BT28" s="185" t="str" cm="1">
        <f t="array" ref="BT28">IFERROR(INDEX(②入力シート!27:27,(BT$3-1)*13+4),"")</f>
        <v/>
      </c>
      <c r="BU28" s="186" t="str" cm="1">
        <f t="array" ref="BU28">IFERROR(INDEX(②入力シート!27:27,(BT$3-1)*13+6),"")</f>
        <v/>
      </c>
      <c r="BV28" s="186" t="str" cm="1">
        <f t="array" ref="BV28">IFERROR(INDEX(②入力シート!27:27,(BT$3-1)*13+8),"")</f>
        <v/>
      </c>
      <c r="BW28" s="186" t="str" cm="1">
        <f t="array" ref="BW28">IFERROR(INDEX(②入力シート!27:27,(BT$3-1)*13+10),"")</f>
        <v/>
      </c>
      <c r="BX28" s="187" t="str" cm="1">
        <f t="array" ref="BX28">IFERROR(INDEX(②入力シート!27:27,(BT$3-1)*13+12),"")</f>
        <v/>
      </c>
      <c r="BZ28" s="179">
        <v>20</v>
      </c>
      <c r="CA28" s="185" t="str" cm="1">
        <f t="array" ref="CA28">IFERROR(INDEX(②入力シート!27:27,(CA$3-1)*13+4),"")</f>
        <v/>
      </c>
      <c r="CB28" s="186" t="str" cm="1">
        <f t="array" ref="CB28">IFERROR(INDEX(②入力シート!27:27,(CA$3-1)*13+6),"")</f>
        <v/>
      </c>
      <c r="CC28" s="186" t="str" cm="1">
        <f t="array" ref="CC28">IFERROR(INDEX(②入力シート!27:27,(CA$3-1)*13+8),"")</f>
        <v/>
      </c>
      <c r="CD28" s="186" t="str" cm="1">
        <f t="array" ref="CD28">IFERROR(INDEX(②入力シート!27:27,(CA$3-1)*13+10),"")</f>
        <v/>
      </c>
      <c r="CE28" s="187" t="str" cm="1">
        <f t="array" ref="CE28">IFERROR(INDEX(②入力シート!27:27,(CA$3-1)*13+12),"")</f>
        <v/>
      </c>
      <c r="CG28" s="179">
        <v>20</v>
      </c>
      <c r="CH28" s="185" t="str" cm="1">
        <f t="array" ref="CH28">IFERROR(INDEX(②入力シート!27:27,(CH$3-1)*13+4),"")</f>
        <v/>
      </c>
      <c r="CI28" s="186" t="str" cm="1">
        <f t="array" ref="CI28">IFERROR(INDEX(②入力シート!27:27,(CH$3-1)*13+6),"")</f>
        <v/>
      </c>
      <c r="CJ28" s="186" t="str" cm="1">
        <f t="array" ref="CJ28">IFERROR(INDEX(②入力シート!27:27,(CH$3-1)*13+8),"")</f>
        <v/>
      </c>
      <c r="CK28" s="186" t="str" cm="1">
        <f t="array" ref="CK28">IFERROR(INDEX(②入力シート!27:27,(CH$3-1)*13+10),"")</f>
        <v/>
      </c>
      <c r="CL28" s="187" t="str" cm="1">
        <f t="array" ref="CL28">IFERROR(INDEX(②入力シート!27:27,(CH$3-1)*13+12),"")</f>
        <v/>
      </c>
      <c r="CN28" s="179">
        <v>20</v>
      </c>
      <c r="CO28" s="185" t="str" cm="1">
        <f t="array" ref="CO28">IFERROR(INDEX(②入力シート!27:27,(CO$3-1)*13+4),"")</f>
        <v/>
      </c>
      <c r="CP28" s="186" t="str" cm="1">
        <f t="array" ref="CP28">IFERROR(INDEX(②入力シート!27:27,(CO$3-1)*13+6),"")</f>
        <v/>
      </c>
      <c r="CQ28" s="186" t="str" cm="1">
        <f t="array" ref="CQ28">IFERROR(INDEX(②入力シート!27:27,(CO$3-1)*13+8),"")</f>
        <v/>
      </c>
      <c r="CR28" s="186" t="str" cm="1">
        <f t="array" ref="CR28">IFERROR(INDEX(②入力シート!27:27,(CO$3-1)*13+10),"")</f>
        <v/>
      </c>
      <c r="CS28" s="187" t="str" cm="1">
        <f t="array" ref="CS28">IFERROR(INDEX(②入力シート!27:27,(CO$3-1)*13+12),"")</f>
        <v/>
      </c>
      <c r="CU28" s="179">
        <v>20</v>
      </c>
      <c r="CV28" s="185" t="str" cm="1">
        <f t="array" ref="CV28">IFERROR(INDEX(②入力シート!27:27,(CV$3-1)*13+4),"")</f>
        <v/>
      </c>
      <c r="CW28" s="186" t="str" cm="1">
        <f t="array" ref="CW28">IFERROR(INDEX(②入力シート!27:27,(CV$3-1)*13+6),"")</f>
        <v/>
      </c>
      <c r="CX28" s="186" t="str" cm="1">
        <f t="array" ref="CX28">IFERROR(INDEX(②入力シート!27:27,(CV$3-1)*13+8),"")</f>
        <v/>
      </c>
      <c r="CY28" s="186" t="str" cm="1">
        <f t="array" ref="CY28">IFERROR(INDEX(②入力シート!27:27,(CV$3-1)*13+10),"")</f>
        <v/>
      </c>
      <c r="CZ28" s="187" t="str" cm="1">
        <f t="array" ref="CZ28">IFERROR(INDEX(②入力シート!27:27,(CV$3-1)*13+12),"")</f>
        <v/>
      </c>
      <c r="DB28" s="179">
        <v>20</v>
      </c>
      <c r="DC28" s="185" t="str" cm="1">
        <f t="array" ref="DC28">IFERROR(INDEX(②入力シート!27:27,(DC$3-1)*13+4),"")</f>
        <v/>
      </c>
      <c r="DD28" s="186" t="str" cm="1">
        <f t="array" ref="DD28">IFERROR(INDEX(②入力シート!27:27,(DC$3-1)*13+6),"")</f>
        <v/>
      </c>
      <c r="DE28" s="186" t="str" cm="1">
        <f t="array" ref="DE28">IFERROR(INDEX(②入力シート!27:27,(DC$3-1)*13+8),"")</f>
        <v/>
      </c>
      <c r="DF28" s="186" t="str" cm="1">
        <f t="array" ref="DF28">IFERROR(INDEX(②入力シート!27:27,(DC$3-1)*13+10),"")</f>
        <v/>
      </c>
      <c r="DG28" s="187" t="str" cm="1">
        <f t="array" ref="DG28">IFERROR(INDEX(②入力シート!27:27,(DC$3-1)*13+12),"")</f>
        <v/>
      </c>
      <c r="DI28" s="179">
        <v>20</v>
      </c>
      <c r="DJ28" s="185" t="str" cm="1">
        <f t="array" ref="DJ28">IFERROR(INDEX(②入力シート!27:27,(DJ$3-1)*13+4),"")</f>
        <v/>
      </c>
      <c r="DK28" s="186" t="str" cm="1">
        <f t="array" ref="DK28">IFERROR(INDEX(②入力シート!27:27,(DJ$3-1)*13+6),"")</f>
        <v/>
      </c>
      <c r="DL28" s="186" t="str" cm="1">
        <f t="array" ref="DL28">IFERROR(INDEX(②入力シート!27:27,(DJ$3-1)*13+8),"")</f>
        <v/>
      </c>
      <c r="DM28" s="186" t="str" cm="1">
        <f t="array" ref="DM28">IFERROR(INDEX(②入力シート!27:27,(DJ$3-1)*13+10),"")</f>
        <v/>
      </c>
      <c r="DN28" s="187" t="str" cm="1">
        <f t="array" ref="DN28">IFERROR(INDEX(②入力シート!27:27,(DJ$3-1)*13+12),"")</f>
        <v/>
      </c>
      <c r="DP28" s="179">
        <v>20</v>
      </c>
      <c r="DQ28" s="185" t="str" cm="1">
        <f t="array" ref="DQ28">IFERROR(INDEX(②入力シート!27:27,(DQ$3-1)*13+4),"")</f>
        <v/>
      </c>
      <c r="DR28" s="186" t="str" cm="1">
        <f t="array" ref="DR28">IFERROR(INDEX(②入力シート!27:27,(DQ$3-1)*13+6),"")</f>
        <v/>
      </c>
      <c r="DS28" s="186" t="str" cm="1">
        <f t="array" ref="DS28">IFERROR(INDEX(②入力シート!27:27,(DQ$3-1)*13+8),"")</f>
        <v/>
      </c>
      <c r="DT28" s="186" t="str" cm="1">
        <f t="array" ref="DT28">IFERROR(INDEX(②入力シート!27:27,(DQ$3-1)*13+10),"")</f>
        <v/>
      </c>
      <c r="DU28" s="187" t="str" cm="1">
        <f t="array" ref="DU28">IFERROR(INDEX(②入力シート!27:27,(DQ$3-1)*13+12),"")</f>
        <v/>
      </c>
      <c r="DW28" s="179">
        <v>20</v>
      </c>
      <c r="DX28" s="185" t="str" cm="1">
        <f t="array" ref="DX28">IFERROR(INDEX(②入力シート!27:27,(DX$3-1)*13+4),"")</f>
        <v/>
      </c>
      <c r="DY28" s="186" t="str" cm="1">
        <f t="array" ref="DY28">IFERROR(INDEX(②入力シート!27:27,(DX$3-1)*13+6),"")</f>
        <v/>
      </c>
      <c r="DZ28" s="186" t="str" cm="1">
        <f t="array" ref="DZ28">IFERROR(INDEX(②入力シート!27:27,(DX$3-1)*13+8),"")</f>
        <v/>
      </c>
      <c r="EA28" s="186" t="str" cm="1">
        <f t="array" ref="EA28">IFERROR(INDEX(②入力シート!27:27,(DX$3-1)*13+10),"")</f>
        <v/>
      </c>
      <c r="EB28" s="187" t="str" cm="1">
        <f t="array" ref="EB28">IFERROR(INDEX(②入力シート!27:27,(DX$3-1)*13+12),"")</f>
        <v/>
      </c>
      <c r="ED28" s="179">
        <v>20</v>
      </c>
      <c r="EE28" s="185" t="str" cm="1">
        <f t="array" ref="EE28">IFERROR(INDEX(②入力シート!27:27,(EE$3-1)*13+4),"")</f>
        <v/>
      </c>
      <c r="EF28" s="186" t="str" cm="1">
        <f t="array" ref="EF28">IFERROR(INDEX(②入力シート!27:27,(EE$3-1)*13+6),"")</f>
        <v/>
      </c>
      <c r="EG28" s="186" t="str" cm="1">
        <f t="array" ref="EG28">IFERROR(INDEX(②入力シート!27:27,(EE$3-1)*13+8),"")</f>
        <v/>
      </c>
      <c r="EH28" s="186" t="str" cm="1">
        <f t="array" ref="EH28">IFERROR(INDEX(②入力シート!27:27,(EE$3-1)*13+10),"")</f>
        <v/>
      </c>
      <c r="EI28" s="187" t="str" cm="1">
        <f t="array" ref="EI28">IFERROR(INDEX(②入力シート!27:27,(EE$3-1)*13+12),"")</f>
        <v/>
      </c>
      <c r="EK28" s="179">
        <v>20</v>
      </c>
      <c r="EL28" s="185" t="str" cm="1">
        <f t="array" ref="EL28">IFERROR(INDEX(②入力シート!27:27,(EL$3-1)*13+4),"")</f>
        <v/>
      </c>
      <c r="EM28" s="186" t="str" cm="1">
        <f t="array" ref="EM28">IFERROR(INDEX(②入力シート!27:27,(EL$3-1)*13+6),"")</f>
        <v/>
      </c>
      <c r="EN28" s="186" t="str" cm="1">
        <f t="array" ref="EN28">IFERROR(INDEX(②入力シート!27:27,(EL$3-1)*13+8),"")</f>
        <v/>
      </c>
      <c r="EO28" s="186" t="str" cm="1">
        <f t="array" ref="EO28">IFERROR(INDEX(②入力シート!27:27,(EL$3-1)*13+10),"")</f>
        <v/>
      </c>
      <c r="EP28" s="187" t="str" cm="1">
        <f t="array" ref="EP28">IFERROR(INDEX(②入力シート!27:27,(EL$3-1)*13+12),"")</f>
        <v/>
      </c>
      <c r="ER28" s="179">
        <v>20</v>
      </c>
      <c r="ES28" s="185" t="str" cm="1">
        <f t="array" ref="ES28">IFERROR(INDEX(②入力シート!27:27,(ES$3-1)*13+4),"")</f>
        <v/>
      </c>
      <c r="ET28" s="186" t="str" cm="1">
        <f t="array" ref="ET28">IFERROR(INDEX(②入力シート!27:27,(ES$3-1)*13+6),"")</f>
        <v/>
      </c>
      <c r="EU28" s="186" t="str" cm="1">
        <f t="array" ref="EU28">IFERROR(INDEX(②入力シート!27:27,(ES$3-1)*13+8),"")</f>
        <v/>
      </c>
      <c r="EV28" s="186" t="str" cm="1">
        <f t="array" ref="EV28">IFERROR(INDEX(②入力シート!27:27,(ES$3-1)*13+10),"")</f>
        <v/>
      </c>
      <c r="EW28" s="187" t="str" cm="1">
        <f t="array" ref="EW28">IFERROR(INDEX(②入力シート!27:27,(ES$3-1)*13+12),"")</f>
        <v/>
      </c>
      <c r="EY28" s="179">
        <v>20</v>
      </c>
      <c r="EZ28" s="185" t="str" cm="1">
        <f t="array" ref="EZ28">IFERROR(INDEX(②入力シート!27:27,(EZ$3-1)*13+4),"")</f>
        <v/>
      </c>
      <c r="FA28" s="186" t="str" cm="1">
        <f t="array" ref="FA28">IFERROR(INDEX(②入力シート!27:27,(EZ$3-1)*13+6),"")</f>
        <v/>
      </c>
      <c r="FB28" s="186" t="str" cm="1">
        <f t="array" ref="FB28">IFERROR(INDEX(②入力シート!27:27,(EZ$3-1)*13+8),"")</f>
        <v/>
      </c>
      <c r="FC28" s="186" t="str" cm="1">
        <f t="array" ref="FC28">IFERROR(INDEX(②入力シート!27:27,(EZ$3-1)*13+10),"")</f>
        <v/>
      </c>
      <c r="FD28" s="187" t="str" cm="1">
        <f t="array" ref="FD28">IFERROR(INDEX(②入力シート!27:27,(EZ$3-1)*13+12),"")</f>
        <v/>
      </c>
      <c r="FF28" s="179">
        <v>20</v>
      </c>
      <c r="FG28" s="185" t="str" cm="1">
        <f t="array" ref="FG28">IFERROR(INDEX(②入力シート!27:27,(FG$3-1)*13+4),"")</f>
        <v/>
      </c>
      <c r="FH28" s="186" t="str" cm="1">
        <f t="array" ref="FH28">IFERROR(INDEX(②入力シート!27:27,(FG$3-1)*13+6),"")</f>
        <v/>
      </c>
      <c r="FI28" s="186" t="str" cm="1">
        <f t="array" ref="FI28">IFERROR(INDEX(②入力シート!27:27,(FG$3-1)*13+8),"")</f>
        <v/>
      </c>
      <c r="FJ28" s="186" t="str" cm="1">
        <f t="array" ref="FJ28">IFERROR(INDEX(②入力シート!27:27,(FG$3-1)*13+10),"")</f>
        <v/>
      </c>
      <c r="FK28" s="187" t="str" cm="1">
        <f t="array" ref="FK28">IFERROR(INDEX(②入力シート!27:27,(FG$3-1)*13+12),"")</f>
        <v/>
      </c>
      <c r="FM28" s="179">
        <v>20</v>
      </c>
      <c r="FN28" s="185" t="str" cm="1">
        <f t="array" ref="FN28">IFERROR(INDEX(②入力シート!27:27,(FN$3-1)*13+4),"")</f>
        <v/>
      </c>
      <c r="FO28" s="186" t="str" cm="1">
        <f t="array" ref="FO28">IFERROR(INDEX(②入力シート!27:27,(FN$3-1)*13+6),"")</f>
        <v/>
      </c>
      <c r="FP28" s="186" t="str" cm="1">
        <f t="array" ref="FP28">IFERROR(INDEX(②入力シート!27:27,(FN$3-1)*13+8),"")</f>
        <v/>
      </c>
      <c r="FQ28" s="186" t="str" cm="1">
        <f t="array" ref="FQ28">IFERROR(INDEX(②入力シート!27:27,(FN$3-1)*13+10),"")</f>
        <v/>
      </c>
      <c r="FR28" s="187" t="str" cm="1">
        <f t="array" ref="FR28">IFERROR(INDEX(②入力シート!27:27,(FN$3-1)*13+12),"")</f>
        <v/>
      </c>
      <c r="FT28" s="179">
        <v>20</v>
      </c>
      <c r="FU28" s="185" t="str" cm="1">
        <f t="array" ref="FU28">IFERROR(INDEX(②入力シート!27:27,(FU$3-1)*13+4),"")</f>
        <v/>
      </c>
      <c r="FV28" s="186" t="str" cm="1">
        <f t="array" ref="FV28">IFERROR(INDEX(②入力シート!27:27,(FU$3-1)*13+6),"")</f>
        <v/>
      </c>
      <c r="FW28" s="186" t="str" cm="1">
        <f t="array" ref="FW28">IFERROR(INDEX(②入力シート!27:27,(FU$3-1)*13+8),"")</f>
        <v/>
      </c>
      <c r="FX28" s="186" t="str" cm="1">
        <f t="array" ref="FX28">IFERROR(INDEX(②入力シート!27:27,(FU$3-1)*13+10),"")</f>
        <v/>
      </c>
      <c r="FY28" s="187" t="str" cm="1">
        <f t="array" ref="FY28">IFERROR(INDEX(②入力シート!27:27,(FU$3-1)*13+12),"")</f>
        <v/>
      </c>
      <c r="GA28" s="179">
        <v>20</v>
      </c>
      <c r="GB28" s="185" t="str" cm="1">
        <f t="array" ref="GB28">IFERROR(INDEX(②入力シート!27:27,(GB$3-1)*13+4),"")</f>
        <v/>
      </c>
      <c r="GC28" s="186" t="str" cm="1">
        <f t="array" ref="GC28">IFERROR(INDEX(②入力シート!27:27,(GB$3-1)*13+6),"")</f>
        <v/>
      </c>
      <c r="GD28" s="186" t="str" cm="1">
        <f t="array" ref="GD28">IFERROR(INDEX(②入力シート!27:27,(GB$3-1)*13+8),"")</f>
        <v/>
      </c>
      <c r="GE28" s="186" t="str" cm="1">
        <f t="array" ref="GE28">IFERROR(INDEX(②入力シート!27:27,(GB$3-1)*13+10),"")</f>
        <v/>
      </c>
      <c r="GF28" s="187" t="str" cm="1">
        <f t="array" ref="GF28">IFERROR(INDEX(②入力シート!27:27,(GB$3-1)*13+12),"")</f>
        <v/>
      </c>
      <c r="GH28" s="179">
        <v>20</v>
      </c>
      <c r="GI28" s="185" t="str" cm="1">
        <f t="array" ref="GI28">IFERROR(INDEX(②入力シート!27:27,(GI$3-1)*13+4),"")</f>
        <v/>
      </c>
      <c r="GJ28" s="186" t="str" cm="1">
        <f t="array" ref="GJ28">IFERROR(INDEX(②入力シート!27:27,(GI$3-1)*13+6),"")</f>
        <v/>
      </c>
      <c r="GK28" s="186" t="str" cm="1">
        <f t="array" ref="GK28">IFERROR(INDEX(②入力シート!27:27,(GI$3-1)*13+8),"")</f>
        <v/>
      </c>
      <c r="GL28" s="186" t="str" cm="1">
        <f t="array" ref="GL28">IFERROR(INDEX(②入力シート!27:27,(GI$3-1)*13+10),"")</f>
        <v/>
      </c>
      <c r="GM28" s="187" t="str" cm="1">
        <f t="array" ref="GM28">IFERROR(INDEX(②入力シート!27:27,(GI$3-1)*13+12),"")</f>
        <v/>
      </c>
      <c r="GO28" s="179">
        <v>20</v>
      </c>
      <c r="GP28" s="185" t="str" cm="1">
        <f t="array" ref="GP28">IFERROR(INDEX(②入力シート!27:27,(GP$3-1)*13+4),"")</f>
        <v/>
      </c>
      <c r="GQ28" s="186" t="str" cm="1">
        <f t="array" ref="GQ28">IFERROR(INDEX(②入力シート!27:27,(GP$3-1)*13+6),"")</f>
        <v/>
      </c>
      <c r="GR28" s="186" t="str" cm="1">
        <f t="array" ref="GR28">IFERROR(INDEX(②入力シート!27:27,(GP$3-1)*13+8),"")</f>
        <v/>
      </c>
      <c r="GS28" s="186" t="str" cm="1">
        <f t="array" ref="GS28">IFERROR(INDEX(②入力シート!27:27,(GP$3-1)*13+10),"")</f>
        <v/>
      </c>
      <c r="GT28" s="187" t="str" cm="1">
        <f t="array" ref="GT28">IFERROR(INDEX(②入力シート!27:27,(GP$3-1)*13+12),"")</f>
        <v/>
      </c>
      <c r="GV28" s="179">
        <v>20</v>
      </c>
      <c r="GW28" s="185" t="str" cm="1">
        <f t="array" ref="GW28">IFERROR(INDEX(②入力シート!27:27,(GW$3-1)*13+4),"")</f>
        <v/>
      </c>
      <c r="GX28" s="186" t="str" cm="1">
        <f t="array" ref="GX28">IFERROR(INDEX(②入力シート!27:27,(GW$3-1)*13+6),"")</f>
        <v/>
      </c>
      <c r="GY28" s="186" t="str" cm="1">
        <f t="array" ref="GY28">IFERROR(INDEX(②入力シート!27:27,(GW$3-1)*13+8),"")</f>
        <v/>
      </c>
      <c r="GZ28" s="186" t="str" cm="1">
        <f t="array" ref="GZ28">IFERROR(INDEX(②入力シート!27:27,(GW$3-1)*13+10),"")</f>
        <v/>
      </c>
      <c r="HA28" s="187" t="str" cm="1">
        <f t="array" ref="HA28">IFERROR(INDEX(②入力シート!27:27,(GW$3-1)*13+12),"")</f>
        <v/>
      </c>
      <c r="HC28" s="179">
        <v>20</v>
      </c>
      <c r="HD28" s="185" t="str" cm="1">
        <f t="array" ref="HD28">IFERROR(INDEX(②入力シート!27:27,(HD$3-1)*13+4),"")</f>
        <v/>
      </c>
      <c r="HE28" s="186" t="str" cm="1">
        <f t="array" ref="HE28">IFERROR(INDEX(②入力シート!27:27,(HD$3-1)*13+6),"")</f>
        <v/>
      </c>
      <c r="HF28" s="186" t="str" cm="1">
        <f t="array" ref="HF28">IFERROR(INDEX(②入力シート!27:27,(HD$3-1)*13+8),"")</f>
        <v/>
      </c>
      <c r="HG28" s="186" t="str" cm="1">
        <f t="array" ref="HG28">IFERROR(INDEX(②入力シート!27:27,(HD$3-1)*13+10),"")</f>
        <v/>
      </c>
      <c r="HH28" s="187" t="str" cm="1">
        <f t="array" ref="HH28">IFERROR(INDEX(②入力シート!27:27,(HD$3-1)*13+12),"")</f>
        <v/>
      </c>
      <c r="HJ28" s="179">
        <v>20</v>
      </c>
      <c r="HK28" s="185" t="str" cm="1">
        <f t="array" ref="HK28">IFERROR(INDEX(②入力シート!27:27,(HK$3-1)*13+4),"")</f>
        <v/>
      </c>
      <c r="HL28" s="186" t="str" cm="1">
        <f t="array" ref="HL28">IFERROR(INDEX(②入力シート!27:27,(HK$3-1)*13+6),"")</f>
        <v/>
      </c>
      <c r="HM28" s="186" t="str" cm="1">
        <f t="array" ref="HM28">IFERROR(INDEX(②入力シート!27:27,(HK$3-1)*13+8),"")</f>
        <v/>
      </c>
      <c r="HN28" s="186" t="str" cm="1">
        <f t="array" ref="HN28">IFERROR(INDEX(②入力シート!27:27,(HK$3-1)*13+10),"")</f>
        <v/>
      </c>
      <c r="HO28" s="187" t="str" cm="1">
        <f t="array" ref="HO28">IFERROR(INDEX(②入力シート!27:27,(HK$3-1)*13+12),"")</f>
        <v/>
      </c>
      <c r="HQ28" s="179">
        <v>20</v>
      </c>
      <c r="HR28" s="185" t="str" cm="1">
        <f t="array" ref="HR28">IFERROR(INDEX(②入力シート!27:27,(HR$3-1)*13+4),"")</f>
        <v/>
      </c>
      <c r="HS28" s="186" t="str" cm="1">
        <f t="array" ref="HS28">IFERROR(INDEX(②入力シート!27:27,(HR$3-1)*13+6),"")</f>
        <v/>
      </c>
      <c r="HT28" s="186" t="str" cm="1">
        <f t="array" ref="HT28">IFERROR(INDEX(②入力シート!27:27,(HR$3-1)*13+8),"")</f>
        <v/>
      </c>
      <c r="HU28" s="186" t="str" cm="1">
        <f t="array" ref="HU28">IFERROR(INDEX(②入力シート!27:27,(HR$3-1)*13+10),"")</f>
        <v/>
      </c>
      <c r="HV28" s="187" t="str" cm="1">
        <f t="array" ref="HV28">IFERROR(INDEX(②入力シート!27:27,(HR$3-1)*13+12),"")</f>
        <v/>
      </c>
      <c r="HX28" s="179">
        <v>20</v>
      </c>
      <c r="HY28" s="185" t="str" cm="1">
        <f t="array" ref="HY28">IFERROR(INDEX(②入力シート!27:27,(HY$3-1)*13+4),"")</f>
        <v/>
      </c>
      <c r="HZ28" s="186" t="str" cm="1">
        <f t="array" ref="HZ28">IFERROR(INDEX(②入力シート!27:27,(HY$3-1)*13+6),"")</f>
        <v/>
      </c>
      <c r="IA28" s="186" t="str" cm="1">
        <f t="array" ref="IA28">IFERROR(INDEX(②入力シート!27:27,(HY$3-1)*13+8),"")</f>
        <v/>
      </c>
      <c r="IB28" s="186" t="str" cm="1">
        <f t="array" ref="IB28">IFERROR(INDEX(②入力シート!27:27,(HY$3-1)*13+10),"")</f>
        <v/>
      </c>
      <c r="IC28" s="187" t="str" cm="1">
        <f t="array" ref="IC28">IFERROR(INDEX(②入力シート!27:27,(HY$3-1)*13+12),"")</f>
        <v/>
      </c>
      <c r="IE28" s="179">
        <v>20</v>
      </c>
      <c r="IF28" s="185" t="str" cm="1">
        <f t="array" ref="IF28">IFERROR(INDEX(②入力シート!27:27,(IF$3-1)*13+4),"")</f>
        <v/>
      </c>
      <c r="IG28" s="186" t="str" cm="1">
        <f t="array" ref="IG28">IFERROR(INDEX(②入力シート!27:27,(IF$3-1)*13+6),"")</f>
        <v/>
      </c>
      <c r="IH28" s="186" t="str" cm="1">
        <f t="array" ref="IH28">IFERROR(INDEX(②入力シート!27:27,(IF$3-1)*13+8),"")</f>
        <v/>
      </c>
      <c r="II28" s="186" t="str" cm="1">
        <f t="array" ref="II28">IFERROR(INDEX(②入力シート!27:27,(IF$3-1)*13+10),"")</f>
        <v/>
      </c>
      <c r="IJ28" s="187" t="str" cm="1">
        <f t="array" ref="IJ28">IFERROR(INDEX(②入力シート!27:27,(IF$3-1)*13+12),"")</f>
        <v/>
      </c>
      <c r="IL28" s="179">
        <v>20</v>
      </c>
      <c r="IM28" s="185" t="str" cm="1">
        <f t="array" ref="IM28">IFERROR(INDEX(②入力シート!27:27,(IM$3-1)*13+4),"")</f>
        <v/>
      </c>
      <c r="IN28" s="186" t="str" cm="1">
        <f t="array" ref="IN28">IFERROR(INDEX(②入力シート!27:27,(IM$3-1)*13+6),"")</f>
        <v/>
      </c>
      <c r="IO28" s="186" t="str" cm="1">
        <f t="array" ref="IO28">IFERROR(INDEX(②入力シート!27:27,(IM$3-1)*13+8),"")</f>
        <v/>
      </c>
      <c r="IP28" s="186" t="str" cm="1">
        <f t="array" ref="IP28">IFERROR(INDEX(②入力シート!27:27,(IM$3-1)*13+10),"")</f>
        <v/>
      </c>
      <c r="IQ28" s="187" t="str" cm="1">
        <f t="array" ref="IQ28">IFERROR(INDEX(②入力シート!27:27,(IM$3-1)*13+12),"")</f>
        <v/>
      </c>
      <c r="IS28" s="179">
        <v>20</v>
      </c>
      <c r="IT28" s="185" t="str" cm="1">
        <f t="array" ref="IT28">IFERROR(INDEX(②入力シート!27:27,(IT$3-1)*13+4),"")</f>
        <v/>
      </c>
      <c r="IU28" s="186" t="str" cm="1">
        <f t="array" ref="IU28">IFERROR(INDEX(②入力シート!27:27,(IT$3-1)*13+6),"")</f>
        <v/>
      </c>
      <c r="IV28" s="186" t="str" cm="1">
        <f t="array" ref="IV28">IFERROR(INDEX(②入力シート!27:27,(IT$3-1)*13+8),"")</f>
        <v/>
      </c>
      <c r="IW28" s="186" t="str" cm="1">
        <f t="array" ref="IW28">IFERROR(INDEX(②入力シート!27:27,(IT$3-1)*13+10),"")</f>
        <v/>
      </c>
      <c r="IX28" s="187" t="str" cm="1">
        <f t="array" ref="IX28">IFERROR(INDEX(②入力シート!27:27,(IT$3-1)*13+12),"")</f>
        <v/>
      </c>
      <c r="IZ28" s="179">
        <v>20</v>
      </c>
      <c r="JA28" s="185" t="str" cm="1">
        <f t="array" ref="JA28">IFERROR(INDEX(②入力シート!27:27,(JA$3-1)*13+4),"")</f>
        <v/>
      </c>
      <c r="JB28" s="186" t="str" cm="1">
        <f t="array" ref="JB28">IFERROR(INDEX(②入力シート!27:27,(JA$3-1)*13+6),"")</f>
        <v/>
      </c>
      <c r="JC28" s="186" t="str" cm="1">
        <f t="array" ref="JC28">IFERROR(INDEX(②入力シート!27:27,(JA$3-1)*13+8),"")</f>
        <v/>
      </c>
      <c r="JD28" s="186" t="str" cm="1">
        <f t="array" ref="JD28">IFERROR(INDEX(②入力シート!27:27,(JA$3-1)*13+10),"")</f>
        <v/>
      </c>
      <c r="JE28" s="187" t="str" cm="1">
        <f t="array" ref="JE28">IFERROR(INDEX(②入力シート!27:27,(JA$3-1)*13+12),"")</f>
        <v/>
      </c>
      <c r="JG28" s="179">
        <v>20</v>
      </c>
      <c r="JH28" s="185" t="str" cm="1">
        <f t="array" ref="JH28">IFERROR(INDEX(②入力シート!27:27,(JH$3-1)*13+4),"")</f>
        <v/>
      </c>
      <c r="JI28" s="186" t="str" cm="1">
        <f t="array" ref="JI28">IFERROR(INDEX(②入力シート!27:27,(JH$3-1)*13+6),"")</f>
        <v/>
      </c>
      <c r="JJ28" s="186" t="str" cm="1">
        <f t="array" ref="JJ28">IFERROR(INDEX(②入力シート!27:27,(JH$3-1)*13+8),"")</f>
        <v/>
      </c>
      <c r="JK28" s="186" t="str" cm="1">
        <f t="array" ref="JK28">IFERROR(INDEX(②入力シート!27:27,(JH$3-1)*13+10),"")</f>
        <v/>
      </c>
      <c r="JL28" s="187" t="str" cm="1">
        <f t="array" ref="JL28">IFERROR(INDEX(②入力シート!27:27,(JH$3-1)*13+12),"")</f>
        <v/>
      </c>
      <c r="JN28" s="179">
        <v>20</v>
      </c>
      <c r="JO28" s="185" t="str" cm="1">
        <f t="array" ref="JO28">IFERROR(INDEX(②入力シート!27:27,(JO$3-1)*13+4),"")</f>
        <v/>
      </c>
      <c r="JP28" s="186" t="str" cm="1">
        <f t="array" ref="JP28">IFERROR(INDEX(②入力シート!27:27,(JO$3-1)*13+6),"")</f>
        <v/>
      </c>
      <c r="JQ28" s="186" t="str" cm="1">
        <f t="array" ref="JQ28">IFERROR(INDEX(②入力シート!27:27,(JO$3-1)*13+8),"")</f>
        <v/>
      </c>
      <c r="JR28" s="186" t="str" cm="1">
        <f t="array" ref="JR28">IFERROR(INDEX(②入力シート!27:27,(JO$3-1)*13+10),"")</f>
        <v/>
      </c>
      <c r="JS28" s="187" t="str" cm="1">
        <f t="array" ref="JS28">IFERROR(INDEX(②入力シート!27:27,(JO$3-1)*13+12),"")</f>
        <v/>
      </c>
      <c r="JU28" s="179">
        <v>20</v>
      </c>
      <c r="JV28" s="185" t="str" cm="1">
        <f t="array" ref="JV28">IFERROR(INDEX(②入力シート!27:27,(JV$3-1)*13+4),"")</f>
        <v/>
      </c>
      <c r="JW28" s="186" t="str" cm="1">
        <f t="array" ref="JW28">IFERROR(INDEX(②入力シート!27:27,(JV$3-1)*13+6),"")</f>
        <v/>
      </c>
      <c r="JX28" s="186" t="str" cm="1">
        <f t="array" ref="JX28">IFERROR(INDEX(②入力シート!27:27,(JV$3-1)*13+8),"")</f>
        <v/>
      </c>
      <c r="JY28" s="186" t="str" cm="1">
        <f t="array" ref="JY28">IFERROR(INDEX(②入力シート!27:27,(JV$3-1)*13+10),"")</f>
        <v/>
      </c>
      <c r="JZ28" s="187" t="str" cm="1">
        <f t="array" ref="JZ28">IFERROR(INDEX(②入力シート!27:27,(JV$3-1)*13+12),"")</f>
        <v/>
      </c>
      <c r="KB28" s="179">
        <v>20</v>
      </c>
      <c r="KC28" s="185" t="str" cm="1">
        <f t="array" ref="KC28">IFERROR(INDEX(②入力シート!27:27,(KC$3-1)*13+4),"")</f>
        <v/>
      </c>
      <c r="KD28" s="186" t="str" cm="1">
        <f t="array" ref="KD28">IFERROR(INDEX(②入力シート!27:27,(KC$3-1)*13+6),"")</f>
        <v/>
      </c>
      <c r="KE28" s="186" t="str" cm="1">
        <f t="array" ref="KE28">IFERROR(INDEX(②入力シート!27:27,(KC$3-1)*13+8),"")</f>
        <v/>
      </c>
      <c r="KF28" s="186" t="str" cm="1">
        <f t="array" ref="KF28">IFERROR(INDEX(②入力シート!27:27,(KC$3-1)*13+10),"")</f>
        <v/>
      </c>
      <c r="KG28" s="187" t="str" cm="1">
        <f t="array" ref="KG28">IFERROR(INDEX(②入力シート!27:27,(KC$3-1)*13+12),"")</f>
        <v/>
      </c>
      <c r="KI28" s="179">
        <v>20</v>
      </c>
      <c r="KJ28" s="185" t="str" cm="1">
        <f t="array" ref="KJ28">IFERROR(INDEX(②入力シート!27:27,(KJ$3-1)*13+4),"")</f>
        <v/>
      </c>
      <c r="KK28" s="186" t="str" cm="1">
        <f t="array" ref="KK28">IFERROR(INDEX(②入力シート!27:27,(KJ$3-1)*13+6),"")</f>
        <v/>
      </c>
      <c r="KL28" s="186" t="str" cm="1">
        <f t="array" ref="KL28">IFERROR(INDEX(②入力シート!27:27,(KJ$3-1)*13+8),"")</f>
        <v/>
      </c>
      <c r="KM28" s="186" t="str" cm="1">
        <f t="array" ref="KM28">IFERROR(INDEX(②入力シート!27:27,(KJ$3-1)*13+10),"")</f>
        <v/>
      </c>
      <c r="KN28" s="187" t="str" cm="1">
        <f t="array" ref="KN28">IFERROR(INDEX(②入力シート!27:27,(KJ$3-1)*13+12),"")</f>
        <v/>
      </c>
      <c r="KP28" s="179">
        <v>20</v>
      </c>
      <c r="KQ28" s="185" t="str" cm="1">
        <f t="array" ref="KQ28">IFERROR(INDEX(②入力シート!27:27,(KQ$3-1)*13+4),"")</f>
        <v/>
      </c>
      <c r="KR28" s="186" t="str" cm="1">
        <f t="array" ref="KR28">IFERROR(INDEX(②入力シート!27:27,(KQ$3-1)*13+6),"")</f>
        <v/>
      </c>
      <c r="KS28" s="186" t="str" cm="1">
        <f t="array" ref="KS28">IFERROR(INDEX(②入力シート!27:27,(KQ$3-1)*13+8),"")</f>
        <v/>
      </c>
      <c r="KT28" s="186" t="str" cm="1">
        <f t="array" ref="KT28">IFERROR(INDEX(②入力シート!27:27,(KQ$3-1)*13+10),"")</f>
        <v/>
      </c>
      <c r="KU28" s="187" t="str" cm="1">
        <f t="array" ref="KU28">IFERROR(INDEX(②入力シート!27:27,(KQ$3-1)*13+12),"")</f>
        <v/>
      </c>
      <c r="KW28" s="179">
        <v>20</v>
      </c>
      <c r="KX28" s="185" t="str" cm="1">
        <f t="array" ref="KX28">IFERROR(INDEX(②入力シート!27:27,(KX$3-1)*13+4),"")</f>
        <v/>
      </c>
      <c r="KY28" s="186" t="str" cm="1">
        <f t="array" ref="KY28">IFERROR(INDEX(②入力シート!27:27,(KX$3-1)*13+6),"")</f>
        <v/>
      </c>
      <c r="KZ28" s="186" t="str" cm="1">
        <f t="array" ref="KZ28">IFERROR(INDEX(②入力シート!27:27,(KX$3-1)*13+8),"")</f>
        <v/>
      </c>
      <c r="LA28" s="186" t="str" cm="1">
        <f t="array" ref="LA28">IFERROR(INDEX(②入力シート!27:27,(KX$3-1)*13+10),"")</f>
        <v/>
      </c>
      <c r="LB28" s="187" t="str" cm="1">
        <f t="array" ref="LB28">IFERROR(INDEX(②入力シート!27:27,(KX$3-1)*13+12),"")</f>
        <v/>
      </c>
      <c r="LD28" s="179">
        <v>20</v>
      </c>
      <c r="LE28" s="185" t="str" cm="1">
        <f t="array" ref="LE28">IFERROR(INDEX(②入力シート!27:27,(LE$3-1)*13+4),"")</f>
        <v/>
      </c>
      <c r="LF28" s="186" t="str" cm="1">
        <f t="array" ref="LF28">IFERROR(INDEX(②入力シート!27:27,(LE$3-1)*13+6),"")</f>
        <v/>
      </c>
      <c r="LG28" s="186" t="str" cm="1">
        <f t="array" ref="LG28">IFERROR(INDEX(②入力シート!27:27,(LE$3-1)*13+8),"")</f>
        <v/>
      </c>
      <c r="LH28" s="186" t="str" cm="1">
        <f t="array" ref="LH28">IFERROR(INDEX(②入力シート!27:27,(LE$3-1)*13+10),"")</f>
        <v/>
      </c>
      <c r="LI28" s="187" t="str" cm="1">
        <f t="array" ref="LI28">IFERROR(INDEX(②入力シート!27:27,(LE$3-1)*13+12),"")</f>
        <v/>
      </c>
      <c r="LK28" s="179">
        <v>20</v>
      </c>
      <c r="LL28" s="185" t="str" cm="1">
        <f t="array" ref="LL28">IFERROR(INDEX(②入力シート!27:27,(LL$3-1)*13+4),"")</f>
        <v/>
      </c>
      <c r="LM28" s="186" t="str" cm="1">
        <f t="array" ref="LM28">IFERROR(INDEX(②入力シート!27:27,(LL$3-1)*13+6),"")</f>
        <v/>
      </c>
      <c r="LN28" s="186" t="str" cm="1">
        <f t="array" ref="LN28">IFERROR(INDEX(②入力シート!27:27,(LL$3-1)*13+8),"")</f>
        <v/>
      </c>
      <c r="LO28" s="186" t="str" cm="1">
        <f t="array" ref="LO28">IFERROR(INDEX(②入力シート!27:27,(LL$3-1)*13+10),"")</f>
        <v/>
      </c>
      <c r="LP28" s="187" t="str" cm="1">
        <f t="array" ref="LP28">IFERROR(INDEX(②入力シート!27:27,(LL$3-1)*13+12),"")</f>
        <v/>
      </c>
      <c r="LR28" s="179">
        <v>20</v>
      </c>
      <c r="LS28" s="185" t="str" cm="1">
        <f t="array" ref="LS28">IFERROR(INDEX(②入力シート!27:27,(LS$3-1)*13+4),"")</f>
        <v/>
      </c>
      <c r="LT28" s="186" t="str" cm="1">
        <f t="array" ref="LT28">IFERROR(INDEX(②入力シート!27:27,(LS$3-1)*13+6),"")</f>
        <v/>
      </c>
      <c r="LU28" s="186" t="str" cm="1">
        <f t="array" ref="LU28">IFERROR(INDEX(②入力シート!27:27,(LS$3-1)*13+8),"")</f>
        <v/>
      </c>
      <c r="LV28" s="186" t="str" cm="1">
        <f t="array" ref="LV28">IFERROR(INDEX(②入力シート!27:27,(LS$3-1)*13+10),"")</f>
        <v/>
      </c>
      <c r="LW28" s="187" t="str" cm="1">
        <f t="array" ref="LW28">IFERROR(INDEX(②入力シート!27:27,(LS$3-1)*13+12),"")</f>
        <v/>
      </c>
      <c r="LY28" s="179">
        <v>20</v>
      </c>
      <c r="LZ28" s="185" t="str" cm="1">
        <f t="array" ref="LZ28">IFERROR(INDEX(②入力シート!27:27,(LZ$3-1)*13+4),"")</f>
        <v/>
      </c>
      <c r="MA28" s="186" t="str" cm="1">
        <f t="array" ref="MA28">IFERROR(INDEX(②入力シート!27:27,(LZ$3-1)*13+6),"")</f>
        <v/>
      </c>
      <c r="MB28" s="186" t="str" cm="1">
        <f t="array" ref="MB28">IFERROR(INDEX(②入力シート!27:27,(LZ$3-1)*13+8),"")</f>
        <v/>
      </c>
      <c r="MC28" s="186" t="str" cm="1">
        <f t="array" ref="MC28">IFERROR(INDEX(②入力シート!27:27,(LZ$3-1)*13+10),"")</f>
        <v/>
      </c>
      <c r="MD28" s="187" t="str" cm="1">
        <f t="array" ref="MD28">IFERROR(INDEX(②入力シート!27:27,(LZ$3-1)*13+12),"")</f>
        <v/>
      </c>
      <c r="MF28" s="179">
        <v>20</v>
      </c>
      <c r="MG28" s="185" t="str" cm="1">
        <f t="array" ref="MG28">IFERROR(INDEX(②入力シート!27:27,(MG$3-1)*13+4),"")</f>
        <v/>
      </c>
      <c r="MH28" s="186" t="str" cm="1">
        <f t="array" ref="MH28">IFERROR(INDEX(②入力シート!27:27,(MG$3-1)*13+6),"")</f>
        <v/>
      </c>
      <c r="MI28" s="186" t="str" cm="1">
        <f t="array" ref="MI28">IFERROR(INDEX(②入力シート!27:27,(MG$3-1)*13+8),"")</f>
        <v/>
      </c>
      <c r="MJ28" s="186" t="str" cm="1">
        <f t="array" ref="MJ28">IFERROR(INDEX(②入力シート!27:27,(MG$3-1)*13+10),"")</f>
        <v/>
      </c>
      <c r="MK28" s="187" t="str" cm="1">
        <f t="array" ref="MK28">IFERROR(INDEX(②入力シート!27:27,(MG$3-1)*13+12),"")</f>
        <v/>
      </c>
    </row>
    <row r="29" spans="1:349" s="184" customFormat="1" ht="14" customHeight="1">
      <c r="A29" s="179">
        <v>21</v>
      </c>
      <c r="B29" s="185" t="str" cm="1">
        <f t="array" ref="B29">IFERROR(INDEX(②入力シート!28:28,(B$3-1)*13+4),"")</f>
        <v/>
      </c>
      <c r="C29" s="186" t="str" cm="1">
        <f t="array" ref="C29">IFERROR(INDEX(②入力シート!28:28,(B$3-1)*13+6),"")</f>
        <v/>
      </c>
      <c r="D29" s="186" t="str" cm="1">
        <f t="array" ref="D29">IFERROR(INDEX(②入力シート!28:28,(B$3-1)*13+8),"")</f>
        <v/>
      </c>
      <c r="E29" s="186" t="str" cm="1">
        <f t="array" ref="E29">IFERROR(INDEX(②入力シート!28:28,(B$3-1)*13+10),"")</f>
        <v/>
      </c>
      <c r="F29" s="187" t="str" cm="1">
        <f t="array" ref="F29">IFERROR(INDEX(②入力シート!28:28,(B$3-1)*13+12),"")</f>
        <v/>
      </c>
      <c r="H29" s="179">
        <v>21</v>
      </c>
      <c r="I29" s="185" t="str" cm="1">
        <f t="array" ref="I29">IFERROR(INDEX(②入力シート!28:28,(I$3-1)*13+4),"")</f>
        <v/>
      </c>
      <c r="J29" s="186" t="str" cm="1">
        <f t="array" ref="J29">IFERROR(INDEX(②入力シート!28:28,(I$3-1)*13+6),"")</f>
        <v/>
      </c>
      <c r="K29" s="186" t="str" cm="1">
        <f t="array" ref="K29">IFERROR(INDEX(②入力シート!28:28,(I$3-1)*13+8),"")</f>
        <v/>
      </c>
      <c r="L29" s="186" t="str" cm="1">
        <f t="array" ref="L29">IFERROR(INDEX(②入力シート!28:28,(I$3-1)*13+10),"")</f>
        <v/>
      </c>
      <c r="M29" s="187" t="str" cm="1">
        <f t="array" ref="M29">IFERROR(INDEX(②入力シート!28:28,(I$3-1)*13+12),"")</f>
        <v/>
      </c>
      <c r="O29" s="179">
        <v>21</v>
      </c>
      <c r="P29" s="185" t="str" cm="1">
        <f t="array" ref="P29">IFERROR(INDEX(②入力シート!28:28,(P$3-1)*13+4),"")</f>
        <v/>
      </c>
      <c r="Q29" s="186" t="str" cm="1">
        <f t="array" ref="Q29">IFERROR(INDEX(②入力シート!28:28,(P$3-1)*13+6),"")</f>
        <v/>
      </c>
      <c r="R29" s="186" t="str" cm="1">
        <f t="array" ref="R29">IFERROR(INDEX(②入力シート!28:28,(P$3-1)*13+8),"")</f>
        <v/>
      </c>
      <c r="S29" s="186" t="str" cm="1">
        <f t="array" ref="S29">IFERROR(INDEX(②入力シート!28:28,(P$3-1)*13+10),"")</f>
        <v/>
      </c>
      <c r="T29" s="187" t="str" cm="1">
        <f t="array" ref="T29">IFERROR(INDEX(②入力シート!28:28,(P$3-1)*13+12),"")</f>
        <v/>
      </c>
      <c r="V29" s="179">
        <v>21</v>
      </c>
      <c r="W29" s="185" t="str" cm="1">
        <f t="array" ref="W29">IFERROR(INDEX(②入力シート!28:28,(W$3-1)*13+4),"")</f>
        <v/>
      </c>
      <c r="X29" s="186" t="str" cm="1">
        <f t="array" ref="X29">IFERROR(INDEX(②入力シート!28:28,(W$3-1)*13+6),"")</f>
        <v/>
      </c>
      <c r="Y29" s="186" t="str" cm="1">
        <f t="array" ref="Y29">IFERROR(INDEX(②入力シート!28:28,(W$3-1)*13+8),"")</f>
        <v/>
      </c>
      <c r="Z29" s="186" t="str" cm="1">
        <f t="array" ref="Z29">IFERROR(INDEX(②入力シート!28:28,(W$3-1)*13+10),"")</f>
        <v/>
      </c>
      <c r="AA29" s="187" t="str" cm="1">
        <f t="array" ref="AA29">IFERROR(INDEX(②入力シート!28:28,(W$3-1)*13+12),"")</f>
        <v/>
      </c>
      <c r="AC29" s="179">
        <v>21</v>
      </c>
      <c r="AD29" s="185" t="str" cm="1">
        <f t="array" ref="AD29">IFERROR(INDEX(②入力シート!28:28,(AD$3-1)*13+4),"")</f>
        <v/>
      </c>
      <c r="AE29" s="186" t="str" cm="1">
        <f t="array" ref="AE29">IFERROR(INDEX(②入力シート!28:28,(AD$3-1)*13+6),"")</f>
        <v/>
      </c>
      <c r="AF29" s="186" t="str" cm="1">
        <f t="array" ref="AF29">IFERROR(INDEX(②入力シート!28:28,(AD$3-1)*13+8),"")</f>
        <v/>
      </c>
      <c r="AG29" s="186" t="str" cm="1">
        <f t="array" ref="AG29">IFERROR(INDEX(②入力シート!28:28,(AD$3-1)*13+10),"")</f>
        <v/>
      </c>
      <c r="AH29" s="187" t="str" cm="1">
        <f t="array" ref="AH29">IFERROR(INDEX(②入力シート!28:28,(AD$3-1)*13+12),"")</f>
        <v/>
      </c>
      <c r="AJ29" s="179">
        <v>21</v>
      </c>
      <c r="AK29" s="185" t="str" cm="1">
        <f t="array" ref="AK29">IFERROR(INDEX(②入力シート!28:28,(AK$3-1)*13+4),"")</f>
        <v/>
      </c>
      <c r="AL29" s="186" t="str" cm="1">
        <f t="array" ref="AL29">IFERROR(INDEX(②入力シート!28:28,(AK$3-1)*13+6),"")</f>
        <v/>
      </c>
      <c r="AM29" s="186" t="str" cm="1">
        <f t="array" ref="AM29">IFERROR(INDEX(②入力シート!28:28,(AK$3-1)*13+8),"")</f>
        <v/>
      </c>
      <c r="AN29" s="186" t="str" cm="1">
        <f t="array" ref="AN29">IFERROR(INDEX(②入力シート!28:28,(AK$3-1)*13+10),"")</f>
        <v/>
      </c>
      <c r="AO29" s="187" t="str" cm="1">
        <f t="array" ref="AO29">IFERROR(INDEX(②入力シート!28:28,(AK$3-1)*13+12),"")</f>
        <v/>
      </c>
      <c r="AQ29" s="179">
        <v>21</v>
      </c>
      <c r="AR29" s="185" t="str" cm="1">
        <f t="array" ref="AR29">IFERROR(INDEX(②入力シート!28:28,(AR$3-1)*13+4),"")</f>
        <v/>
      </c>
      <c r="AS29" s="186" t="str" cm="1">
        <f t="array" ref="AS29">IFERROR(INDEX(②入力シート!28:28,(AR$3-1)*13+6),"")</f>
        <v/>
      </c>
      <c r="AT29" s="186" t="str" cm="1">
        <f t="array" ref="AT29">IFERROR(INDEX(②入力シート!28:28,(AR$3-1)*13+8),"")</f>
        <v/>
      </c>
      <c r="AU29" s="186" t="str" cm="1">
        <f t="array" ref="AU29">IFERROR(INDEX(②入力シート!28:28,(AR$3-1)*13+10),"")</f>
        <v/>
      </c>
      <c r="AV29" s="187" t="str" cm="1">
        <f t="array" ref="AV29">IFERROR(INDEX(②入力シート!28:28,(AR$3-1)*13+12),"")</f>
        <v/>
      </c>
      <c r="AX29" s="179">
        <v>21</v>
      </c>
      <c r="AY29" s="185" t="str" cm="1">
        <f t="array" ref="AY29">IFERROR(INDEX(②入力シート!28:28,(AY$3-1)*13+4),"")</f>
        <v/>
      </c>
      <c r="AZ29" s="186" t="str" cm="1">
        <f t="array" ref="AZ29">IFERROR(INDEX(②入力シート!28:28,(AY$3-1)*13+6),"")</f>
        <v/>
      </c>
      <c r="BA29" s="186" t="str" cm="1">
        <f t="array" ref="BA29">IFERROR(INDEX(②入力シート!28:28,(AY$3-1)*13+8),"")</f>
        <v/>
      </c>
      <c r="BB29" s="186" t="str" cm="1">
        <f t="array" ref="BB29">IFERROR(INDEX(②入力シート!28:28,(AY$3-1)*13+10),"")</f>
        <v/>
      </c>
      <c r="BC29" s="187" t="str" cm="1">
        <f t="array" ref="BC29">IFERROR(INDEX(②入力シート!28:28,(AY$3-1)*13+12),"")</f>
        <v/>
      </c>
      <c r="BE29" s="179">
        <v>21</v>
      </c>
      <c r="BF29" s="185" t="str" cm="1">
        <f t="array" ref="BF29">IFERROR(INDEX(②入力シート!28:28,(BF$3-1)*13+4),"")</f>
        <v/>
      </c>
      <c r="BG29" s="186" t="str" cm="1">
        <f t="array" ref="BG29">IFERROR(INDEX(②入力シート!28:28,(BF$3-1)*13+6),"")</f>
        <v/>
      </c>
      <c r="BH29" s="186" t="str" cm="1">
        <f t="array" ref="BH29">IFERROR(INDEX(②入力シート!28:28,(BF$3-1)*13+8),"")</f>
        <v/>
      </c>
      <c r="BI29" s="186" t="str" cm="1">
        <f t="array" ref="BI29">IFERROR(INDEX(②入力シート!28:28,(BF$3-1)*13+10),"")</f>
        <v/>
      </c>
      <c r="BJ29" s="187" t="str" cm="1">
        <f t="array" ref="BJ29">IFERROR(INDEX(②入力シート!28:28,(BF$3-1)*13+12),"")</f>
        <v/>
      </c>
      <c r="BL29" s="179">
        <v>21</v>
      </c>
      <c r="BM29" s="185" t="str" cm="1">
        <f t="array" ref="BM29">IFERROR(INDEX(②入力シート!28:28,(BM$3-1)*13+4),"")</f>
        <v/>
      </c>
      <c r="BN29" s="186" t="str" cm="1">
        <f t="array" ref="BN29">IFERROR(INDEX(②入力シート!28:28,(BM$3-1)*13+6),"")</f>
        <v/>
      </c>
      <c r="BO29" s="186" t="str" cm="1">
        <f t="array" ref="BO29">IFERROR(INDEX(②入力シート!28:28,(BM$3-1)*13+8),"")</f>
        <v/>
      </c>
      <c r="BP29" s="186" t="str" cm="1">
        <f t="array" ref="BP29">IFERROR(INDEX(②入力シート!28:28,(BM$3-1)*13+10),"")</f>
        <v/>
      </c>
      <c r="BQ29" s="187" t="str" cm="1">
        <f t="array" ref="BQ29">IFERROR(INDEX(②入力シート!28:28,(BM$3-1)*13+12),"")</f>
        <v/>
      </c>
      <c r="BS29" s="179">
        <v>21</v>
      </c>
      <c r="BT29" s="185" t="str" cm="1">
        <f t="array" ref="BT29">IFERROR(INDEX(②入力シート!28:28,(BT$3-1)*13+4),"")</f>
        <v/>
      </c>
      <c r="BU29" s="186" t="str" cm="1">
        <f t="array" ref="BU29">IFERROR(INDEX(②入力シート!28:28,(BT$3-1)*13+6),"")</f>
        <v/>
      </c>
      <c r="BV29" s="186" t="str" cm="1">
        <f t="array" ref="BV29">IFERROR(INDEX(②入力シート!28:28,(BT$3-1)*13+8),"")</f>
        <v/>
      </c>
      <c r="BW29" s="186" t="str" cm="1">
        <f t="array" ref="BW29">IFERROR(INDEX(②入力シート!28:28,(BT$3-1)*13+10),"")</f>
        <v/>
      </c>
      <c r="BX29" s="187" t="str" cm="1">
        <f t="array" ref="BX29">IFERROR(INDEX(②入力シート!28:28,(BT$3-1)*13+12),"")</f>
        <v/>
      </c>
      <c r="BZ29" s="179">
        <v>21</v>
      </c>
      <c r="CA29" s="185" t="str" cm="1">
        <f t="array" ref="CA29">IFERROR(INDEX(②入力シート!28:28,(CA$3-1)*13+4),"")</f>
        <v/>
      </c>
      <c r="CB29" s="186" t="str" cm="1">
        <f t="array" ref="CB29">IFERROR(INDEX(②入力シート!28:28,(CA$3-1)*13+6),"")</f>
        <v/>
      </c>
      <c r="CC29" s="186" t="str" cm="1">
        <f t="array" ref="CC29">IFERROR(INDEX(②入力シート!28:28,(CA$3-1)*13+8),"")</f>
        <v/>
      </c>
      <c r="CD29" s="186" t="str" cm="1">
        <f t="array" ref="CD29">IFERROR(INDEX(②入力シート!28:28,(CA$3-1)*13+10),"")</f>
        <v/>
      </c>
      <c r="CE29" s="187" t="str" cm="1">
        <f t="array" ref="CE29">IFERROR(INDEX(②入力シート!28:28,(CA$3-1)*13+12),"")</f>
        <v/>
      </c>
      <c r="CG29" s="179">
        <v>21</v>
      </c>
      <c r="CH29" s="185" t="str" cm="1">
        <f t="array" ref="CH29">IFERROR(INDEX(②入力シート!28:28,(CH$3-1)*13+4),"")</f>
        <v/>
      </c>
      <c r="CI29" s="186" t="str" cm="1">
        <f t="array" ref="CI29">IFERROR(INDEX(②入力シート!28:28,(CH$3-1)*13+6),"")</f>
        <v/>
      </c>
      <c r="CJ29" s="186" t="str" cm="1">
        <f t="array" ref="CJ29">IFERROR(INDEX(②入力シート!28:28,(CH$3-1)*13+8),"")</f>
        <v/>
      </c>
      <c r="CK29" s="186" t="str" cm="1">
        <f t="array" ref="CK29">IFERROR(INDEX(②入力シート!28:28,(CH$3-1)*13+10),"")</f>
        <v/>
      </c>
      <c r="CL29" s="187" t="str" cm="1">
        <f t="array" ref="CL29">IFERROR(INDEX(②入力シート!28:28,(CH$3-1)*13+12),"")</f>
        <v/>
      </c>
      <c r="CN29" s="179">
        <v>21</v>
      </c>
      <c r="CO29" s="185" t="str" cm="1">
        <f t="array" ref="CO29">IFERROR(INDEX(②入力シート!28:28,(CO$3-1)*13+4),"")</f>
        <v/>
      </c>
      <c r="CP29" s="186" t="str" cm="1">
        <f t="array" ref="CP29">IFERROR(INDEX(②入力シート!28:28,(CO$3-1)*13+6),"")</f>
        <v/>
      </c>
      <c r="CQ29" s="186" t="str" cm="1">
        <f t="array" ref="CQ29">IFERROR(INDEX(②入力シート!28:28,(CO$3-1)*13+8),"")</f>
        <v/>
      </c>
      <c r="CR29" s="186" t="str" cm="1">
        <f t="array" ref="CR29">IFERROR(INDEX(②入力シート!28:28,(CO$3-1)*13+10),"")</f>
        <v/>
      </c>
      <c r="CS29" s="187" t="str" cm="1">
        <f t="array" ref="CS29">IFERROR(INDEX(②入力シート!28:28,(CO$3-1)*13+12),"")</f>
        <v/>
      </c>
      <c r="CU29" s="179">
        <v>21</v>
      </c>
      <c r="CV29" s="185" t="str" cm="1">
        <f t="array" ref="CV29">IFERROR(INDEX(②入力シート!28:28,(CV$3-1)*13+4),"")</f>
        <v/>
      </c>
      <c r="CW29" s="186" t="str" cm="1">
        <f t="array" ref="CW29">IFERROR(INDEX(②入力シート!28:28,(CV$3-1)*13+6),"")</f>
        <v/>
      </c>
      <c r="CX29" s="186" t="str" cm="1">
        <f t="array" ref="CX29">IFERROR(INDEX(②入力シート!28:28,(CV$3-1)*13+8),"")</f>
        <v/>
      </c>
      <c r="CY29" s="186" t="str" cm="1">
        <f t="array" ref="CY29">IFERROR(INDEX(②入力シート!28:28,(CV$3-1)*13+10),"")</f>
        <v/>
      </c>
      <c r="CZ29" s="187" t="str" cm="1">
        <f t="array" ref="CZ29">IFERROR(INDEX(②入力シート!28:28,(CV$3-1)*13+12),"")</f>
        <v/>
      </c>
      <c r="DB29" s="179">
        <v>21</v>
      </c>
      <c r="DC29" s="185" t="str" cm="1">
        <f t="array" ref="DC29">IFERROR(INDEX(②入力シート!28:28,(DC$3-1)*13+4),"")</f>
        <v/>
      </c>
      <c r="DD29" s="186" t="str" cm="1">
        <f t="array" ref="DD29">IFERROR(INDEX(②入力シート!28:28,(DC$3-1)*13+6),"")</f>
        <v/>
      </c>
      <c r="DE29" s="186" t="str" cm="1">
        <f t="array" ref="DE29">IFERROR(INDEX(②入力シート!28:28,(DC$3-1)*13+8),"")</f>
        <v/>
      </c>
      <c r="DF29" s="186" t="str" cm="1">
        <f t="array" ref="DF29">IFERROR(INDEX(②入力シート!28:28,(DC$3-1)*13+10),"")</f>
        <v/>
      </c>
      <c r="DG29" s="187" t="str" cm="1">
        <f t="array" ref="DG29">IFERROR(INDEX(②入力シート!28:28,(DC$3-1)*13+12),"")</f>
        <v/>
      </c>
      <c r="DI29" s="179">
        <v>21</v>
      </c>
      <c r="DJ29" s="185" t="str" cm="1">
        <f t="array" ref="DJ29">IFERROR(INDEX(②入力シート!28:28,(DJ$3-1)*13+4),"")</f>
        <v/>
      </c>
      <c r="DK29" s="186" t="str" cm="1">
        <f t="array" ref="DK29">IFERROR(INDEX(②入力シート!28:28,(DJ$3-1)*13+6),"")</f>
        <v/>
      </c>
      <c r="DL29" s="186" t="str" cm="1">
        <f t="array" ref="DL29">IFERROR(INDEX(②入力シート!28:28,(DJ$3-1)*13+8),"")</f>
        <v/>
      </c>
      <c r="DM29" s="186" t="str" cm="1">
        <f t="array" ref="DM29">IFERROR(INDEX(②入力シート!28:28,(DJ$3-1)*13+10),"")</f>
        <v/>
      </c>
      <c r="DN29" s="187" t="str" cm="1">
        <f t="array" ref="DN29">IFERROR(INDEX(②入力シート!28:28,(DJ$3-1)*13+12),"")</f>
        <v/>
      </c>
      <c r="DP29" s="179">
        <v>21</v>
      </c>
      <c r="DQ29" s="185" t="str" cm="1">
        <f t="array" ref="DQ29">IFERROR(INDEX(②入力シート!28:28,(DQ$3-1)*13+4),"")</f>
        <v/>
      </c>
      <c r="DR29" s="186" t="str" cm="1">
        <f t="array" ref="DR29">IFERROR(INDEX(②入力シート!28:28,(DQ$3-1)*13+6),"")</f>
        <v/>
      </c>
      <c r="DS29" s="186" t="str" cm="1">
        <f t="array" ref="DS29">IFERROR(INDEX(②入力シート!28:28,(DQ$3-1)*13+8),"")</f>
        <v/>
      </c>
      <c r="DT29" s="186" t="str" cm="1">
        <f t="array" ref="DT29">IFERROR(INDEX(②入力シート!28:28,(DQ$3-1)*13+10),"")</f>
        <v/>
      </c>
      <c r="DU29" s="187" t="str" cm="1">
        <f t="array" ref="DU29">IFERROR(INDEX(②入力シート!28:28,(DQ$3-1)*13+12),"")</f>
        <v/>
      </c>
      <c r="DW29" s="179">
        <v>21</v>
      </c>
      <c r="DX29" s="185" t="str" cm="1">
        <f t="array" ref="DX29">IFERROR(INDEX(②入力シート!28:28,(DX$3-1)*13+4),"")</f>
        <v/>
      </c>
      <c r="DY29" s="186" t="str" cm="1">
        <f t="array" ref="DY29">IFERROR(INDEX(②入力シート!28:28,(DX$3-1)*13+6),"")</f>
        <v/>
      </c>
      <c r="DZ29" s="186" t="str" cm="1">
        <f t="array" ref="DZ29">IFERROR(INDEX(②入力シート!28:28,(DX$3-1)*13+8),"")</f>
        <v/>
      </c>
      <c r="EA29" s="186" t="str" cm="1">
        <f t="array" ref="EA29">IFERROR(INDEX(②入力シート!28:28,(DX$3-1)*13+10),"")</f>
        <v/>
      </c>
      <c r="EB29" s="187" t="str" cm="1">
        <f t="array" ref="EB29">IFERROR(INDEX(②入力シート!28:28,(DX$3-1)*13+12),"")</f>
        <v/>
      </c>
      <c r="ED29" s="179">
        <v>21</v>
      </c>
      <c r="EE29" s="185" t="str" cm="1">
        <f t="array" ref="EE29">IFERROR(INDEX(②入力シート!28:28,(EE$3-1)*13+4),"")</f>
        <v/>
      </c>
      <c r="EF29" s="186" t="str" cm="1">
        <f t="array" ref="EF29">IFERROR(INDEX(②入力シート!28:28,(EE$3-1)*13+6),"")</f>
        <v/>
      </c>
      <c r="EG29" s="186" t="str" cm="1">
        <f t="array" ref="EG29">IFERROR(INDEX(②入力シート!28:28,(EE$3-1)*13+8),"")</f>
        <v/>
      </c>
      <c r="EH29" s="186" t="str" cm="1">
        <f t="array" ref="EH29">IFERROR(INDEX(②入力シート!28:28,(EE$3-1)*13+10),"")</f>
        <v/>
      </c>
      <c r="EI29" s="187" t="str" cm="1">
        <f t="array" ref="EI29">IFERROR(INDEX(②入力シート!28:28,(EE$3-1)*13+12),"")</f>
        <v/>
      </c>
      <c r="EK29" s="179">
        <v>21</v>
      </c>
      <c r="EL29" s="185" t="str" cm="1">
        <f t="array" ref="EL29">IFERROR(INDEX(②入力シート!28:28,(EL$3-1)*13+4),"")</f>
        <v/>
      </c>
      <c r="EM29" s="186" t="str" cm="1">
        <f t="array" ref="EM29">IFERROR(INDEX(②入力シート!28:28,(EL$3-1)*13+6),"")</f>
        <v/>
      </c>
      <c r="EN29" s="186" t="str" cm="1">
        <f t="array" ref="EN29">IFERROR(INDEX(②入力シート!28:28,(EL$3-1)*13+8),"")</f>
        <v/>
      </c>
      <c r="EO29" s="186" t="str" cm="1">
        <f t="array" ref="EO29">IFERROR(INDEX(②入力シート!28:28,(EL$3-1)*13+10),"")</f>
        <v/>
      </c>
      <c r="EP29" s="187" t="str" cm="1">
        <f t="array" ref="EP29">IFERROR(INDEX(②入力シート!28:28,(EL$3-1)*13+12),"")</f>
        <v/>
      </c>
      <c r="ER29" s="179">
        <v>21</v>
      </c>
      <c r="ES29" s="185" t="str" cm="1">
        <f t="array" ref="ES29">IFERROR(INDEX(②入力シート!28:28,(ES$3-1)*13+4),"")</f>
        <v/>
      </c>
      <c r="ET29" s="186" t="str" cm="1">
        <f t="array" ref="ET29">IFERROR(INDEX(②入力シート!28:28,(ES$3-1)*13+6),"")</f>
        <v/>
      </c>
      <c r="EU29" s="186" t="str" cm="1">
        <f t="array" ref="EU29">IFERROR(INDEX(②入力シート!28:28,(ES$3-1)*13+8),"")</f>
        <v/>
      </c>
      <c r="EV29" s="186" t="str" cm="1">
        <f t="array" ref="EV29">IFERROR(INDEX(②入力シート!28:28,(ES$3-1)*13+10),"")</f>
        <v/>
      </c>
      <c r="EW29" s="187" t="str" cm="1">
        <f t="array" ref="EW29">IFERROR(INDEX(②入力シート!28:28,(ES$3-1)*13+12),"")</f>
        <v/>
      </c>
      <c r="EY29" s="179">
        <v>21</v>
      </c>
      <c r="EZ29" s="185" t="str" cm="1">
        <f t="array" ref="EZ29">IFERROR(INDEX(②入力シート!28:28,(EZ$3-1)*13+4),"")</f>
        <v/>
      </c>
      <c r="FA29" s="186" t="str" cm="1">
        <f t="array" ref="FA29">IFERROR(INDEX(②入力シート!28:28,(EZ$3-1)*13+6),"")</f>
        <v/>
      </c>
      <c r="FB29" s="186" t="str" cm="1">
        <f t="array" ref="FB29">IFERROR(INDEX(②入力シート!28:28,(EZ$3-1)*13+8),"")</f>
        <v/>
      </c>
      <c r="FC29" s="186" t="str" cm="1">
        <f t="array" ref="FC29">IFERROR(INDEX(②入力シート!28:28,(EZ$3-1)*13+10),"")</f>
        <v/>
      </c>
      <c r="FD29" s="187" t="str" cm="1">
        <f t="array" ref="FD29">IFERROR(INDEX(②入力シート!28:28,(EZ$3-1)*13+12),"")</f>
        <v/>
      </c>
      <c r="FF29" s="179">
        <v>21</v>
      </c>
      <c r="FG29" s="185" t="str" cm="1">
        <f t="array" ref="FG29">IFERROR(INDEX(②入力シート!28:28,(FG$3-1)*13+4),"")</f>
        <v/>
      </c>
      <c r="FH29" s="186" t="str" cm="1">
        <f t="array" ref="FH29">IFERROR(INDEX(②入力シート!28:28,(FG$3-1)*13+6),"")</f>
        <v/>
      </c>
      <c r="FI29" s="186" t="str" cm="1">
        <f t="array" ref="FI29">IFERROR(INDEX(②入力シート!28:28,(FG$3-1)*13+8),"")</f>
        <v/>
      </c>
      <c r="FJ29" s="186" t="str" cm="1">
        <f t="array" ref="FJ29">IFERROR(INDEX(②入力シート!28:28,(FG$3-1)*13+10),"")</f>
        <v/>
      </c>
      <c r="FK29" s="187" t="str" cm="1">
        <f t="array" ref="FK29">IFERROR(INDEX(②入力シート!28:28,(FG$3-1)*13+12),"")</f>
        <v/>
      </c>
      <c r="FM29" s="179">
        <v>21</v>
      </c>
      <c r="FN29" s="185" t="str" cm="1">
        <f t="array" ref="FN29">IFERROR(INDEX(②入力シート!28:28,(FN$3-1)*13+4),"")</f>
        <v/>
      </c>
      <c r="FO29" s="186" t="str" cm="1">
        <f t="array" ref="FO29">IFERROR(INDEX(②入力シート!28:28,(FN$3-1)*13+6),"")</f>
        <v/>
      </c>
      <c r="FP29" s="186" t="str" cm="1">
        <f t="array" ref="FP29">IFERROR(INDEX(②入力シート!28:28,(FN$3-1)*13+8),"")</f>
        <v/>
      </c>
      <c r="FQ29" s="186" t="str" cm="1">
        <f t="array" ref="FQ29">IFERROR(INDEX(②入力シート!28:28,(FN$3-1)*13+10),"")</f>
        <v/>
      </c>
      <c r="FR29" s="187" t="str" cm="1">
        <f t="array" ref="FR29">IFERROR(INDEX(②入力シート!28:28,(FN$3-1)*13+12),"")</f>
        <v/>
      </c>
      <c r="FT29" s="179">
        <v>21</v>
      </c>
      <c r="FU29" s="185" t="str" cm="1">
        <f t="array" ref="FU29">IFERROR(INDEX(②入力シート!28:28,(FU$3-1)*13+4),"")</f>
        <v/>
      </c>
      <c r="FV29" s="186" t="str" cm="1">
        <f t="array" ref="FV29">IFERROR(INDEX(②入力シート!28:28,(FU$3-1)*13+6),"")</f>
        <v/>
      </c>
      <c r="FW29" s="186" t="str" cm="1">
        <f t="array" ref="FW29">IFERROR(INDEX(②入力シート!28:28,(FU$3-1)*13+8),"")</f>
        <v/>
      </c>
      <c r="FX29" s="186" t="str" cm="1">
        <f t="array" ref="FX29">IFERROR(INDEX(②入力シート!28:28,(FU$3-1)*13+10),"")</f>
        <v/>
      </c>
      <c r="FY29" s="187" t="str" cm="1">
        <f t="array" ref="FY29">IFERROR(INDEX(②入力シート!28:28,(FU$3-1)*13+12),"")</f>
        <v/>
      </c>
      <c r="GA29" s="179">
        <v>21</v>
      </c>
      <c r="GB29" s="185" t="str" cm="1">
        <f t="array" ref="GB29">IFERROR(INDEX(②入力シート!28:28,(GB$3-1)*13+4),"")</f>
        <v/>
      </c>
      <c r="GC29" s="186" t="str" cm="1">
        <f t="array" ref="GC29">IFERROR(INDEX(②入力シート!28:28,(GB$3-1)*13+6),"")</f>
        <v/>
      </c>
      <c r="GD29" s="186" t="str" cm="1">
        <f t="array" ref="GD29">IFERROR(INDEX(②入力シート!28:28,(GB$3-1)*13+8),"")</f>
        <v/>
      </c>
      <c r="GE29" s="186" t="str" cm="1">
        <f t="array" ref="GE29">IFERROR(INDEX(②入力シート!28:28,(GB$3-1)*13+10),"")</f>
        <v/>
      </c>
      <c r="GF29" s="187" t="str" cm="1">
        <f t="array" ref="GF29">IFERROR(INDEX(②入力シート!28:28,(GB$3-1)*13+12),"")</f>
        <v/>
      </c>
      <c r="GH29" s="179">
        <v>21</v>
      </c>
      <c r="GI29" s="185" t="str" cm="1">
        <f t="array" ref="GI29">IFERROR(INDEX(②入力シート!28:28,(GI$3-1)*13+4),"")</f>
        <v/>
      </c>
      <c r="GJ29" s="186" t="str" cm="1">
        <f t="array" ref="GJ29">IFERROR(INDEX(②入力シート!28:28,(GI$3-1)*13+6),"")</f>
        <v/>
      </c>
      <c r="GK29" s="186" t="str" cm="1">
        <f t="array" ref="GK29">IFERROR(INDEX(②入力シート!28:28,(GI$3-1)*13+8),"")</f>
        <v/>
      </c>
      <c r="GL29" s="186" t="str" cm="1">
        <f t="array" ref="GL29">IFERROR(INDEX(②入力シート!28:28,(GI$3-1)*13+10),"")</f>
        <v/>
      </c>
      <c r="GM29" s="187" t="str" cm="1">
        <f t="array" ref="GM29">IFERROR(INDEX(②入力シート!28:28,(GI$3-1)*13+12),"")</f>
        <v/>
      </c>
      <c r="GO29" s="179">
        <v>21</v>
      </c>
      <c r="GP29" s="185" t="str" cm="1">
        <f t="array" ref="GP29">IFERROR(INDEX(②入力シート!28:28,(GP$3-1)*13+4),"")</f>
        <v/>
      </c>
      <c r="GQ29" s="186" t="str" cm="1">
        <f t="array" ref="GQ29">IFERROR(INDEX(②入力シート!28:28,(GP$3-1)*13+6),"")</f>
        <v/>
      </c>
      <c r="GR29" s="186" t="str" cm="1">
        <f t="array" ref="GR29">IFERROR(INDEX(②入力シート!28:28,(GP$3-1)*13+8),"")</f>
        <v/>
      </c>
      <c r="GS29" s="186" t="str" cm="1">
        <f t="array" ref="GS29">IFERROR(INDEX(②入力シート!28:28,(GP$3-1)*13+10),"")</f>
        <v/>
      </c>
      <c r="GT29" s="187" t="str" cm="1">
        <f t="array" ref="GT29">IFERROR(INDEX(②入力シート!28:28,(GP$3-1)*13+12),"")</f>
        <v/>
      </c>
      <c r="GV29" s="179">
        <v>21</v>
      </c>
      <c r="GW29" s="185" t="str" cm="1">
        <f t="array" ref="GW29">IFERROR(INDEX(②入力シート!28:28,(GW$3-1)*13+4),"")</f>
        <v/>
      </c>
      <c r="GX29" s="186" t="str" cm="1">
        <f t="array" ref="GX29">IFERROR(INDEX(②入力シート!28:28,(GW$3-1)*13+6),"")</f>
        <v/>
      </c>
      <c r="GY29" s="186" t="str" cm="1">
        <f t="array" ref="GY29">IFERROR(INDEX(②入力シート!28:28,(GW$3-1)*13+8),"")</f>
        <v/>
      </c>
      <c r="GZ29" s="186" t="str" cm="1">
        <f t="array" ref="GZ29">IFERROR(INDEX(②入力シート!28:28,(GW$3-1)*13+10),"")</f>
        <v/>
      </c>
      <c r="HA29" s="187" t="str" cm="1">
        <f t="array" ref="HA29">IFERROR(INDEX(②入力シート!28:28,(GW$3-1)*13+12),"")</f>
        <v/>
      </c>
      <c r="HC29" s="179">
        <v>21</v>
      </c>
      <c r="HD29" s="185" t="str" cm="1">
        <f t="array" ref="HD29">IFERROR(INDEX(②入力シート!28:28,(HD$3-1)*13+4),"")</f>
        <v/>
      </c>
      <c r="HE29" s="186" t="str" cm="1">
        <f t="array" ref="HE29">IFERROR(INDEX(②入力シート!28:28,(HD$3-1)*13+6),"")</f>
        <v/>
      </c>
      <c r="HF29" s="186" t="str" cm="1">
        <f t="array" ref="HF29">IFERROR(INDEX(②入力シート!28:28,(HD$3-1)*13+8),"")</f>
        <v/>
      </c>
      <c r="HG29" s="186" t="str" cm="1">
        <f t="array" ref="HG29">IFERROR(INDEX(②入力シート!28:28,(HD$3-1)*13+10),"")</f>
        <v/>
      </c>
      <c r="HH29" s="187" t="str" cm="1">
        <f t="array" ref="HH29">IFERROR(INDEX(②入力シート!28:28,(HD$3-1)*13+12),"")</f>
        <v/>
      </c>
      <c r="HJ29" s="179">
        <v>21</v>
      </c>
      <c r="HK29" s="185" t="str" cm="1">
        <f t="array" ref="HK29">IFERROR(INDEX(②入力シート!28:28,(HK$3-1)*13+4),"")</f>
        <v/>
      </c>
      <c r="HL29" s="186" t="str" cm="1">
        <f t="array" ref="HL29">IFERROR(INDEX(②入力シート!28:28,(HK$3-1)*13+6),"")</f>
        <v/>
      </c>
      <c r="HM29" s="186" t="str" cm="1">
        <f t="array" ref="HM29">IFERROR(INDEX(②入力シート!28:28,(HK$3-1)*13+8),"")</f>
        <v/>
      </c>
      <c r="HN29" s="186" t="str" cm="1">
        <f t="array" ref="HN29">IFERROR(INDEX(②入力シート!28:28,(HK$3-1)*13+10),"")</f>
        <v/>
      </c>
      <c r="HO29" s="187" t="str" cm="1">
        <f t="array" ref="HO29">IFERROR(INDEX(②入力シート!28:28,(HK$3-1)*13+12),"")</f>
        <v/>
      </c>
      <c r="HQ29" s="179">
        <v>21</v>
      </c>
      <c r="HR29" s="185" t="str" cm="1">
        <f t="array" ref="HR29">IFERROR(INDEX(②入力シート!28:28,(HR$3-1)*13+4),"")</f>
        <v/>
      </c>
      <c r="HS29" s="186" t="str" cm="1">
        <f t="array" ref="HS29">IFERROR(INDEX(②入力シート!28:28,(HR$3-1)*13+6),"")</f>
        <v/>
      </c>
      <c r="HT29" s="186" t="str" cm="1">
        <f t="array" ref="HT29">IFERROR(INDEX(②入力シート!28:28,(HR$3-1)*13+8),"")</f>
        <v/>
      </c>
      <c r="HU29" s="186" t="str" cm="1">
        <f t="array" ref="HU29">IFERROR(INDEX(②入力シート!28:28,(HR$3-1)*13+10),"")</f>
        <v/>
      </c>
      <c r="HV29" s="187" t="str" cm="1">
        <f t="array" ref="HV29">IFERROR(INDEX(②入力シート!28:28,(HR$3-1)*13+12),"")</f>
        <v/>
      </c>
      <c r="HX29" s="179">
        <v>21</v>
      </c>
      <c r="HY29" s="185" t="str" cm="1">
        <f t="array" ref="HY29">IFERROR(INDEX(②入力シート!28:28,(HY$3-1)*13+4),"")</f>
        <v/>
      </c>
      <c r="HZ29" s="186" t="str" cm="1">
        <f t="array" ref="HZ29">IFERROR(INDEX(②入力シート!28:28,(HY$3-1)*13+6),"")</f>
        <v/>
      </c>
      <c r="IA29" s="186" t="str" cm="1">
        <f t="array" ref="IA29">IFERROR(INDEX(②入力シート!28:28,(HY$3-1)*13+8),"")</f>
        <v/>
      </c>
      <c r="IB29" s="186" t="str" cm="1">
        <f t="array" ref="IB29">IFERROR(INDEX(②入力シート!28:28,(HY$3-1)*13+10),"")</f>
        <v/>
      </c>
      <c r="IC29" s="187" t="str" cm="1">
        <f t="array" ref="IC29">IFERROR(INDEX(②入力シート!28:28,(HY$3-1)*13+12),"")</f>
        <v/>
      </c>
      <c r="IE29" s="179">
        <v>21</v>
      </c>
      <c r="IF29" s="185" t="str" cm="1">
        <f t="array" ref="IF29">IFERROR(INDEX(②入力シート!28:28,(IF$3-1)*13+4),"")</f>
        <v/>
      </c>
      <c r="IG29" s="186" t="str" cm="1">
        <f t="array" ref="IG29">IFERROR(INDEX(②入力シート!28:28,(IF$3-1)*13+6),"")</f>
        <v/>
      </c>
      <c r="IH29" s="186" t="str" cm="1">
        <f t="array" ref="IH29">IFERROR(INDEX(②入力シート!28:28,(IF$3-1)*13+8),"")</f>
        <v/>
      </c>
      <c r="II29" s="186" t="str" cm="1">
        <f t="array" ref="II29">IFERROR(INDEX(②入力シート!28:28,(IF$3-1)*13+10),"")</f>
        <v/>
      </c>
      <c r="IJ29" s="187" t="str" cm="1">
        <f t="array" ref="IJ29">IFERROR(INDEX(②入力シート!28:28,(IF$3-1)*13+12),"")</f>
        <v/>
      </c>
      <c r="IL29" s="179">
        <v>21</v>
      </c>
      <c r="IM29" s="185" t="str" cm="1">
        <f t="array" ref="IM29">IFERROR(INDEX(②入力シート!28:28,(IM$3-1)*13+4),"")</f>
        <v/>
      </c>
      <c r="IN29" s="186" t="str" cm="1">
        <f t="array" ref="IN29">IFERROR(INDEX(②入力シート!28:28,(IM$3-1)*13+6),"")</f>
        <v/>
      </c>
      <c r="IO29" s="186" t="str" cm="1">
        <f t="array" ref="IO29">IFERROR(INDEX(②入力シート!28:28,(IM$3-1)*13+8),"")</f>
        <v/>
      </c>
      <c r="IP29" s="186" t="str" cm="1">
        <f t="array" ref="IP29">IFERROR(INDEX(②入力シート!28:28,(IM$3-1)*13+10),"")</f>
        <v/>
      </c>
      <c r="IQ29" s="187" t="str" cm="1">
        <f t="array" ref="IQ29">IFERROR(INDEX(②入力シート!28:28,(IM$3-1)*13+12),"")</f>
        <v/>
      </c>
      <c r="IS29" s="179">
        <v>21</v>
      </c>
      <c r="IT29" s="185" t="str" cm="1">
        <f t="array" ref="IT29">IFERROR(INDEX(②入力シート!28:28,(IT$3-1)*13+4),"")</f>
        <v/>
      </c>
      <c r="IU29" s="186" t="str" cm="1">
        <f t="array" ref="IU29">IFERROR(INDEX(②入力シート!28:28,(IT$3-1)*13+6),"")</f>
        <v/>
      </c>
      <c r="IV29" s="186" t="str" cm="1">
        <f t="array" ref="IV29">IFERROR(INDEX(②入力シート!28:28,(IT$3-1)*13+8),"")</f>
        <v/>
      </c>
      <c r="IW29" s="186" t="str" cm="1">
        <f t="array" ref="IW29">IFERROR(INDEX(②入力シート!28:28,(IT$3-1)*13+10),"")</f>
        <v/>
      </c>
      <c r="IX29" s="187" t="str" cm="1">
        <f t="array" ref="IX29">IFERROR(INDEX(②入力シート!28:28,(IT$3-1)*13+12),"")</f>
        <v/>
      </c>
      <c r="IZ29" s="179">
        <v>21</v>
      </c>
      <c r="JA29" s="185" t="str" cm="1">
        <f t="array" ref="JA29">IFERROR(INDEX(②入力シート!28:28,(JA$3-1)*13+4),"")</f>
        <v/>
      </c>
      <c r="JB29" s="186" t="str" cm="1">
        <f t="array" ref="JB29">IFERROR(INDEX(②入力シート!28:28,(JA$3-1)*13+6),"")</f>
        <v/>
      </c>
      <c r="JC29" s="186" t="str" cm="1">
        <f t="array" ref="JC29">IFERROR(INDEX(②入力シート!28:28,(JA$3-1)*13+8),"")</f>
        <v/>
      </c>
      <c r="JD29" s="186" t="str" cm="1">
        <f t="array" ref="JD29">IFERROR(INDEX(②入力シート!28:28,(JA$3-1)*13+10),"")</f>
        <v/>
      </c>
      <c r="JE29" s="187" t="str" cm="1">
        <f t="array" ref="JE29">IFERROR(INDEX(②入力シート!28:28,(JA$3-1)*13+12),"")</f>
        <v/>
      </c>
      <c r="JG29" s="179">
        <v>21</v>
      </c>
      <c r="JH29" s="185" t="str" cm="1">
        <f t="array" ref="JH29">IFERROR(INDEX(②入力シート!28:28,(JH$3-1)*13+4),"")</f>
        <v/>
      </c>
      <c r="JI29" s="186" t="str" cm="1">
        <f t="array" ref="JI29">IFERROR(INDEX(②入力シート!28:28,(JH$3-1)*13+6),"")</f>
        <v/>
      </c>
      <c r="JJ29" s="186" t="str" cm="1">
        <f t="array" ref="JJ29">IFERROR(INDEX(②入力シート!28:28,(JH$3-1)*13+8),"")</f>
        <v/>
      </c>
      <c r="JK29" s="186" t="str" cm="1">
        <f t="array" ref="JK29">IFERROR(INDEX(②入力シート!28:28,(JH$3-1)*13+10),"")</f>
        <v/>
      </c>
      <c r="JL29" s="187" t="str" cm="1">
        <f t="array" ref="JL29">IFERROR(INDEX(②入力シート!28:28,(JH$3-1)*13+12),"")</f>
        <v/>
      </c>
      <c r="JN29" s="179">
        <v>21</v>
      </c>
      <c r="JO29" s="185" t="str" cm="1">
        <f t="array" ref="JO29">IFERROR(INDEX(②入力シート!28:28,(JO$3-1)*13+4),"")</f>
        <v/>
      </c>
      <c r="JP29" s="186" t="str" cm="1">
        <f t="array" ref="JP29">IFERROR(INDEX(②入力シート!28:28,(JO$3-1)*13+6),"")</f>
        <v/>
      </c>
      <c r="JQ29" s="186" t="str" cm="1">
        <f t="array" ref="JQ29">IFERROR(INDEX(②入力シート!28:28,(JO$3-1)*13+8),"")</f>
        <v/>
      </c>
      <c r="JR29" s="186" t="str" cm="1">
        <f t="array" ref="JR29">IFERROR(INDEX(②入力シート!28:28,(JO$3-1)*13+10),"")</f>
        <v/>
      </c>
      <c r="JS29" s="187" t="str" cm="1">
        <f t="array" ref="JS29">IFERROR(INDEX(②入力シート!28:28,(JO$3-1)*13+12),"")</f>
        <v/>
      </c>
      <c r="JU29" s="179">
        <v>21</v>
      </c>
      <c r="JV29" s="185" t="str" cm="1">
        <f t="array" ref="JV29">IFERROR(INDEX(②入力シート!28:28,(JV$3-1)*13+4),"")</f>
        <v/>
      </c>
      <c r="JW29" s="186" t="str" cm="1">
        <f t="array" ref="JW29">IFERROR(INDEX(②入力シート!28:28,(JV$3-1)*13+6),"")</f>
        <v/>
      </c>
      <c r="JX29" s="186" t="str" cm="1">
        <f t="array" ref="JX29">IFERROR(INDEX(②入力シート!28:28,(JV$3-1)*13+8),"")</f>
        <v/>
      </c>
      <c r="JY29" s="186" t="str" cm="1">
        <f t="array" ref="JY29">IFERROR(INDEX(②入力シート!28:28,(JV$3-1)*13+10),"")</f>
        <v/>
      </c>
      <c r="JZ29" s="187" t="str" cm="1">
        <f t="array" ref="JZ29">IFERROR(INDEX(②入力シート!28:28,(JV$3-1)*13+12),"")</f>
        <v/>
      </c>
      <c r="KB29" s="179">
        <v>21</v>
      </c>
      <c r="KC29" s="185" t="str" cm="1">
        <f t="array" ref="KC29">IFERROR(INDEX(②入力シート!28:28,(KC$3-1)*13+4),"")</f>
        <v/>
      </c>
      <c r="KD29" s="186" t="str" cm="1">
        <f t="array" ref="KD29">IFERROR(INDEX(②入力シート!28:28,(KC$3-1)*13+6),"")</f>
        <v/>
      </c>
      <c r="KE29" s="186" t="str" cm="1">
        <f t="array" ref="KE29">IFERROR(INDEX(②入力シート!28:28,(KC$3-1)*13+8),"")</f>
        <v/>
      </c>
      <c r="KF29" s="186" t="str" cm="1">
        <f t="array" ref="KF29">IFERROR(INDEX(②入力シート!28:28,(KC$3-1)*13+10),"")</f>
        <v/>
      </c>
      <c r="KG29" s="187" t="str" cm="1">
        <f t="array" ref="KG29">IFERROR(INDEX(②入力シート!28:28,(KC$3-1)*13+12),"")</f>
        <v/>
      </c>
      <c r="KI29" s="179">
        <v>21</v>
      </c>
      <c r="KJ29" s="185" t="str" cm="1">
        <f t="array" ref="KJ29">IFERROR(INDEX(②入力シート!28:28,(KJ$3-1)*13+4),"")</f>
        <v/>
      </c>
      <c r="KK29" s="186" t="str" cm="1">
        <f t="array" ref="KK29">IFERROR(INDEX(②入力シート!28:28,(KJ$3-1)*13+6),"")</f>
        <v/>
      </c>
      <c r="KL29" s="186" t="str" cm="1">
        <f t="array" ref="KL29">IFERROR(INDEX(②入力シート!28:28,(KJ$3-1)*13+8),"")</f>
        <v/>
      </c>
      <c r="KM29" s="186" t="str" cm="1">
        <f t="array" ref="KM29">IFERROR(INDEX(②入力シート!28:28,(KJ$3-1)*13+10),"")</f>
        <v/>
      </c>
      <c r="KN29" s="187" t="str" cm="1">
        <f t="array" ref="KN29">IFERROR(INDEX(②入力シート!28:28,(KJ$3-1)*13+12),"")</f>
        <v/>
      </c>
      <c r="KP29" s="179">
        <v>21</v>
      </c>
      <c r="KQ29" s="185" t="str" cm="1">
        <f t="array" ref="KQ29">IFERROR(INDEX(②入力シート!28:28,(KQ$3-1)*13+4),"")</f>
        <v/>
      </c>
      <c r="KR29" s="186" t="str" cm="1">
        <f t="array" ref="KR29">IFERROR(INDEX(②入力シート!28:28,(KQ$3-1)*13+6),"")</f>
        <v/>
      </c>
      <c r="KS29" s="186" t="str" cm="1">
        <f t="array" ref="KS29">IFERROR(INDEX(②入力シート!28:28,(KQ$3-1)*13+8),"")</f>
        <v/>
      </c>
      <c r="KT29" s="186" t="str" cm="1">
        <f t="array" ref="KT29">IFERROR(INDEX(②入力シート!28:28,(KQ$3-1)*13+10),"")</f>
        <v/>
      </c>
      <c r="KU29" s="187" t="str" cm="1">
        <f t="array" ref="KU29">IFERROR(INDEX(②入力シート!28:28,(KQ$3-1)*13+12),"")</f>
        <v/>
      </c>
      <c r="KW29" s="179">
        <v>21</v>
      </c>
      <c r="KX29" s="185" t="str" cm="1">
        <f t="array" ref="KX29">IFERROR(INDEX(②入力シート!28:28,(KX$3-1)*13+4),"")</f>
        <v/>
      </c>
      <c r="KY29" s="186" t="str" cm="1">
        <f t="array" ref="KY29">IFERROR(INDEX(②入力シート!28:28,(KX$3-1)*13+6),"")</f>
        <v/>
      </c>
      <c r="KZ29" s="186" t="str" cm="1">
        <f t="array" ref="KZ29">IFERROR(INDEX(②入力シート!28:28,(KX$3-1)*13+8),"")</f>
        <v/>
      </c>
      <c r="LA29" s="186" t="str" cm="1">
        <f t="array" ref="LA29">IFERROR(INDEX(②入力シート!28:28,(KX$3-1)*13+10),"")</f>
        <v/>
      </c>
      <c r="LB29" s="187" t="str" cm="1">
        <f t="array" ref="LB29">IFERROR(INDEX(②入力シート!28:28,(KX$3-1)*13+12),"")</f>
        <v/>
      </c>
      <c r="LD29" s="179">
        <v>21</v>
      </c>
      <c r="LE29" s="185" t="str" cm="1">
        <f t="array" ref="LE29">IFERROR(INDEX(②入力シート!28:28,(LE$3-1)*13+4),"")</f>
        <v/>
      </c>
      <c r="LF29" s="186" t="str" cm="1">
        <f t="array" ref="LF29">IFERROR(INDEX(②入力シート!28:28,(LE$3-1)*13+6),"")</f>
        <v/>
      </c>
      <c r="LG29" s="186" t="str" cm="1">
        <f t="array" ref="LG29">IFERROR(INDEX(②入力シート!28:28,(LE$3-1)*13+8),"")</f>
        <v/>
      </c>
      <c r="LH29" s="186" t="str" cm="1">
        <f t="array" ref="LH29">IFERROR(INDEX(②入力シート!28:28,(LE$3-1)*13+10),"")</f>
        <v/>
      </c>
      <c r="LI29" s="187" t="str" cm="1">
        <f t="array" ref="LI29">IFERROR(INDEX(②入力シート!28:28,(LE$3-1)*13+12),"")</f>
        <v/>
      </c>
      <c r="LK29" s="179">
        <v>21</v>
      </c>
      <c r="LL29" s="185" t="str" cm="1">
        <f t="array" ref="LL29">IFERROR(INDEX(②入力シート!28:28,(LL$3-1)*13+4),"")</f>
        <v/>
      </c>
      <c r="LM29" s="186" t="str" cm="1">
        <f t="array" ref="LM29">IFERROR(INDEX(②入力シート!28:28,(LL$3-1)*13+6),"")</f>
        <v/>
      </c>
      <c r="LN29" s="186" t="str" cm="1">
        <f t="array" ref="LN29">IFERROR(INDEX(②入力シート!28:28,(LL$3-1)*13+8),"")</f>
        <v/>
      </c>
      <c r="LO29" s="186" t="str" cm="1">
        <f t="array" ref="LO29">IFERROR(INDEX(②入力シート!28:28,(LL$3-1)*13+10),"")</f>
        <v/>
      </c>
      <c r="LP29" s="187" t="str" cm="1">
        <f t="array" ref="LP29">IFERROR(INDEX(②入力シート!28:28,(LL$3-1)*13+12),"")</f>
        <v/>
      </c>
      <c r="LR29" s="179">
        <v>21</v>
      </c>
      <c r="LS29" s="185" t="str" cm="1">
        <f t="array" ref="LS29">IFERROR(INDEX(②入力シート!28:28,(LS$3-1)*13+4),"")</f>
        <v/>
      </c>
      <c r="LT29" s="186" t="str" cm="1">
        <f t="array" ref="LT29">IFERROR(INDEX(②入力シート!28:28,(LS$3-1)*13+6),"")</f>
        <v/>
      </c>
      <c r="LU29" s="186" t="str" cm="1">
        <f t="array" ref="LU29">IFERROR(INDEX(②入力シート!28:28,(LS$3-1)*13+8),"")</f>
        <v/>
      </c>
      <c r="LV29" s="186" t="str" cm="1">
        <f t="array" ref="LV29">IFERROR(INDEX(②入力シート!28:28,(LS$3-1)*13+10),"")</f>
        <v/>
      </c>
      <c r="LW29" s="187" t="str" cm="1">
        <f t="array" ref="LW29">IFERROR(INDEX(②入力シート!28:28,(LS$3-1)*13+12),"")</f>
        <v/>
      </c>
      <c r="LY29" s="179">
        <v>21</v>
      </c>
      <c r="LZ29" s="185" t="str" cm="1">
        <f t="array" ref="LZ29">IFERROR(INDEX(②入力シート!28:28,(LZ$3-1)*13+4),"")</f>
        <v/>
      </c>
      <c r="MA29" s="186" t="str" cm="1">
        <f t="array" ref="MA29">IFERROR(INDEX(②入力シート!28:28,(LZ$3-1)*13+6),"")</f>
        <v/>
      </c>
      <c r="MB29" s="186" t="str" cm="1">
        <f t="array" ref="MB29">IFERROR(INDEX(②入力シート!28:28,(LZ$3-1)*13+8),"")</f>
        <v/>
      </c>
      <c r="MC29" s="186" t="str" cm="1">
        <f t="array" ref="MC29">IFERROR(INDEX(②入力シート!28:28,(LZ$3-1)*13+10),"")</f>
        <v/>
      </c>
      <c r="MD29" s="187" t="str" cm="1">
        <f t="array" ref="MD29">IFERROR(INDEX(②入力シート!28:28,(LZ$3-1)*13+12),"")</f>
        <v/>
      </c>
      <c r="MF29" s="179">
        <v>21</v>
      </c>
      <c r="MG29" s="185" t="str" cm="1">
        <f t="array" ref="MG29">IFERROR(INDEX(②入力シート!28:28,(MG$3-1)*13+4),"")</f>
        <v/>
      </c>
      <c r="MH29" s="186" t="str" cm="1">
        <f t="array" ref="MH29">IFERROR(INDEX(②入力シート!28:28,(MG$3-1)*13+6),"")</f>
        <v/>
      </c>
      <c r="MI29" s="186" t="str" cm="1">
        <f t="array" ref="MI29">IFERROR(INDEX(②入力シート!28:28,(MG$3-1)*13+8),"")</f>
        <v/>
      </c>
      <c r="MJ29" s="186" t="str" cm="1">
        <f t="array" ref="MJ29">IFERROR(INDEX(②入力シート!28:28,(MG$3-1)*13+10),"")</f>
        <v/>
      </c>
      <c r="MK29" s="187" t="str" cm="1">
        <f t="array" ref="MK29">IFERROR(INDEX(②入力シート!28:28,(MG$3-1)*13+12),"")</f>
        <v/>
      </c>
    </row>
    <row r="30" spans="1:349" s="184" customFormat="1" ht="14" customHeight="1">
      <c r="A30" s="179">
        <v>22</v>
      </c>
      <c r="B30" s="185" t="str" cm="1">
        <f t="array" ref="B30">IFERROR(INDEX(②入力シート!29:29,(B$3-1)*13+4),"")</f>
        <v/>
      </c>
      <c r="C30" s="186" t="str" cm="1">
        <f t="array" ref="C30">IFERROR(INDEX(②入力シート!29:29,(B$3-1)*13+6),"")</f>
        <v/>
      </c>
      <c r="D30" s="186" t="str" cm="1">
        <f t="array" ref="D30">IFERROR(INDEX(②入力シート!29:29,(B$3-1)*13+8),"")</f>
        <v/>
      </c>
      <c r="E30" s="186" t="str" cm="1">
        <f t="array" ref="E30">IFERROR(INDEX(②入力シート!29:29,(B$3-1)*13+10),"")</f>
        <v/>
      </c>
      <c r="F30" s="187" t="str" cm="1">
        <f t="array" ref="F30">IFERROR(INDEX(②入力シート!29:29,(B$3-1)*13+12),"")</f>
        <v/>
      </c>
      <c r="H30" s="179">
        <v>22</v>
      </c>
      <c r="I30" s="185" t="str" cm="1">
        <f t="array" ref="I30">IFERROR(INDEX(②入力シート!29:29,(I$3-1)*13+4),"")</f>
        <v/>
      </c>
      <c r="J30" s="186" t="str" cm="1">
        <f t="array" ref="J30">IFERROR(INDEX(②入力シート!29:29,(I$3-1)*13+6),"")</f>
        <v/>
      </c>
      <c r="K30" s="186" t="str" cm="1">
        <f t="array" ref="K30">IFERROR(INDEX(②入力シート!29:29,(I$3-1)*13+8),"")</f>
        <v/>
      </c>
      <c r="L30" s="186" t="str" cm="1">
        <f t="array" ref="L30">IFERROR(INDEX(②入力シート!29:29,(I$3-1)*13+10),"")</f>
        <v/>
      </c>
      <c r="M30" s="187" t="str" cm="1">
        <f t="array" ref="M30">IFERROR(INDEX(②入力シート!29:29,(I$3-1)*13+12),"")</f>
        <v/>
      </c>
      <c r="O30" s="179">
        <v>22</v>
      </c>
      <c r="P30" s="185" t="str" cm="1">
        <f t="array" ref="P30">IFERROR(INDEX(②入力シート!29:29,(P$3-1)*13+4),"")</f>
        <v/>
      </c>
      <c r="Q30" s="186" t="str" cm="1">
        <f t="array" ref="Q30">IFERROR(INDEX(②入力シート!29:29,(P$3-1)*13+6),"")</f>
        <v/>
      </c>
      <c r="R30" s="186" t="str" cm="1">
        <f t="array" ref="R30">IFERROR(INDEX(②入力シート!29:29,(P$3-1)*13+8),"")</f>
        <v/>
      </c>
      <c r="S30" s="186" t="str" cm="1">
        <f t="array" ref="S30">IFERROR(INDEX(②入力シート!29:29,(P$3-1)*13+10),"")</f>
        <v/>
      </c>
      <c r="T30" s="187" t="str" cm="1">
        <f t="array" ref="T30">IFERROR(INDEX(②入力シート!29:29,(P$3-1)*13+12),"")</f>
        <v/>
      </c>
      <c r="V30" s="179">
        <v>22</v>
      </c>
      <c r="W30" s="185" t="str" cm="1">
        <f t="array" ref="W30">IFERROR(INDEX(②入力シート!29:29,(W$3-1)*13+4),"")</f>
        <v/>
      </c>
      <c r="X30" s="186" t="str" cm="1">
        <f t="array" ref="X30">IFERROR(INDEX(②入力シート!29:29,(W$3-1)*13+6),"")</f>
        <v/>
      </c>
      <c r="Y30" s="186" t="str" cm="1">
        <f t="array" ref="Y30">IFERROR(INDEX(②入力シート!29:29,(W$3-1)*13+8),"")</f>
        <v/>
      </c>
      <c r="Z30" s="186" t="str" cm="1">
        <f t="array" ref="Z30">IFERROR(INDEX(②入力シート!29:29,(W$3-1)*13+10),"")</f>
        <v/>
      </c>
      <c r="AA30" s="187" t="str" cm="1">
        <f t="array" ref="AA30">IFERROR(INDEX(②入力シート!29:29,(W$3-1)*13+12),"")</f>
        <v/>
      </c>
      <c r="AC30" s="179">
        <v>22</v>
      </c>
      <c r="AD30" s="185" t="str" cm="1">
        <f t="array" ref="AD30">IFERROR(INDEX(②入力シート!29:29,(AD$3-1)*13+4),"")</f>
        <v/>
      </c>
      <c r="AE30" s="186" t="str" cm="1">
        <f t="array" ref="AE30">IFERROR(INDEX(②入力シート!29:29,(AD$3-1)*13+6),"")</f>
        <v/>
      </c>
      <c r="AF30" s="186" t="str" cm="1">
        <f t="array" ref="AF30">IFERROR(INDEX(②入力シート!29:29,(AD$3-1)*13+8),"")</f>
        <v/>
      </c>
      <c r="AG30" s="186" t="str" cm="1">
        <f t="array" ref="AG30">IFERROR(INDEX(②入力シート!29:29,(AD$3-1)*13+10),"")</f>
        <v/>
      </c>
      <c r="AH30" s="187" t="str" cm="1">
        <f t="array" ref="AH30">IFERROR(INDEX(②入力シート!29:29,(AD$3-1)*13+12),"")</f>
        <v/>
      </c>
      <c r="AJ30" s="179">
        <v>22</v>
      </c>
      <c r="AK30" s="185" t="str" cm="1">
        <f t="array" ref="AK30">IFERROR(INDEX(②入力シート!29:29,(AK$3-1)*13+4),"")</f>
        <v/>
      </c>
      <c r="AL30" s="186" t="str" cm="1">
        <f t="array" ref="AL30">IFERROR(INDEX(②入力シート!29:29,(AK$3-1)*13+6),"")</f>
        <v/>
      </c>
      <c r="AM30" s="186" t="str" cm="1">
        <f t="array" ref="AM30">IFERROR(INDEX(②入力シート!29:29,(AK$3-1)*13+8),"")</f>
        <v/>
      </c>
      <c r="AN30" s="186" t="str" cm="1">
        <f t="array" ref="AN30">IFERROR(INDEX(②入力シート!29:29,(AK$3-1)*13+10),"")</f>
        <v/>
      </c>
      <c r="AO30" s="187" t="str" cm="1">
        <f t="array" ref="AO30">IFERROR(INDEX(②入力シート!29:29,(AK$3-1)*13+12),"")</f>
        <v/>
      </c>
      <c r="AQ30" s="179">
        <v>22</v>
      </c>
      <c r="AR30" s="185" t="str" cm="1">
        <f t="array" ref="AR30">IFERROR(INDEX(②入力シート!29:29,(AR$3-1)*13+4),"")</f>
        <v/>
      </c>
      <c r="AS30" s="186" t="str" cm="1">
        <f t="array" ref="AS30">IFERROR(INDEX(②入力シート!29:29,(AR$3-1)*13+6),"")</f>
        <v/>
      </c>
      <c r="AT30" s="186" t="str" cm="1">
        <f t="array" ref="AT30">IFERROR(INDEX(②入力シート!29:29,(AR$3-1)*13+8),"")</f>
        <v/>
      </c>
      <c r="AU30" s="186" t="str" cm="1">
        <f t="array" ref="AU30">IFERROR(INDEX(②入力シート!29:29,(AR$3-1)*13+10),"")</f>
        <v/>
      </c>
      <c r="AV30" s="187" t="str" cm="1">
        <f t="array" ref="AV30">IFERROR(INDEX(②入力シート!29:29,(AR$3-1)*13+12),"")</f>
        <v/>
      </c>
      <c r="AX30" s="179">
        <v>22</v>
      </c>
      <c r="AY30" s="185" t="str" cm="1">
        <f t="array" ref="AY30">IFERROR(INDEX(②入力シート!29:29,(AY$3-1)*13+4),"")</f>
        <v/>
      </c>
      <c r="AZ30" s="186" t="str" cm="1">
        <f t="array" ref="AZ30">IFERROR(INDEX(②入力シート!29:29,(AY$3-1)*13+6),"")</f>
        <v/>
      </c>
      <c r="BA30" s="186" t="str" cm="1">
        <f t="array" ref="BA30">IFERROR(INDEX(②入力シート!29:29,(AY$3-1)*13+8),"")</f>
        <v/>
      </c>
      <c r="BB30" s="186" t="str" cm="1">
        <f t="array" ref="BB30">IFERROR(INDEX(②入力シート!29:29,(AY$3-1)*13+10),"")</f>
        <v/>
      </c>
      <c r="BC30" s="187" t="str" cm="1">
        <f t="array" ref="BC30">IFERROR(INDEX(②入力シート!29:29,(AY$3-1)*13+12),"")</f>
        <v/>
      </c>
      <c r="BE30" s="179">
        <v>22</v>
      </c>
      <c r="BF30" s="185" t="str" cm="1">
        <f t="array" ref="BF30">IFERROR(INDEX(②入力シート!29:29,(BF$3-1)*13+4),"")</f>
        <v/>
      </c>
      <c r="BG30" s="186" t="str" cm="1">
        <f t="array" ref="BG30">IFERROR(INDEX(②入力シート!29:29,(BF$3-1)*13+6),"")</f>
        <v/>
      </c>
      <c r="BH30" s="186" t="str" cm="1">
        <f t="array" ref="BH30">IFERROR(INDEX(②入力シート!29:29,(BF$3-1)*13+8),"")</f>
        <v/>
      </c>
      <c r="BI30" s="186" t="str" cm="1">
        <f t="array" ref="BI30">IFERROR(INDEX(②入力シート!29:29,(BF$3-1)*13+10),"")</f>
        <v/>
      </c>
      <c r="BJ30" s="187" t="str" cm="1">
        <f t="array" ref="BJ30">IFERROR(INDEX(②入力シート!29:29,(BF$3-1)*13+12),"")</f>
        <v/>
      </c>
      <c r="BL30" s="179">
        <v>22</v>
      </c>
      <c r="BM30" s="185" t="str" cm="1">
        <f t="array" ref="BM30">IFERROR(INDEX(②入力シート!29:29,(BM$3-1)*13+4),"")</f>
        <v/>
      </c>
      <c r="BN30" s="186" t="str" cm="1">
        <f t="array" ref="BN30">IFERROR(INDEX(②入力シート!29:29,(BM$3-1)*13+6),"")</f>
        <v/>
      </c>
      <c r="BO30" s="186" t="str" cm="1">
        <f t="array" ref="BO30">IFERROR(INDEX(②入力シート!29:29,(BM$3-1)*13+8),"")</f>
        <v/>
      </c>
      <c r="BP30" s="186" t="str" cm="1">
        <f t="array" ref="BP30">IFERROR(INDEX(②入力シート!29:29,(BM$3-1)*13+10),"")</f>
        <v/>
      </c>
      <c r="BQ30" s="187" t="str" cm="1">
        <f t="array" ref="BQ30">IFERROR(INDEX(②入力シート!29:29,(BM$3-1)*13+12),"")</f>
        <v/>
      </c>
      <c r="BS30" s="179">
        <v>22</v>
      </c>
      <c r="BT30" s="185" t="str" cm="1">
        <f t="array" ref="BT30">IFERROR(INDEX(②入力シート!29:29,(BT$3-1)*13+4),"")</f>
        <v/>
      </c>
      <c r="BU30" s="186" t="str" cm="1">
        <f t="array" ref="BU30">IFERROR(INDEX(②入力シート!29:29,(BT$3-1)*13+6),"")</f>
        <v/>
      </c>
      <c r="BV30" s="186" t="str" cm="1">
        <f t="array" ref="BV30">IFERROR(INDEX(②入力シート!29:29,(BT$3-1)*13+8),"")</f>
        <v/>
      </c>
      <c r="BW30" s="186" t="str" cm="1">
        <f t="array" ref="BW30">IFERROR(INDEX(②入力シート!29:29,(BT$3-1)*13+10),"")</f>
        <v/>
      </c>
      <c r="BX30" s="187" t="str" cm="1">
        <f t="array" ref="BX30">IFERROR(INDEX(②入力シート!29:29,(BT$3-1)*13+12),"")</f>
        <v/>
      </c>
      <c r="BZ30" s="179">
        <v>22</v>
      </c>
      <c r="CA30" s="185" t="str" cm="1">
        <f t="array" ref="CA30">IFERROR(INDEX(②入力シート!29:29,(CA$3-1)*13+4),"")</f>
        <v/>
      </c>
      <c r="CB30" s="186" t="str" cm="1">
        <f t="array" ref="CB30">IFERROR(INDEX(②入力シート!29:29,(CA$3-1)*13+6),"")</f>
        <v/>
      </c>
      <c r="CC30" s="186" t="str" cm="1">
        <f t="array" ref="CC30">IFERROR(INDEX(②入力シート!29:29,(CA$3-1)*13+8),"")</f>
        <v/>
      </c>
      <c r="CD30" s="186" t="str" cm="1">
        <f t="array" ref="CD30">IFERROR(INDEX(②入力シート!29:29,(CA$3-1)*13+10),"")</f>
        <v/>
      </c>
      <c r="CE30" s="187" t="str" cm="1">
        <f t="array" ref="CE30">IFERROR(INDEX(②入力シート!29:29,(CA$3-1)*13+12),"")</f>
        <v/>
      </c>
      <c r="CG30" s="179">
        <v>22</v>
      </c>
      <c r="CH30" s="185" t="str" cm="1">
        <f t="array" ref="CH30">IFERROR(INDEX(②入力シート!29:29,(CH$3-1)*13+4),"")</f>
        <v/>
      </c>
      <c r="CI30" s="186" t="str" cm="1">
        <f t="array" ref="CI30">IFERROR(INDEX(②入力シート!29:29,(CH$3-1)*13+6),"")</f>
        <v/>
      </c>
      <c r="CJ30" s="186" t="str" cm="1">
        <f t="array" ref="CJ30">IFERROR(INDEX(②入力シート!29:29,(CH$3-1)*13+8),"")</f>
        <v/>
      </c>
      <c r="CK30" s="186" t="str" cm="1">
        <f t="array" ref="CK30">IFERROR(INDEX(②入力シート!29:29,(CH$3-1)*13+10),"")</f>
        <v/>
      </c>
      <c r="CL30" s="187" t="str" cm="1">
        <f t="array" ref="CL30">IFERROR(INDEX(②入力シート!29:29,(CH$3-1)*13+12),"")</f>
        <v/>
      </c>
      <c r="CN30" s="179">
        <v>22</v>
      </c>
      <c r="CO30" s="185" t="str" cm="1">
        <f t="array" ref="CO30">IFERROR(INDEX(②入力シート!29:29,(CO$3-1)*13+4),"")</f>
        <v/>
      </c>
      <c r="CP30" s="186" t="str" cm="1">
        <f t="array" ref="CP30">IFERROR(INDEX(②入力シート!29:29,(CO$3-1)*13+6),"")</f>
        <v/>
      </c>
      <c r="CQ30" s="186" t="str" cm="1">
        <f t="array" ref="CQ30">IFERROR(INDEX(②入力シート!29:29,(CO$3-1)*13+8),"")</f>
        <v/>
      </c>
      <c r="CR30" s="186" t="str" cm="1">
        <f t="array" ref="CR30">IFERROR(INDEX(②入力シート!29:29,(CO$3-1)*13+10),"")</f>
        <v/>
      </c>
      <c r="CS30" s="187" t="str" cm="1">
        <f t="array" ref="CS30">IFERROR(INDEX(②入力シート!29:29,(CO$3-1)*13+12),"")</f>
        <v/>
      </c>
      <c r="CU30" s="179">
        <v>22</v>
      </c>
      <c r="CV30" s="185" t="str" cm="1">
        <f t="array" ref="CV30">IFERROR(INDEX(②入力シート!29:29,(CV$3-1)*13+4),"")</f>
        <v/>
      </c>
      <c r="CW30" s="186" t="str" cm="1">
        <f t="array" ref="CW30">IFERROR(INDEX(②入力シート!29:29,(CV$3-1)*13+6),"")</f>
        <v/>
      </c>
      <c r="CX30" s="186" t="str" cm="1">
        <f t="array" ref="CX30">IFERROR(INDEX(②入力シート!29:29,(CV$3-1)*13+8),"")</f>
        <v/>
      </c>
      <c r="CY30" s="186" t="str" cm="1">
        <f t="array" ref="CY30">IFERROR(INDEX(②入力シート!29:29,(CV$3-1)*13+10),"")</f>
        <v/>
      </c>
      <c r="CZ30" s="187" t="str" cm="1">
        <f t="array" ref="CZ30">IFERROR(INDEX(②入力シート!29:29,(CV$3-1)*13+12),"")</f>
        <v/>
      </c>
      <c r="DB30" s="179">
        <v>22</v>
      </c>
      <c r="DC30" s="185" t="str" cm="1">
        <f t="array" ref="DC30">IFERROR(INDEX(②入力シート!29:29,(DC$3-1)*13+4),"")</f>
        <v/>
      </c>
      <c r="DD30" s="186" t="str" cm="1">
        <f t="array" ref="DD30">IFERROR(INDEX(②入力シート!29:29,(DC$3-1)*13+6),"")</f>
        <v/>
      </c>
      <c r="DE30" s="186" t="str" cm="1">
        <f t="array" ref="DE30">IFERROR(INDEX(②入力シート!29:29,(DC$3-1)*13+8),"")</f>
        <v/>
      </c>
      <c r="DF30" s="186" t="str" cm="1">
        <f t="array" ref="DF30">IFERROR(INDEX(②入力シート!29:29,(DC$3-1)*13+10),"")</f>
        <v/>
      </c>
      <c r="DG30" s="187" t="str" cm="1">
        <f t="array" ref="DG30">IFERROR(INDEX(②入力シート!29:29,(DC$3-1)*13+12),"")</f>
        <v/>
      </c>
      <c r="DI30" s="179">
        <v>22</v>
      </c>
      <c r="DJ30" s="185" t="str" cm="1">
        <f t="array" ref="DJ30">IFERROR(INDEX(②入力シート!29:29,(DJ$3-1)*13+4),"")</f>
        <v/>
      </c>
      <c r="DK30" s="186" t="str" cm="1">
        <f t="array" ref="DK30">IFERROR(INDEX(②入力シート!29:29,(DJ$3-1)*13+6),"")</f>
        <v/>
      </c>
      <c r="DL30" s="186" t="str" cm="1">
        <f t="array" ref="DL30">IFERROR(INDEX(②入力シート!29:29,(DJ$3-1)*13+8),"")</f>
        <v/>
      </c>
      <c r="DM30" s="186" t="str" cm="1">
        <f t="array" ref="DM30">IFERROR(INDEX(②入力シート!29:29,(DJ$3-1)*13+10),"")</f>
        <v/>
      </c>
      <c r="DN30" s="187" t="str" cm="1">
        <f t="array" ref="DN30">IFERROR(INDEX(②入力シート!29:29,(DJ$3-1)*13+12),"")</f>
        <v/>
      </c>
      <c r="DP30" s="179">
        <v>22</v>
      </c>
      <c r="DQ30" s="185" t="str" cm="1">
        <f t="array" ref="DQ30">IFERROR(INDEX(②入力シート!29:29,(DQ$3-1)*13+4),"")</f>
        <v/>
      </c>
      <c r="DR30" s="186" t="str" cm="1">
        <f t="array" ref="DR30">IFERROR(INDEX(②入力シート!29:29,(DQ$3-1)*13+6),"")</f>
        <v/>
      </c>
      <c r="DS30" s="186" t="str" cm="1">
        <f t="array" ref="DS30">IFERROR(INDEX(②入力シート!29:29,(DQ$3-1)*13+8),"")</f>
        <v/>
      </c>
      <c r="DT30" s="186" t="str" cm="1">
        <f t="array" ref="DT30">IFERROR(INDEX(②入力シート!29:29,(DQ$3-1)*13+10),"")</f>
        <v/>
      </c>
      <c r="DU30" s="187" t="str" cm="1">
        <f t="array" ref="DU30">IFERROR(INDEX(②入力シート!29:29,(DQ$3-1)*13+12),"")</f>
        <v/>
      </c>
      <c r="DW30" s="179">
        <v>22</v>
      </c>
      <c r="DX30" s="185" t="str" cm="1">
        <f t="array" ref="DX30">IFERROR(INDEX(②入力シート!29:29,(DX$3-1)*13+4),"")</f>
        <v/>
      </c>
      <c r="DY30" s="186" t="str" cm="1">
        <f t="array" ref="DY30">IFERROR(INDEX(②入力シート!29:29,(DX$3-1)*13+6),"")</f>
        <v/>
      </c>
      <c r="DZ30" s="186" t="str" cm="1">
        <f t="array" ref="DZ30">IFERROR(INDEX(②入力シート!29:29,(DX$3-1)*13+8),"")</f>
        <v/>
      </c>
      <c r="EA30" s="186" t="str" cm="1">
        <f t="array" ref="EA30">IFERROR(INDEX(②入力シート!29:29,(DX$3-1)*13+10),"")</f>
        <v/>
      </c>
      <c r="EB30" s="187" t="str" cm="1">
        <f t="array" ref="EB30">IFERROR(INDEX(②入力シート!29:29,(DX$3-1)*13+12),"")</f>
        <v/>
      </c>
      <c r="ED30" s="179">
        <v>22</v>
      </c>
      <c r="EE30" s="185" t="str" cm="1">
        <f t="array" ref="EE30">IFERROR(INDEX(②入力シート!29:29,(EE$3-1)*13+4),"")</f>
        <v/>
      </c>
      <c r="EF30" s="186" t="str" cm="1">
        <f t="array" ref="EF30">IFERROR(INDEX(②入力シート!29:29,(EE$3-1)*13+6),"")</f>
        <v/>
      </c>
      <c r="EG30" s="186" t="str" cm="1">
        <f t="array" ref="EG30">IFERROR(INDEX(②入力シート!29:29,(EE$3-1)*13+8),"")</f>
        <v/>
      </c>
      <c r="EH30" s="186" t="str" cm="1">
        <f t="array" ref="EH30">IFERROR(INDEX(②入力シート!29:29,(EE$3-1)*13+10),"")</f>
        <v/>
      </c>
      <c r="EI30" s="187" t="str" cm="1">
        <f t="array" ref="EI30">IFERROR(INDEX(②入力シート!29:29,(EE$3-1)*13+12),"")</f>
        <v/>
      </c>
      <c r="EK30" s="179">
        <v>22</v>
      </c>
      <c r="EL30" s="185" t="str" cm="1">
        <f t="array" ref="EL30">IFERROR(INDEX(②入力シート!29:29,(EL$3-1)*13+4),"")</f>
        <v/>
      </c>
      <c r="EM30" s="186" t="str" cm="1">
        <f t="array" ref="EM30">IFERROR(INDEX(②入力シート!29:29,(EL$3-1)*13+6),"")</f>
        <v/>
      </c>
      <c r="EN30" s="186" t="str" cm="1">
        <f t="array" ref="EN30">IFERROR(INDEX(②入力シート!29:29,(EL$3-1)*13+8),"")</f>
        <v/>
      </c>
      <c r="EO30" s="186" t="str" cm="1">
        <f t="array" ref="EO30">IFERROR(INDEX(②入力シート!29:29,(EL$3-1)*13+10),"")</f>
        <v/>
      </c>
      <c r="EP30" s="187" t="str" cm="1">
        <f t="array" ref="EP30">IFERROR(INDEX(②入力シート!29:29,(EL$3-1)*13+12),"")</f>
        <v/>
      </c>
      <c r="ER30" s="179">
        <v>22</v>
      </c>
      <c r="ES30" s="185" t="str" cm="1">
        <f t="array" ref="ES30">IFERROR(INDEX(②入力シート!29:29,(ES$3-1)*13+4),"")</f>
        <v/>
      </c>
      <c r="ET30" s="186" t="str" cm="1">
        <f t="array" ref="ET30">IFERROR(INDEX(②入力シート!29:29,(ES$3-1)*13+6),"")</f>
        <v/>
      </c>
      <c r="EU30" s="186" t="str" cm="1">
        <f t="array" ref="EU30">IFERROR(INDEX(②入力シート!29:29,(ES$3-1)*13+8),"")</f>
        <v/>
      </c>
      <c r="EV30" s="186" t="str" cm="1">
        <f t="array" ref="EV30">IFERROR(INDEX(②入力シート!29:29,(ES$3-1)*13+10),"")</f>
        <v/>
      </c>
      <c r="EW30" s="187" t="str" cm="1">
        <f t="array" ref="EW30">IFERROR(INDEX(②入力シート!29:29,(ES$3-1)*13+12),"")</f>
        <v/>
      </c>
      <c r="EY30" s="179">
        <v>22</v>
      </c>
      <c r="EZ30" s="185" t="str" cm="1">
        <f t="array" ref="EZ30">IFERROR(INDEX(②入力シート!29:29,(EZ$3-1)*13+4),"")</f>
        <v/>
      </c>
      <c r="FA30" s="186" t="str" cm="1">
        <f t="array" ref="FA30">IFERROR(INDEX(②入力シート!29:29,(EZ$3-1)*13+6),"")</f>
        <v/>
      </c>
      <c r="FB30" s="186" t="str" cm="1">
        <f t="array" ref="FB30">IFERROR(INDEX(②入力シート!29:29,(EZ$3-1)*13+8),"")</f>
        <v/>
      </c>
      <c r="FC30" s="186" t="str" cm="1">
        <f t="array" ref="FC30">IFERROR(INDEX(②入力シート!29:29,(EZ$3-1)*13+10),"")</f>
        <v/>
      </c>
      <c r="FD30" s="187" t="str" cm="1">
        <f t="array" ref="FD30">IFERROR(INDEX(②入力シート!29:29,(EZ$3-1)*13+12),"")</f>
        <v/>
      </c>
      <c r="FF30" s="179">
        <v>22</v>
      </c>
      <c r="FG30" s="185" t="str" cm="1">
        <f t="array" ref="FG30">IFERROR(INDEX(②入力シート!29:29,(FG$3-1)*13+4),"")</f>
        <v/>
      </c>
      <c r="FH30" s="186" t="str" cm="1">
        <f t="array" ref="FH30">IFERROR(INDEX(②入力シート!29:29,(FG$3-1)*13+6),"")</f>
        <v/>
      </c>
      <c r="FI30" s="186" t="str" cm="1">
        <f t="array" ref="FI30">IFERROR(INDEX(②入力シート!29:29,(FG$3-1)*13+8),"")</f>
        <v/>
      </c>
      <c r="FJ30" s="186" t="str" cm="1">
        <f t="array" ref="FJ30">IFERROR(INDEX(②入力シート!29:29,(FG$3-1)*13+10),"")</f>
        <v/>
      </c>
      <c r="FK30" s="187" t="str" cm="1">
        <f t="array" ref="FK30">IFERROR(INDEX(②入力シート!29:29,(FG$3-1)*13+12),"")</f>
        <v/>
      </c>
      <c r="FM30" s="179">
        <v>22</v>
      </c>
      <c r="FN30" s="185" t="str" cm="1">
        <f t="array" ref="FN30">IFERROR(INDEX(②入力シート!29:29,(FN$3-1)*13+4),"")</f>
        <v/>
      </c>
      <c r="FO30" s="186" t="str" cm="1">
        <f t="array" ref="FO30">IFERROR(INDEX(②入力シート!29:29,(FN$3-1)*13+6),"")</f>
        <v/>
      </c>
      <c r="FP30" s="186" t="str" cm="1">
        <f t="array" ref="FP30">IFERROR(INDEX(②入力シート!29:29,(FN$3-1)*13+8),"")</f>
        <v/>
      </c>
      <c r="FQ30" s="186" t="str" cm="1">
        <f t="array" ref="FQ30">IFERROR(INDEX(②入力シート!29:29,(FN$3-1)*13+10),"")</f>
        <v/>
      </c>
      <c r="FR30" s="187" t="str" cm="1">
        <f t="array" ref="FR30">IFERROR(INDEX(②入力シート!29:29,(FN$3-1)*13+12),"")</f>
        <v/>
      </c>
      <c r="FT30" s="179">
        <v>22</v>
      </c>
      <c r="FU30" s="185" t="str" cm="1">
        <f t="array" ref="FU30">IFERROR(INDEX(②入力シート!29:29,(FU$3-1)*13+4),"")</f>
        <v/>
      </c>
      <c r="FV30" s="186" t="str" cm="1">
        <f t="array" ref="FV30">IFERROR(INDEX(②入力シート!29:29,(FU$3-1)*13+6),"")</f>
        <v/>
      </c>
      <c r="FW30" s="186" t="str" cm="1">
        <f t="array" ref="FW30">IFERROR(INDEX(②入力シート!29:29,(FU$3-1)*13+8),"")</f>
        <v/>
      </c>
      <c r="FX30" s="186" t="str" cm="1">
        <f t="array" ref="FX30">IFERROR(INDEX(②入力シート!29:29,(FU$3-1)*13+10),"")</f>
        <v/>
      </c>
      <c r="FY30" s="187" t="str" cm="1">
        <f t="array" ref="FY30">IFERROR(INDEX(②入力シート!29:29,(FU$3-1)*13+12),"")</f>
        <v/>
      </c>
      <c r="GA30" s="179">
        <v>22</v>
      </c>
      <c r="GB30" s="185" t="str" cm="1">
        <f t="array" ref="GB30">IFERROR(INDEX(②入力シート!29:29,(GB$3-1)*13+4),"")</f>
        <v/>
      </c>
      <c r="GC30" s="186" t="str" cm="1">
        <f t="array" ref="GC30">IFERROR(INDEX(②入力シート!29:29,(GB$3-1)*13+6),"")</f>
        <v/>
      </c>
      <c r="GD30" s="186" t="str" cm="1">
        <f t="array" ref="GD30">IFERROR(INDEX(②入力シート!29:29,(GB$3-1)*13+8),"")</f>
        <v/>
      </c>
      <c r="GE30" s="186" t="str" cm="1">
        <f t="array" ref="GE30">IFERROR(INDEX(②入力シート!29:29,(GB$3-1)*13+10),"")</f>
        <v/>
      </c>
      <c r="GF30" s="187" t="str" cm="1">
        <f t="array" ref="GF30">IFERROR(INDEX(②入力シート!29:29,(GB$3-1)*13+12),"")</f>
        <v/>
      </c>
      <c r="GH30" s="179">
        <v>22</v>
      </c>
      <c r="GI30" s="185" t="str" cm="1">
        <f t="array" ref="GI30">IFERROR(INDEX(②入力シート!29:29,(GI$3-1)*13+4),"")</f>
        <v/>
      </c>
      <c r="GJ30" s="186" t="str" cm="1">
        <f t="array" ref="GJ30">IFERROR(INDEX(②入力シート!29:29,(GI$3-1)*13+6),"")</f>
        <v/>
      </c>
      <c r="GK30" s="186" t="str" cm="1">
        <f t="array" ref="GK30">IFERROR(INDEX(②入力シート!29:29,(GI$3-1)*13+8),"")</f>
        <v/>
      </c>
      <c r="GL30" s="186" t="str" cm="1">
        <f t="array" ref="GL30">IFERROR(INDEX(②入力シート!29:29,(GI$3-1)*13+10),"")</f>
        <v/>
      </c>
      <c r="GM30" s="187" t="str" cm="1">
        <f t="array" ref="GM30">IFERROR(INDEX(②入力シート!29:29,(GI$3-1)*13+12),"")</f>
        <v/>
      </c>
      <c r="GO30" s="179">
        <v>22</v>
      </c>
      <c r="GP30" s="185" t="str" cm="1">
        <f t="array" ref="GP30">IFERROR(INDEX(②入力シート!29:29,(GP$3-1)*13+4),"")</f>
        <v/>
      </c>
      <c r="GQ30" s="186" t="str" cm="1">
        <f t="array" ref="GQ30">IFERROR(INDEX(②入力シート!29:29,(GP$3-1)*13+6),"")</f>
        <v/>
      </c>
      <c r="GR30" s="186" t="str" cm="1">
        <f t="array" ref="GR30">IFERROR(INDEX(②入力シート!29:29,(GP$3-1)*13+8),"")</f>
        <v/>
      </c>
      <c r="GS30" s="186" t="str" cm="1">
        <f t="array" ref="GS30">IFERROR(INDEX(②入力シート!29:29,(GP$3-1)*13+10),"")</f>
        <v/>
      </c>
      <c r="GT30" s="187" t="str" cm="1">
        <f t="array" ref="GT30">IFERROR(INDEX(②入力シート!29:29,(GP$3-1)*13+12),"")</f>
        <v/>
      </c>
      <c r="GV30" s="179">
        <v>22</v>
      </c>
      <c r="GW30" s="185" t="str" cm="1">
        <f t="array" ref="GW30">IFERROR(INDEX(②入力シート!29:29,(GW$3-1)*13+4),"")</f>
        <v/>
      </c>
      <c r="GX30" s="186" t="str" cm="1">
        <f t="array" ref="GX30">IFERROR(INDEX(②入力シート!29:29,(GW$3-1)*13+6),"")</f>
        <v/>
      </c>
      <c r="GY30" s="186" t="str" cm="1">
        <f t="array" ref="GY30">IFERROR(INDEX(②入力シート!29:29,(GW$3-1)*13+8),"")</f>
        <v/>
      </c>
      <c r="GZ30" s="186" t="str" cm="1">
        <f t="array" ref="GZ30">IFERROR(INDEX(②入力シート!29:29,(GW$3-1)*13+10),"")</f>
        <v/>
      </c>
      <c r="HA30" s="187" t="str" cm="1">
        <f t="array" ref="HA30">IFERROR(INDEX(②入力シート!29:29,(GW$3-1)*13+12),"")</f>
        <v/>
      </c>
      <c r="HC30" s="179">
        <v>22</v>
      </c>
      <c r="HD30" s="185" t="str" cm="1">
        <f t="array" ref="HD30">IFERROR(INDEX(②入力シート!29:29,(HD$3-1)*13+4),"")</f>
        <v/>
      </c>
      <c r="HE30" s="186" t="str" cm="1">
        <f t="array" ref="HE30">IFERROR(INDEX(②入力シート!29:29,(HD$3-1)*13+6),"")</f>
        <v/>
      </c>
      <c r="HF30" s="186" t="str" cm="1">
        <f t="array" ref="HF30">IFERROR(INDEX(②入力シート!29:29,(HD$3-1)*13+8),"")</f>
        <v/>
      </c>
      <c r="HG30" s="186" t="str" cm="1">
        <f t="array" ref="HG30">IFERROR(INDEX(②入力シート!29:29,(HD$3-1)*13+10),"")</f>
        <v/>
      </c>
      <c r="HH30" s="187" t="str" cm="1">
        <f t="array" ref="HH30">IFERROR(INDEX(②入力シート!29:29,(HD$3-1)*13+12),"")</f>
        <v/>
      </c>
      <c r="HJ30" s="179">
        <v>22</v>
      </c>
      <c r="HK30" s="185" t="str" cm="1">
        <f t="array" ref="HK30">IFERROR(INDEX(②入力シート!29:29,(HK$3-1)*13+4),"")</f>
        <v/>
      </c>
      <c r="HL30" s="186" t="str" cm="1">
        <f t="array" ref="HL30">IFERROR(INDEX(②入力シート!29:29,(HK$3-1)*13+6),"")</f>
        <v/>
      </c>
      <c r="HM30" s="186" t="str" cm="1">
        <f t="array" ref="HM30">IFERROR(INDEX(②入力シート!29:29,(HK$3-1)*13+8),"")</f>
        <v/>
      </c>
      <c r="HN30" s="186" t="str" cm="1">
        <f t="array" ref="HN30">IFERROR(INDEX(②入力シート!29:29,(HK$3-1)*13+10),"")</f>
        <v/>
      </c>
      <c r="HO30" s="187" t="str" cm="1">
        <f t="array" ref="HO30">IFERROR(INDEX(②入力シート!29:29,(HK$3-1)*13+12),"")</f>
        <v/>
      </c>
      <c r="HQ30" s="179">
        <v>22</v>
      </c>
      <c r="HR30" s="185" t="str" cm="1">
        <f t="array" ref="HR30">IFERROR(INDEX(②入力シート!29:29,(HR$3-1)*13+4),"")</f>
        <v/>
      </c>
      <c r="HS30" s="186" t="str" cm="1">
        <f t="array" ref="HS30">IFERROR(INDEX(②入力シート!29:29,(HR$3-1)*13+6),"")</f>
        <v/>
      </c>
      <c r="HT30" s="186" t="str" cm="1">
        <f t="array" ref="HT30">IFERROR(INDEX(②入力シート!29:29,(HR$3-1)*13+8),"")</f>
        <v/>
      </c>
      <c r="HU30" s="186" t="str" cm="1">
        <f t="array" ref="HU30">IFERROR(INDEX(②入力シート!29:29,(HR$3-1)*13+10),"")</f>
        <v/>
      </c>
      <c r="HV30" s="187" t="str" cm="1">
        <f t="array" ref="HV30">IFERROR(INDEX(②入力シート!29:29,(HR$3-1)*13+12),"")</f>
        <v/>
      </c>
      <c r="HX30" s="179">
        <v>22</v>
      </c>
      <c r="HY30" s="185" t="str" cm="1">
        <f t="array" ref="HY30">IFERROR(INDEX(②入力シート!29:29,(HY$3-1)*13+4),"")</f>
        <v/>
      </c>
      <c r="HZ30" s="186" t="str" cm="1">
        <f t="array" ref="HZ30">IFERROR(INDEX(②入力シート!29:29,(HY$3-1)*13+6),"")</f>
        <v/>
      </c>
      <c r="IA30" s="186" t="str" cm="1">
        <f t="array" ref="IA30">IFERROR(INDEX(②入力シート!29:29,(HY$3-1)*13+8),"")</f>
        <v/>
      </c>
      <c r="IB30" s="186" t="str" cm="1">
        <f t="array" ref="IB30">IFERROR(INDEX(②入力シート!29:29,(HY$3-1)*13+10),"")</f>
        <v/>
      </c>
      <c r="IC30" s="187" t="str" cm="1">
        <f t="array" ref="IC30">IFERROR(INDEX(②入力シート!29:29,(HY$3-1)*13+12),"")</f>
        <v/>
      </c>
      <c r="IE30" s="179">
        <v>22</v>
      </c>
      <c r="IF30" s="185" t="str" cm="1">
        <f t="array" ref="IF30">IFERROR(INDEX(②入力シート!29:29,(IF$3-1)*13+4),"")</f>
        <v/>
      </c>
      <c r="IG30" s="186" t="str" cm="1">
        <f t="array" ref="IG30">IFERROR(INDEX(②入力シート!29:29,(IF$3-1)*13+6),"")</f>
        <v/>
      </c>
      <c r="IH30" s="186" t="str" cm="1">
        <f t="array" ref="IH30">IFERROR(INDEX(②入力シート!29:29,(IF$3-1)*13+8),"")</f>
        <v/>
      </c>
      <c r="II30" s="186" t="str" cm="1">
        <f t="array" ref="II30">IFERROR(INDEX(②入力シート!29:29,(IF$3-1)*13+10),"")</f>
        <v/>
      </c>
      <c r="IJ30" s="187" t="str" cm="1">
        <f t="array" ref="IJ30">IFERROR(INDEX(②入力シート!29:29,(IF$3-1)*13+12),"")</f>
        <v/>
      </c>
      <c r="IL30" s="179">
        <v>22</v>
      </c>
      <c r="IM30" s="185" t="str" cm="1">
        <f t="array" ref="IM30">IFERROR(INDEX(②入力シート!29:29,(IM$3-1)*13+4),"")</f>
        <v/>
      </c>
      <c r="IN30" s="186" t="str" cm="1">
        <f t="array" ref="IN30">IFERROR(INDEX(②入力シート!29:29,(IM$3-1)*13+6),"")</f>
        <v/>
      </c>
      <c r="IO30" s="186" t="str" cm="1">
        <f t="array" ref="IO30">IFERROR(INDEX(②入力シート!29:29,(IM$3-1)*13+8),"")</f>
        <v/>
      </c>
      <c r="IP30" s="186" t="str" cm="1">
        <f t="array" ref="IP30">IFERROR(INDEX(②入力シート!29:29,(IM$3-1)*13+10),"")</f>
        <v/>
      </c>
      <c r="IQ30" s="187" t="str" cm="1">
        <f t="array" ref="IQ30">IFERROR(INDEX(②入力シート!29:29,(IM$3-1)*13+12),"")</f>
        <v/>
      </c>
      <c r="IS30" s="179">
        <v>22</v>
      </c>
      <c r="IT30" s="185" t="str" cm="1">
        <f t="array" ref="IT30">IFERROR(INDEX(②入力シート!29:29,(IT$3-1)*13+4),"")</f>
        <v/>
      </c>
      <c r="IU30" s="186" t="str" cm="1">
        <f t="array" ref="IU30">IFERROR(INDEX(②入力シート!29:29,(IT$3-1)*13+6),"")</f>
        <v/>
      </c>
      <c r="IV30" s="186" t="str" cm="1">
        <f t="array" ref="IV30">IFERROR(INDEX(②入力シート!29:29,(IT$3-1)*13+8),"")</f>
        <v/>
      </c>
      <c r="IW30" s="186" t="str" cm="1">
        <f t="array" ref="IW30">IFERROR(INDEX(②入力シート!29:29,(IT$3-1)*13+10),"")</f>
        <v/>
      </c>
      <c r="IX30" s="187" t="str" cm="1">
        <f t="array" ref="IX30">IFERROR(INDEX(②入力シート!29:29,(IT$3-1)*13+12),"")</f>
        <v/>
      </c>
      <c r="IZ30" s="179">
        <v>22</v>
      </c>
      <c r="JA30" s="185" t="str" cm="1">
        <f t="array" ref="JA30">IFERROR(INDEX(②入力シート!29:29,(JA$3-1)*13+4),"")</f>
        <v/>
      </c>
      <c r="JB30" s="186" t="str" cm="1">
        <f t="array" ref="JB30">IFERROR(INDEX(②入力シート!29:29,(JA$3-1)*13+6),"")</f>
        <v/>
      </c>
      <c r="JC30" s="186" t="str" cm="1">
        <f t="array" ref="JC30">IFERROR(INDEX(②入力シート!29:29,(JA$3-1)*13+8),"")</f>
        <v/>
      </c>
      <c r="JD30" s="186" t="str" cm="1">
        <f t="array" ref="JD30">IFERROR(INDEX(②入力シート!29:29,(JA$3-1)*13+10),"")</f>
        <v/>
      </c>
      <c r="JE30" s="187" t="str" cm="1">
        <f t="array" ref="JE30">IFERROR(INDEX(②入力シート!29:29,(JA$3-1)*13+12),"")</f>
        <v/>
      </c>
      <c r="JG30" s="179">
        <v>22</v>
      </c>
      <c r="JH30" s="185" t="str" cm="1">
        <f t="array" ref="JH30">IFERROR(INDEX(②入力シート!29:29,(JH$3-1)*13+4),"")</f>
        <v/>
      </c>
      <c r="JI30" s="186" t="str" cm="1">
        <f t="array" ref="JI30">IFERROR(INDEX(②入力シート!29:29,(JH$3-1)*13+6),"")</f>
        <v/>
      </c>
      <c r="JJ30" s="186" t="str" cm="1">
        <f t="array" ref="JJ30">IFERROR(INDEX(②入力シート!29:29,(JH$3-1)*13+8),"")</f>
        <v/>
      </c>
      <c r="JK30" s="186" t="str" cm="1">
        <f t="array" ref="JK30">IFERROR(INDEX(②入力シート!29:29,(JH$3-1)*13+10),"")</f>
        <v/>
      </c>
      <c r="JL30" s="187" t="str" cm="1">
        <f t="array" ref="JL30">IFERROR(INDEX(②入力シート!29:29,(JH$3-1)*13+12),"")</f>
        <v/>
      </c>
      <c r="JN30" s="179">
        <v>22</v>
      </c>
      <c r="JO30" s="185" t="str" cm="1">
        <f t="array" ref="JO30">IFERROR(INDEX(②入力シート!29:29,(JO$3-1)*13+4),"")</f>
        <v/>
      </c>
      <c r="JP30" s="186" t="str" cm="1">
        <f t="array" ref="JP30">IFERROR(INDEX(②入力シート!29:29,(JO$3-1)*13+6),"")</f>
        <v/>
      </c>
      <c r="JQ30" s="186" t="str" cm="1">
        <f t="array" ref="JQ30">IFERROR(INDEX(②入力シート!29:29,(JO$3-1)*13+8),"")</f>
        <v/>
      </c>
      <c r="JR30" s="186" t="str" cm="1">
        <f t="array" ref="JR30">IFERROR(INDEX(②入力シート!29:29,(JO$3-1)*13+10),"")</f>
        <v/>
      </c>
      <c r="JS30" s="187" t="str" cm="1">
        <f t="array" ref="JS30">IFERROR(INDEX(②入力シート!29:29,(JO$3-1)*13+12),"")</f>
        <v/>
      </c>
      <c r="JU30" s="179">
        <v>22</v>
      </c>
      <c r="JV30" s="185" t="str" cm="1">
        <f t="array" ref="JV30">IFERROR(INDEX(②入力シート!29:29,(JV$3-1)*13+4),"")</f>
        <v/>
      </c>
      <c r="JW30" s="186" t="str" cm="1">
        <f t="array" ref="JW30">IFERROR(INDEX(②入力シート!29:29,(JV$3-1)*13+6),"")</f>
        <v/>
      </c>
      <c r="JX30" s="186" t="str" cm="1">
        <f t="array" ref="JX30">IFERROR(INDEX(②入力シート!29:29,(JV$3-1)*13+8),"")</f>
        <v/>
      </c>
      <c r="JY30" s="186" t="str" cm="1">
        <f t="array" ref="JY30">IFERROR(INDEX(②入力シート!29:29,(JV$3-1)*13+10),"")</f>
        <v/>
      </c>
      <c r="JZ30" s="187" t="str" cm="1">
        <f t="array" ref="JZ30">IFERROR(INDEX(②入力シート!29:29,(JV$3-1)*13+12),"")</f>
        <v/>
      </c>
      <c r="KB30" s="179">
        <v>22</v>
      </c>
      <c r="KC30" s="185" t="str" cm="1">
        <f t="array" ref="KC30">IFERROR(INDEX(②入力シート!29:29,(KC$3-1)*13+4),"")</f>
        <v/>
      </c>
      <c r="KD30" s="186" t="str" cm="1">
        <f t="array" ref="KD30">IFERROR(INDEX(②入力シート!29:29,(KC$3-1)*13+6),"")</f>
        <v/>
      </c>
      <c r="KE30" s="186" t="str" cm="1">
        <f t="array" ref="KE30">IFERROR(INDEX(②入力シート!29:29,(KC$3-1)*13+8),"")</f>
        <v/>
      </c>
      <c r="KF30" s="186" t="str" cm="1">
        <f t="array" ref="KF30">IFERROR(INDEX(②入力シート!29:29,(KC$3-1)*13+10),"")</f>
        <v/>
      </c>
      <c r="KG30" s="187" t="str" cm="1">
        <f t="array" ref="KG30">IFERROR(INDEX(②入力シート!29:29,(KC$3-1)*13+12),"")</f>
        <v/>
      </c>
      <c r="KI30" s="179">
        <v>22</v>
      </c>
      <c r="KJ30" s="185" t="str" cm="1">
        <f t="array" ref="KJ30">IFERROR(INDEX(②入力シート!29:29,(KJ$3-1)*13+4),"")</f>
        <v/>
      </c>
      <c r="KK30" s="186" t="str" cm="1">
        <f t="array" ref="KK30">IFERROR(INDEX(②入力シート!29:29,(KJ$3-1)*13+6),"")</f>
        <v/>
      </c>
      <c r="KL30" s="186" t="str" cm="1">
        <f t="array" ref="KL30">IFERROR(INDEX(②入力シート!29:29,(KJ$3-1)*13+8),"")</f>
        <v/>
      </c>
      <c r="KM30" s="186" t="str" cm="1">
        <f t="array" ref="KM30">IFERROR(INDEX(②入力シート!29:29,(KJ$3-1)*13+10),"")</f>
        <v/>
      </c>
      <c r="KN30" s="187" t="str" cm="1">
        <f t="array" ref="KN30">IFERROR(INDEX(②入力シート!29:29,(KJ$3-1)*13+12),"")</f>
        <v/>
      </c>
      <c r="KP30" s="179">
        <v>22</v>
      </c>
      <c r="KQ30" s="185" t="str" cm="1">
        <f t="array" ref="KQ30">IFERROR(INDEX(②入力シート!29:29,(KQ$3-1)*13+4),"")</f>
        <v/>
      </c>
      <c r="KR30" s="186" t="str" cm="1">
        <f t="array" ref="KR30">IFERROR(INDEX(②入力シート!29:29,(KQ$3-1)*13+6),"")</f>
        <v/>
      </c>
      <c r="KS30" s="186" t="str" cm="1">
        <f t="array" ref="KS30">IFERROR(INDEX(②入力シート!29:29,(KQ$3-1)*13+8),"")</f>
        <v/>
      </c>
      <c r="KT30" s="186" t="str" cm="1">
        <f t="array" ref="KT30">IFERROR(INDEX(②入力シート!29:29,(KQ$3-1)*13+10),"")</f>
        <v/>
      </c>
      <c r="KU30" s="187" t="str" cm="1">
        <f t="array" ref="KU30">IFERROR(INDEX(②入力シート!29:29,(KQ$3-1)*13+12),"")</f>
        <v/>
      </c>
      <c r="KW30" s="179">
        <v>22</v>
      </c>
      <c r="KX30" s="185" t="str" cm="1">
        <f t="array" ref="KX30">IFERROR(INDEX(②入力シート!29:29,(KX$3-1)*13+4),"")</f>
        <v/>
      </c>
      <c r="KY30" s="186" t="str" cm="1">
        <f t="array" ref="KY30">IFERROR(INDEX(②入力シート!29:29,(KX$3-1)*13+6),"")</f>
        <v/>
      </c>
      <c r="KZ30" s="186" t="str" cm="1">
        <f t="array" ref="KZ30">IFERROR(INDEX(②入力シート!29:29,(KX$3-1)*13+8),"")</f>
        <v/>
      </c>
      <c r="LA30" s="186" t="str" cm="1">
        <f t="array" ref="LA30">IFERROR(INDEX(②入力シート!29:29,(KX$3-1)*13+10),"")</f>
        <v/>
      </c>
      <c r="LB30" s="187" t="str" cm="1">
        <f t="array" ref="LB30">IFERROR(INDEX(②入力シート!29:29,(KX$3-1)*13+12),"")</f>
        <v/>
      </c>
      <c r="LD30" s="179">
        <v>22</v>
      </c>
      <c r="LE30" s="185" t="str" cm="1">
        <f t="array" ref="LE30">IFERROR(INDEX(②入力シート!29:29,(LE$3-1)*13+4),"")</f>
        <v/>
      </c>
      <c r="LF30" s="186" t="str" cm="1">
        <f t="array" ref="LF30">IFERROR(INDEX(②入力シート!29:29,(LE$3-1)*13+6),"")</f>
        <v/>
      </c>
      <c r="LG30" s="186" t="str" cm="1">
        <f t="array" ref="LG30">IFERROR(INDEX(②入力シート!29:29,(LE$3-1)*13+8),"")</f>
        <v/>
      </c>
      <c r="LH30" s="186" t="str" cm="1">
        <f t="array" ref="LH30">IFERROR(INDEX(②入力シート!29:29,(LE$3-1)*13+10),"")</f>
        <v/>
      </c>
      <c r="LI30" s="187" t="str" cm="1">
        <f t="array" ref="LI30">IFERROR(INDEX(②入力シート!29:29,(LE$3-1)*13+12),"")</f>
        <v/>
      </c>
      <c r="LK30" s="179">
        <v>22</v>
      </c>
      <c r="LL30" s="185" t="str" cm="1">
        <f t="array" ref="LL30">IFERROR(INDEX(②入力シート!29:29,(LL$3-1)*13+4),"")</f>
        <v/>
      </c>
      <c r="LM30" s="186" t="str" cm="1">
        <f t="array" ref="LM30">IFERROR(INDEX(②入力シート!29:29,(LL$3-1)*13+6),"")</f>
        <v/>
      </c>
      <c r="LN30" s="186" t="str" cm="1">
        <f t="array" ref="LN30">IFERROR(INDEX(②入力シート!29:29,(LL$3-1)*13+8),"")</f>
        <v/>
      </c>
      <c r="LO30" s="186" t="str" cm="1">
        <f t="array" ref="LO30">IFERROR(INDEX(②入力シート!29:29,(LL$3-1)*13+10),"")</f>
        <v/>
      </c>
      <c r="LP30" s="187" t="str" cm="1">
        <f t="array" ref="LP30">IFERROR(INDEX(②入力シート!29:29,(LL$3-1)*13+12),"")</f>
        <v/>
      </c>
      <c r="LR30" s="179">
        <v>22</v>
      </c>
      <c r="LS30" s="185" t="str" cm="1">
        <f t="array" ref="LS30">IFERROR(INDEX(②入力シート!29:29,(LS$3-1)*13+4),"")</f>
        <v/>
      </c>
      <c r="LT30" s="186" t="str" cm="1">
        <f t="array" ref="LT30">IFERROR(INDEX(②入力シート!29:29,(LS$3-1)*13+6),"")</f>
        <v/>
      </c>
      <c r="LU30" s="186" t="str" cm="1">
        <f t="array" ref="LU30">IFERROR(INDEX(②入力シート!29:29,(LS$3-1)*13+8),"")</f>
        <v/>
      </c>
      <c r="LV30" s="186" t="str" cm="1">
        <f t="array" ref="LV30">IFERROR(INDEX(②入力シート!29:29,(LS$3-1)*13+10),"")</f>
        <v/>
      </c>
      <c r="LW30" s="187" t="str" cm="1">
        <f t="array" ref="LW30">IFERROR(INDEX(②入力シート!29:29,(LS$3-1)*13+12),"")</f>
        <v/>
      </c>
      <c r="LY30" s="179">
        <v>22</v>
      </c>
      <c r="LZ30" s="185" t="str" cm="1">
        <f t="array" ref="LZ30">IFERROR(INDEX(②入力シート!29:29,(LZ$3-1)*13+4),"")</f>
        <v/>
      </c>
      <c r="MA30" s="186" t="str" cm="1">
        <f t="array" ref="MA30">IFERROR(INDEX(②入力シート!29:29,(LZ$3-1)*13+6),"")</f>
        <v/>
      </c>
      <c r="MB30" s="186" t="str" cm="1">
        <f t="array" ref="MB30">IFERROR(INDEX(②入力シート!29:29,(LZ$3-1)*13+8),"")</f>
        <v/>
      </c>
      <c r="MC30" s="186" t="str" cm="1">
        <f t="array" ref="MC30">IFERROR(INDEX(②入力シート!29:29,(LZ$3-1)*13+10),"")</f>
        <v/>
      </c>
      <c r="MD30" s="187" t="str" cm="1">
        <f t="array" ref="MD30">IFERROR(INDEX(②入力シート!29:29,(LZ$3-1)*13+12),"")</f>
        <v/>
      </c>
      <c r="MF30" s="179">
        <v>22</v>
      </c>
      <c r="MG30" s="185" t="str" cm="1">
        <f t="array" ref="MG30">IFERROR(INDEX(②入力シート!29:29,(MG$3-1)*13+4),"")</f>
        <v/>
      </c>
      <c r="MH30" s="186" t="str" cm="1">
        <f t="array" ref="MH30">IFERROR(INDEX(②入力シート!29:29,(MG$3-1)*13+6),"")</f>
        <v/>
      </c>
      <c r="MI30" s="186" t="str" cm="1">
        <f t="array" ref="MI30">IFERROR(INDEX(②入力シート!29:29,(MG$3-1)*13+8),"")</f>
        <v/>
      </c>
      <c r="MJ30" s="186" t="str" cm="1">
        <f t="array" ref="MJ30">IFERROR(INDEX(②入力シート!29:29,(MG$3-1)*13+10),"")</f>
        <v/>
      </c>
      <c r="MK30" s="187" t="str" cm="1">
        <f t="array" ref="MK30">IFERROR(INDEX(②入力シート!29:29,(MG$3-1)*13+12),"")</f>
        <v/>
      </c>
    </row>
    <row r="31" spans="1:349" s="184" customFormat="1" ht="14" customHeight="1">
      <c r="A31" s="179">
        <v>23</v>
      </c>
      <c r="B31" s="185" t="str" cm="1">
        <f t="array" ref="B31">IFERROR(INDEX(②入力シート!30:30,(B$3-1)*13+4),"")</f>
        <v/>
      </c>
      <c r="C31" s="186" t="str" cm="1">
        <f t="array" ref="C31">IFERROR(INDEX(②入力シート!30:30,(B$3-1)*13+6),"")</f>
        <v/>
      </c>
      <c r="D31" s="186" t="str" cm="1">
        <f t="array" ref="D31">IFERROR(INDEX(②入力シート!30:30,(B$3-1)*13+8),"")</f>
        <v/>
      </c>
      <c r="E31" s="186" t="str" cm="1">
        <f t="array" ref="E31">IFERROR(INDEX(②入力シート!30:30,(B$3-1)*13+10),"")</f>
        <v/>
      </c>
      <c r="F31" s="187" t="str" cm="1">
        <f t="array" ref="F31">IFERROR(INDEX(②入力シート!30:30,(B$3-1)*13+12),"")</f>
        <v/>
      </c>
      <c r="H31" s="179">
        <v>23</v>
      </c>
      <c r="I31" s="185" t="str" cm="1">
        <f t="array" ref="I31">IFERROR(INDEX(②入力シート!30:30,(I$3-1)*13+4),"")</f>
        <v/>
      </c>
      <c r="J31" s="186" t="str" cm="1">
        <f t="array" ref="J31">IFERROR(INDEX(②入力シート!30:30,(I$3-1)*13+6),"")</f>
        <v/>
      </c>
      <c r="K31" s="186" t="str" cm="1">
        <f t="array" ref="K31">IFERROR(INDEX(②入力シート!30:30,(I$3-1)*13+8),"")</f>
        <v/>
      </c>
      <c r="L31" s="186" t="str" cm="1">
        <f t="array" ref="L31">IFERROR(INDEX(②入力シート!30:30,(I$3-1)*13+10),"")</f>
        <v/>
      </c>
      <c r="M31" s="187" t="str" cm="1">
        <f t="array" ref="M31">IFERROR(INDEX(②入力シート!30:30,(I$3-1)*13+12),"")</f>
        <v/>
      </c>
      <c r="O31" s="179">
        <v>23</v>
      </c>
      <c r="P31" s="185" t="str" cm="1">
        <f t="array" ref="P31">IFERROR(INDEX(②入力シート!30:30,(P$3-1)*13+4),"")</f>
        <v/>
      </c>
      <c r="Q31" s="186" t="str" cm="1">
        <f t="array" ref="Q31">IFERROR(INDEX(②入力シート!30:30,(P$3-1)*13+6),"")</f>
        <v/>
      </c>
      <c r="R31" s="186" t="str" cm="1">
        <f t="array" ref="R31">IFERROR(INDEX(②入力シート!30:30,(P$3-1)*13+8),"")</f>
        <v/>
      </c>
      <c r="S31" s="186" t="str" cm="1">
        <f t="array" ref="S31">IFERROR(INDEX(②入力シート!30:30,(P$3-1)*13+10),"")</f>
        <v/>
      </c>
      <c r="T31" s="187" t="str" cm="1">
        <f t="array" ref="T31">IFERROR(INDEX(②入力シート!30:30,(P$3-1)*13+12),"")</f>
        <v/>
      </c>
      <c r="V31" s="179">
        <v>23</v>
      </c>
      <c r="W31" s="185" t="str" cm="1">
        <f t="array" ref="W31">IFERROR(INDEX(②入力シート!30:30,(W$3-1)*13+4),"")</f>
        <v/>
      </c>
      <c r="X31" s="186" t="str" cm="1">
        <f t="array" ref="X31">IFERROR(INDEX(②入力シート!30:30,(W$3-1)*13+6),"")</f>
        <v/>
      </c>
      <c r="Y31" s="186" t="str" cm="1">
        <f t="array" ref="Y31">IFERROR(INDEX(②入力シート!30:30,(W$3-1)*13+8),"")</f>
        <v/>
      </c>
      <c r="Z31" s="186" t="str" cm="1">
        <f t="array" ref="Z31">IFERROR(INDEX(②入力シート!30:30,(W$3-1)*13+10),"")</f>
        <v/>
      </c>
      <c r="AA31" s="187" t="str" cm="1">
        <f t="array" ref="AA31">IFERROR(INDEX(②入力シート!30:30,(W$3-1)*13+12),"")</f>
        <v/>
      </c>
      <c r="AC31" s="179">
        <v>23</v>
      </c>
      <c r="AD31" s="185" t="str" cm="1">
        <f t="array" ref="AD31">IFERROR(INDEX(②入力シート!30:30,(AD$3-1)*13+4),"")</f>
        <v/>
      </c>
      <c r="AE31" s="186" t="str" cm="1">
        <f t="array" ref="AE31">IFERROR(INDEX(②入力シート!30:30,(AD$3-1)*13+6),"")</f>
        <v/>
      </c>
      <c r="AF31" s="186" t="str" cm="1">
        <f t="array" ref="AF31">IFERROR(INDEX(②入力シート!30:30,(AD$3-1)*13+8),"")</f>
        <v/>
      </c>
      <c r="AG31" s="186" t="str" cm="1">
        <f t="array" ref="AG31">IFERROR(INDEX(②入力シート!30:30,(AD$3-1)*13+10),"")</f>
        <v/>
      </c>
      <c r="AH31" s="187" t="str" cm="1">
        <f t="array" ref="AH31">IFERROR(INDEX(②入力シート!30:30,(AD$3-1)*13+12),"")</f>
        <v/>
      </c>
      <c r="AJ31" s="179">
        <v>23</v>
      </c>
      <c r="AK31" s="185" t="str" cm="1">
        <f t="array" ref="AK31">IFERROR(INDEX(②入力シート!30:30,(AK$3-1)*13+4),"")</f>
        <v/>
      </c>
      <c r="AL31" s="186" t="str" cm="1">
        <f t="array" ref="AL31">IFERROR(INDEX(②入力シート!30:30,(AK$3-1)*13+6),"")</f>
        <v/>
      </c>
      <c r="AM31" s="186" t="str" cm="1">
        <f t="array" ref="AM31">IFERROR(INDEX(②入力シート!30:30,(AK$3-1)*13+8),"")</f>
        <v/>
      </c>
      <c r="AN31" s="186" t="str" cm="1">
        <f t="array" ref="AN31">IFERROR(INDEX(②入力シート!30:30,(AK$3-1)*13+10),"")</f>
        <v/>
      </c>
      <c r="AO31" s="187" t="str" cm="1">
        <f t="array" ref="AO31">IFERROR(INDEX(②入力シート!30:30,(AK$3-1)*13+12),"")</f>
        <v/>
      </c>
      <c r="AQ31" s="179">
        <v>23</v>
      </c>
      <c r="AR31" s="185" t="str" cm="1">
        <f t="array" ref="AR31">IFERROR(INDEX(②入力シート!30:30,(AR$3-1)*13+4),"")</f>
        <v/>
      </c>
      <c r="AS31" s="186" t="str" cm="1">
        <f t="array" ref="AS31">IFERROR(INDEX(②入力シート!30:30,(AR$3-1)*13+6),"")</f>
        <v/>
      </c>
      <c r="AT31" s="186" t="str" cm="1">
        <f t="array" ref="AT31">IFERROR(INDEX(②入力シート!30:30,(AR$3-1)*13+8),"")</f>
        <v/>
      </c>
      <c r="AU31" s="186" t="str" cm="1">
        <f t="array" ref="AU31">IFERROR(INDEX(②入力シート!30:30,(AR$3-1)*13+10),"")</f>
        <v/>
      </c>
      <c r="AV31" s="187" t="str" cm="1">
        <f t="array" ref="AV31">IFERROR(INDEX(②入力シート!30:30,(AR$3-1)*13+12),"")</f>
        <v/>
      </c>
      <c r="AX31" s="179">
        <v>23</v>
      </c>
      <c r="AY31" s="185" t="str" cm="1">
        <f t="array" ref="AY31">IFERROR(INDEX(②入力シート!30:30,(AY$3-1)*13+4),"")</f>
        <v/>
      </c>
      <c r="AZ31" s="186" t="str" cm="1">
        <f t="array" ref="AZ31">IFERROR(INDEX(②入力シート!30:30,(AY$3-1)*13+6),"")</f>
        <v/>
      </c>
      <c r="BA31" s="186" t="str" cm="1">
        <f t="array" ref="BA31">IFERROR(INDEX(②入力シート!30:30,(AY$3-1)*13+8),"")</f>
        <v/>
      </c>
      <c r="BB31" s="186" t="str" cm="1">
        <f t="array" ref="BB31">IFERROR(INDEX(②入力シート!30:30,(AY$3-1)*13+10),"")</f>
        <v/>
      </c>
      <c r="BC31" s="187" t="str" cm="1">
        <f t="array" ref="BC31">IFERROR(INDEX(②入力シート!30:30,(AY$3-1)*13+12),"")</f>
        <v/>
      </c>
      <c r="BE31" s="179">
        <v>23</v>
      </c>
      <c r="BF31" s="185" t="str" cm="1">
        <f t="array" ref="BF31">IFERROR(INDEX(②入力シート!30:30,(BF$3-1)*13+4),"")</f>
        <v/>
      </c>
      <c r="BG31" s="186" t="str" cm="1">
        <f t="array" ref="BG31">IFERROR(INDEX(②入力シート!30:30,(BF$3-1)*13+6),"")</f>
        <v/>
      </c>
      <c r="BH31" s="186" t="str" cm="1">
        <f t="array" ref="BH31">IFERROR(INDEX(②入力シート!30:30,(BF$3-1)*13+8),"")</f>
        <v/>
      </c>
      <c r="BI31" s="186" t="str" cm="1">
        <f t="array" ref="BI31">IFERROR(INDEX(②入力シート!30:30,(BF$3-1)*13+10),"")</f>
        <v/>
      </c>
      <c r="BJ31" s="187" t="str" cm="1">
        <f t="array" ref="BJ31">IFERROR(INDEX(②入力シート!30:30,(BF$3-1)*13+12),"")</f>
        <v/>
      </c>
      <c r="BL31" s="179">
        <v>23</v>
      </c>
      <c r="BM31" s="185" t="str" cm="1">
        <f t="array" ref="BM31">IFERROR(INDEX(②入力シート!30:30,(BM$3-1)*13+4),"")</f>
        <v/>
      </c>
      <c r="BN31" s="186" t="str" cm="1">
        <f t="array" ref="BN31">IFERROR(INDEX(②入力シート!30:30,(BM$3-1)*13+6),"")</f>
        <v/>
      </c>
      <c r="BO31" s="186" t="str" cm="1">
        <f t="array" ref="BO31">IFERROR(INDEX(②入力シート!30:30,(BM$3-1)*13+8),"")</f>
        <v/>
      </c>
      <c r="BP31" s="186" t="str" cm="1">
        <f t="array" ref="BP31">IFERROR(INDEX(②入力シート!30:30,(BM$3-1)*13+10),"")</f>
        <v/>
      </c>
      <c r="BQ31" s="187" t="str" cm="1">
        <f t="array" ref="BQ31">IFERROR(INDEX(②入力シート!30:30,(BM$3-1)*13+12),"")</f>
        <v/>
      </c>
      <c r="BS31" s="179">
        <v>23</v>
      </c>
      <c r="BT31" s="185" t="str" cm="1">
        <f t="array" ref="BT31">IFERROR(INDEX(②入力シート!30:30,(BT$3-1)*13+4),"")</f>
        <v/>
      </c>
      <c r="BU31" s="186" t="str" cm="1">
        <f t="array" ref="BU31">IFERROR(INDEX(②入力シート!30:30,(BT$3-1)*13+6),"")</f>
        <v/>
      </c>
      <c r="BV31" s="186" t="str" cm="1">
        <f t="array" ref="BV31">IFERROR(INDEX(②入力シート!30:30,(BT$3-1)*13+8),"")</f>
        <v/>
      </c>
      <c r="BW31" s="186" t="str" cm="1">
        <f t="array" ref="BW31">IFERROR(INDEX(②入力シート!30:30,(BT$3-1)*13+10),"")</f>
        <v/>
      </c>
      <c r="BX31" s="187" t="str" cm="1">
        <f t="array" ref="BX31">IFERROR(INDEX(②入力シート!30:30,(BT$3-1)*13+12),"")</f>
        <v/>
      </c>
      <c r="BZ31" s="179">
        <v>23</v>
      </c>
      <c r="CA31" s="185" t="str" cm="1">
        <f t="array" ref="CA31">IFERROR(INDEX(②入力シート!30:30,(CA$3-1)*13+4),"")</f>
        <v/>
      </c>
      <c r="CB31" s="186" t="str" cm="1">
        <f t="array" ref="CB31">IFERROR(INDEX(②入力シート!30:30,(CA$3-1)*13+6),"")</f>
        <v/>
      </c>
      <c r="CC31" s="186" t="str" cm="1">
        <f t="array" ref="CC31">IFERROR(INDEX(②入力シート!30:30,(CA$3-1)*13+8),"")</f>
        <v/>
      </c>
      <c r="CD31" s="186" t="str" cm="1">
        <f t="array" ref="CD31">IFERROR(INDEX(②入力シート!30:30,(CA$3-1)*13+10),"")</f>
        <v/>
      </c>
      <c r="CE31" s="187" t="str" cm="1">
        <f t="array" ref="CE31">IFERROR(INDEX(②入力シート!30:30,(CA$3-1)*13+12),"")</f>
        <v/>
      </c>
      <c r="CG31" s="179">
        <v>23</v>
      </c>
      <c r="CH31" s="185" t="str" cm="1">
        <f t="array" ref="CH31">IFERROR(INDEX(②入力シート!30:30,(CH$3-1)*13+4),"")</f>
        <v/>
      </c>
      <c r="CI31" s="186" t="str" cm="1">
        <f t="array" ref="CI31">IFERROR(INDEX(②入力シート!30:30,(CH$3-1)*13+6),"")</f>
        <v/>
      </c>
      <c r="CJ31" s="186" t="str" cm="1">
        <f t="array" ref="CJ31">IFERROR(INDEX(②入力シート!30:30,(CH$3-1)*13+8),"")</f>
        <v/>
      </c>
      <c r="CK31" s="186" t="str" cm="1">
        <f t="array" ref="CK31">IFERROR(INDEX(②入力シート!30:30,(CH$3-1)*13+10),"")</f>
        <v/>
      </c>
      <c r="CL31" s="187" t="str" cm="1">
        <f t="array" ref="CL31">IFERROR(INDEX(②入力シート!30:30,(CH$3-1)*13+12),"")</f>
        <v/>
      </c>
      <c r="CN31" s="179">
        <v>23</v>
      </c>
      <c r="CO31" s="185" t="str" cm="1">
        <f t="array" ref="CO31">IFERROR(INDEX(②入力シート!30:30,(CO$3-1)*13+4),"")</f>
        <v/>
      </c>
      <c r="CP31" s="186" t="str" cm="1">
        <f t="array" ref="CP31">IFERROR(INDEX(②入力シート!30:30,(CO$3-1)*13+6),"")</f>
        <v/>
      </c>
      <c r="CQ31" s="186" t="str" cm="1">
        <f t="array" ref="CQ31">IFERROR(INDEX(②入力シート!30:30,(CO$3-1)*13+8),"")</f>
        <v/>
      </c>
      <c r="CR31" s="186" t="str" cm="1">
        <f t="array" ref="CR31">IFERROR(INDEX(②入力シート!30:30,(CO$3-1)*13+10),"")</f>
        <v/>
      </c>
      <c r="CS31" s="187" t="str" cm="1">
        <f t="array" ref="CS31">IFERROR(INDEX(②入力シート!30:30,(CO$3-1)*13+12),"")</f>
        <v/>
      </c>
      <c r="CU31" s="179">
        <v>23</v>
      </c>
      <c r="CV31" s="185" t="str" cm="1">
        <f t="array" ref="CV31">IFERROR(INDEX(②入力シート!30:30,(CV$3-1)*13+4),"")</f>
        <v/>
      </c>
      <c r="CW31" s="186" t="str" cm="1">
        <f t="array" ref="CW31">IFERROR(INDEX(②入力シート!30:30,(CV$3-1)*13+6),"")</f>
        <v/>
      </c>
      <c r="CX31" s="186" t="str" cm="1">
        <f t="array" ref="CX31">IFERROR(INDEX(②入力シート!30:30,(CV$3-1)*13+8),"")</f>
        <v/>
      </c>
      <c r="CY31" s="186" t="str" cm="1">
        <f t="array" ref="CY31">IFERROR(INDEX(②入力シート!30:30,(CV$3-1)*13+10),"")</f>
        <v/>
      </c>
      <c r="CZ31" s="187" t="str" cm="1">
        <f t="array" ref="CZ31">IFERROR(INDEX(②入力シート!30:30,(CV$3-1)*13+12),"")</f>
        <v/>
      </c>
      <c r="DB31" s="179">
        <v>23</v>
      </c>
      <c r="DC31" s="185" t="str" cm="1">
        <f t="array" ref="DC31">IFERROR(INDEX(②入力シート!30:30,(DC$3-1)*13+4),"")</f>
        <v/>
      </c>
      <c r="DD31" s="186" t="str" cm="1">
        <f t="array" ref="DD31">IFERROR(INDEX(②入力シート!30:30,(DC$3-1)*13+6),"")</f>
        <v/>
      </c>
      <c r="DE31" s="186" t="str" cm="1">
        <f t="array" ref="DE31">IFERROR(INDEX(②入力シート!30:30,(DC$3-1)*13+8),"")</f>
        <v/>
      </c>
      <c r="DF31" s="186" t="str" cm="1">
        <f t="array" ref="DF31">IFERROR(INDEX(②入力シート!30:30,(DC$3-1)*13+10),"")</f>
        <v/>
      </c>
      <c r="DG31" s="187" t="str" cm="1">
        <f t="array" ref="DG31">IFERROR(INDEX(②入力シート!30:30,(DC$3-1)*13+12),"")</f>
        <v/>
      </c>
      <c r="DI31" s="179">
        <v>23</v>
      </c>
      <c r="DJ31" s="185" t="str" cm="1">
        <f t="array" ref="DJ31">IFERROR(INDEX(②入力シート!30:30,(DJ$3-1)*13+4),"")</f>
        <v/>
      </c>
      <c r="DK31" s="186" t="str" cm="1">
        <f t="array" ref="DK31">IFERROR(INDEX(②入力シート!30:30,(DJ$3-1)*13+6),"")</f>
        <v/>
      </c>
      <c r="DL31" s="186" t="str" cm="1">
        <f t="array" ref="DL31">IFERROR(INDEX(②入力シート!30:30,(DJ$3-1)*13+8),"")</f>
        <v/>
      </c>
      <c r="DM31" s="186" t="str" cm="1">
        <f t="array" ref="DM31">IFERROR(INDEX(②入力シート!30:30,(DJ$3-1)*13+10),"")</f>
        <v/>
      </c>
      <c r="DN31" s="187" t="str" cm="1">
        <f t="array" ref="DN31">IFERROR(INDEX(②入力シート!30:30,(DJ$3-1)*13+12),"")</f>
        <v/>
      </c>
      <c r="DP31" s="179">
        <v>23</v>
      </c>
      <c r="DQ31" s="185" t="str" cm="1">
        <f t="array" ref="DQ31">IFERROR(INDEX(②入力シート!30:30,(DQ$3-1)*13+4),"")</f>
        <v/>
      </c>
      <c r="DR31" s="186" t="str" cm="1">
        <f t="array" ref="DR31">IFERROR(INDEX(②入力シート!30:30,(DQ$3-1)*13+6),"")</f>
        <v/>
      </c>
      <c r="DS31" s="186" t="str" cm="1">
        <f t="array" ref="DS31">IFERROR(INDEX(②入力シート!30:30,(DQ$3-1)*13+8),"")</f>
        <v/>
      </c>
      <c r="DT31" s="186" t="str" cm="1">
        <f t="array" ref="DT31">IFERROR(INDEX(②入力シート!30:30,(DQ$3-1)*13+10),"")</f>
        <v/>
      </c>
      <c r="DU31" s="187" t="str" cm="1">
        <f t="array" ref="DU31">IFERROR(INDEX(②入力シート!30:30,(DQ$3-1)*13+12),"")</f>
        <v/>
      </c>
      <c r="DW31" s="179">
        <v>23</v>
      </c>
      <c r="DX31" s="185" t="str" cm="1">
        <f t="array" ref="DX31">IFERROR(INDEX(②入力シート!30:30,(DX$3-1)*13+4),"")</f>
        <v/>
      </c>
      <c r="DY31" s="186" t="str" cm="1">
        <f t="array" ref="DY31">IFERROR(INDEX(②入力シート!30:30,(DX$3-1)*13+6),"")</f>
        <v/>
      </c>
      <c r="DZ31" s="186" t="str" cm="1">
        <f t="array" ref="DZ31">IFERROR(INDEX(②入力シート!30:30,(DX$3-1)*13+8),"")</f>
        <v/>
      </c>
      <c r="EA31" s="186" t="str" cm="1">
        <f t="array" ref="EA31">IFERROR(INDEX(②入力シート!30:30,(DX$3-1)*13+10),"")</f>
        <v/>
      </c>
      <c r="EB31" s="187" t="str" cm="1">
        <f t="array" ref="EB31">IFERROR(INDEX(②入力シート!30:30,(DX$3-1)*13+12),"")</f>
        <v/>
      </c>
      <c r="ED31" s="179">
        <v>23</v>
      </c>
      <c r="EE31" s="185" t="str" cm="1">
        <f t="array" ref="EE31">IFERROR(INDEX(②入力シート!30:30,(EE$3-1)*13+4),"")</f>
        <v/>
      </c>
      <c r="EF31" s="186" t="str" cm="1">
        <f t="array" ref="EF31">IFERROR(INDEX(②入力シート!30:30,(EE$3-1)*13+6),"")</f>
        <v/>
      </c>
      <c r="EG31" s="186" t="str" cm="1">
        <f t="array" ref="EG31">IFERROR(INDEX(②入力シート!30:30,(EE$3-1)*13+8),"")</f>
        <v/>
      </c>
      <c r="EH31" s="186" t="str" cm="1">
        <f t="array" ref="EH31">IFERROR(INDEX(②入力シート!30:30,(EE$3-1)*13+10),"")</f>
        <v/>
      </c>
      <c r="EI31" s="187" t="str" cm="1">
        <f t="array" ref="EI31">IFERROR(INDEX(②入力シート!30:30,(EE$3-1)*13+12),"")</f>
        <v/>
      </c>
      <c r="EK31" s="179">
        <v>23</v>
      </c>
      <c r="EL31" s="185" t="str" cm="1">
        <f t="array" ref="EL31">IFERROR(INDEX(②入力シート!30:30,(EL$3-1)*13+4),"")</f>
        <v/>
      </c>
      <c r="EM31" s="186" t="str" cm="1">
        <f t="array" ref="EM31">IFERROR(INDEX(②入力シート!30:30,(EL$3-1)*13+6),"")</f>
        <v/>
      </c>
      <c r="EN31" s="186" t="str" cm="1">
        <f t="array" ref="EN31">IFERROR(INDEX(②入力シート!30:30,(EL$3-1)*13+8),"")</f>
        <v/>
      </c>
      <c r="EO31" s="186" t="str" cm="1">
        <f t="array" ref="EO31">IFERROR(INDEX(②入力シート!30:30,(EL$3-1)*13+10),"")</f>
        <v/>
      </c>
      <c r="EP31" s="187" t="str" cm="1">
        <f t="array" ref="EP31">IFERROR(INDEX(②入力シート!30:30,(EL$3-1)*13+12),"")</f>
        <v/>
      </c>
      <c r="ER31" s="179">
        <v>23</v>
      </c>
      <c r="ES31" s="185" t="str" cm="1">
        <f t="array" ref="ES31">IFERROR(INDEX(②入力シート!30:30,(ES$3-1)*13+4),"")</f>
        <v/>
      </c>
      <c r="ET31" s="186" t="str" cm="1">
        <f t="array" ref="ET31">IFERROR(INDEX(②入力シート!30:30,(ES$3-1)*13+6),"")</f>
        <v/>
      </c>
      <c r="EU31" s="186" t="str" cm="1">
        <f t="array" ref="EU31">IFERROR(INDEX(②入力シート!30:30,(ES$3-1)*13+8),"")</f>
        <v/>
      </c>
      <c r="EV31" s="186" t="str" cm="1">
        <f t="array" ref="EV31">IFERROR(INDEX(②入力シート!30:30,(ES$3-1)*13+10),"")</f>
        <v/>
      </c>
      <c r="EW31" s="187" t="str" cm="1">
        <f t="array" ref="EW31">IFERROR(INDEX(②入力シート!30:30,(ES$3-1)*13+12),"")</f>
        <v/>
      </c>
      <c r="EY31" s="179">
        <v>23</v>
      </c>
      <c r="EZ31" s="185" t="str" cm="1">
        <f t="array" ref="EZ31">IFERROR(INDEX(②入力シート!30:30,(EZ$3-1)*13+4),"")</f>
        <v/>
      </c>
      <c r="FA31" s="186" t="str" cm="1">
        <f t="array" ref="FA31">IFERROR(INDEX(②入力シート!30:30,(EZ$3-1)*13+6),"")</f>
        <v/>
      </c>
      <c r="FB31" s="186" t="str" cm="1">
        <f t="array" ref="FB31">IFERROR(INDEX(②入力シート!30:30,(EZ$3-1)*13+8),"")</f>
        <v/>
      </c>
      <c r="FC31" s="186" t="str" cm="1">
        <f t="array" ref="FC31">IFERROR(INDEX(②入力シート!30:30,(EZ$3-1)*13+10),"")</f>
        <v/>
      </c>
      <c r="FD31" s="187" t="str" cm="1">
        <f t="array" ref="FD31">IFERROR(INDEX(②入力シート!30:30,(EZ$3-1)*13+12),"")</f>
        <v/>
      </c>
      <c r="FF31" s="179">
        <v>23</v>
      </c>
      <c r="FG31" s="185" t="str" cm="1">
        <f t="array" ref="FG31">IFERROR(INDEX(②入力シート!30:30,(FG$3-1)*13+4),"")</f>
        <v/>
      </c>
      <c r="FH31" s="186" t="str" cm="1">
        <f t="array" ref="FH31">IFERROR(INDEX(②入力シート!30:30,(FG$3-1)*13+6),"")</f>
        <v/>
      </c>
      <c r="FI31" s="186" t="str" cm="1">
        <f t="array" ref="FI31">IFERROR(INDEX(②入力シート!30:30,(FG$3-1)*13+8),"")</f>
        <v/>
      </c>
      <c r="FJ31" s="186" t="str" cm="1">
        <f t="array" ref="FJ31">IFERROR(INDEX(②入力シート!30:30,(FG$3-1)*13+10),"")</f>
        <v/>
      </c>
      <c r="FK31" s="187" t="str" cm="1">
        <f t="array" ref="FK31">IFERROR(INDEX(②入力シート!30:30,(FG$3-1)*13+12),"")</f>
        <v/>
      </c>
      <c r="FM31" s="179">
        <v>23</v>
      </c>
      <c r="FN31" s="185" t="str" cm="1">
        <f t="array" ref="FN31">IFERROR(INDEX(②入力シート!30:30,(FN$3-1)*13+4),"")</f>
        <v/>
      </c>
      <c r="FO31" s="186" t="str" cm="1">
        <f t="array" ref="FO31">IFERROR(INDEX(②入力シート!30:30,(FN$3-1)*13+6),"")</f>
        <v/>
      </c>
      <c r="FP31" s="186" t="str" cm="1">
        <f t="array" ref="FP31">IFERROR(INDEX(②入力シート!30:30,(FN$3-1)*13+8),"")</f>
        <v/>
      </c>
      <c r="FQ31" s="186" t="str" cm="1">
        <f t="array" ref="FQ31">IFERROR(INDEX(②入力シート!30:30,(FN$3-1)*13+10),"")</f>
        <v/>
      </c>
      <c r="FR31" s="187" t="str" cm="1">
        <f t="array" ref="FR31">IFERROR(INDEX(②入力シート!30:30,(FN$3-1)*13+12),"")</f>
        <v/>
      </c>
      <c r="FT31" s="179">
        <v>23</v>
      </c>
      <c r="FU31" s="185" t="str" cm="1">
        <f t="array" ref="FU31">IFERROR(INDEX(②入力シート!30:30,(FU$3-1)*13+4),"")</f>
        <v/>
      </c>
      <c r="FV31" s="186" t="str" cm="1">
        <f t="array" ref="FV31">IFERROR(INDEX(②入力シート!30:30,(FU$3-1)*13+6),"")</f>
        <v/>
      </c>
      <c r="FW31" s="186" t="str" cm="1">
        <f t="array" ref="FW31">IFERROR(INDEX(②入力シート!30:30,(FU$3-1)*13+8),"")</f>
        <v/>
      </c>
      <c r="FX31" s="186" t="str" cm="1">
        <f t="array" ref="FX31">IFERROR(INDEX(②入力シート!30:30,(FU$3-1)*13+10),"")</f>
        <v/>
      </c>
      <c r="FY31" s="187" t="str" cm="1">
        <f t="array" ref="FY31">IFERROR(INDEX(②入力シート!30:30,(FU$3-1)*13+12),"")</f>
        <v/>
      </c>
      <c r="GA31" s="179">
        <v>23</v>
      </c>
      <c r="GB31" s="185" t="str" cm="1">
        <f t="array" ref="GB31">IFERROR(INDEX(②入力シート!30:30,(GB$3-1)*13+4),"")</f>
        <v/>
      </c>
      <c r="GC31" s="186" t="str" cm="1">
        <f t="array" ref="GC31">IFERROR(INDEX(②入力シート!30:30,(GB$3-1)*13+6),"")</f>
        <v/>
      </c>
      <c r="GD31" s="186" t="str" cm="1">
        <f t="array" ref="GD31">IFERROR(INDEX(②入力シート!30:30,(GB$3-1)*13+8),"")</f>
        <v/>
      </c>
      <c r="GE31" s="186" t="str" cm="1">
        <f t="array" ref="GE31">IFERROR(INDEX(②入力シート!30:30,(GB$3-1)*13+10),"")</f>
        <v/>
      </c>
      <c r="GF31" s="187" t="str" cm="1">
        <f t="array" ref="GF31">IFERROR(INDEX(②入力シート!30:30,(GB$3-1)*13+12),"")</f>
        <v/>
      </c>
      <c r="GH31" s="179">
        <v>23</v>
      </c>
      <c r="GI31" s="185" t="str" cm="1">
        <f t="array" ref="GI31">IFERROR(INDEX(②入力シート!30:30,(GI$3-1)*13+4),"")</f>
        <v/>
      </c>
      <c r="GJ31" s="186" t="str" cm="1">
        <f t="array" ref="GJ31">IFERROR(INDEX(②入力シート!30:30,(GI$3-1)*13+6),"")</f>
        <v/>
      </c>
      <c r="GK31" s="186" t="str" cm="1">
        <f t="array" ref="GK31">IFERROR(INDEX(②入力シート!30:30,(GI$3-1)*13+8),"")</f>
        <v/>
      </c>
      <c r="GL31" s="186" t="str" cm="1">
        <f t="array" ref="GL31">IFERROR(INDEX(②入力シート!30:30,(GI$3-1)*13+10),"")</f>
        <v/>
      </c>
      <c r="GM31" s="187" t="str" cm="1">
        <f t="array" ref="GM31">IFERROR(INDEX(②入力シート!30:30,(GI$3-1)*13+12),"")</f>
        <v/>
      </c>
      <c r="GO31" s="179">
        <v>23</v>
      </c>
      <c r="GP31" s="185" t="str" cm="1">
        <f t="array" ref="GP31">IFERROR(INDEX(②入力シート!30:30,(GP$3-1)*13+4),"")</f>
        <v/>
      </c>
      <c r="GQ31" s="186" t="str" cm="1">
        <f t="array" ref="GQ31">IFERROR(INDEX(②入力シート!30:30,(GP$3-1)*13+6),"")</f>
        <v/>
      </c>
      <c r="GR31" s="186" t="str" cm="1">
        <f t="array" ref="GR31">IFERROR(INDEX(②入力シート!30:30,(GP$3-1)*13+8),"")</f>
        <v/>
      </c>
      <c r="GS31" s="186" t="str" cm="1">
        <f t="array" ref="GS31">IFERROR(INDEX(②入力シート!30:30,(GP$3-1)*13+10),"")</f>
        <v/>
      </c>
      <c r="GT31" s="187" t="str" cm="1">
        <f t="array" ref="GT31">IFERROR(INDEX(②入力シート!30:30,(GP$3-1)*13+12),"")</f>
        <v/>
      </c>
      <c r="GV31" s="179">
        <v>23</v>
      </c>
      <c r="GW31" s="185" t="str" cm="1">
        <f t="array" ref="GW31">IFERROR(INDEX(②入力シート!30:30,(GW$3-1)*13+4),"")</f>
        <v/>
      </c>
      <c r="GX31" s="186" t="str" cm="1">
        <f t="array" ref="GX31">IFERROR(INDEX(②入力シート!30:30,(GW$3-1)*13+6),"")</f>
        <v/>
      </c>
      <c r="GY31" s="186" t="str" cm="1">
        <f t="array" ref="GY31">IFERROR(INDEX(②入力シート!30:30,(GW$3-1)*13+8),"")</f>
        <v/>
      </c>
      <c r="GZ31" s="186" t="str" cm="1">
        <f t="array" ref="GZ31">IFERROR(INDEX(②入力シート!30:30,(GW$3-1)*13+10),"")</f>
        <v/>
      </c>
      <c r="HA31" s="187" t="str" cm="1">
        <f t="array" ref="HA31">IFERROR(INDEX(②入力シート!30:30,(GW$3-1)*13+12),"")</f>
        <v/>
      </c>
      <c r="HC31" s="179">
        <v>23</v>
      </c>
      <c r="HD31" s="185" t="str" cm="1">
        <f t="array" ref="HD31">IFERROR(INDEX(②入力シート!30:30,(HD$3-1)*13+4),"")</f>
        <v/>
      </c>
      <c r="HE31" s="186" t="str" cm="1">
        <f t="array" ref="HE31">IFERROR(INDEX(②入力シート!30:30,(HD$3-1)*13+6),"")</f>
        <v/>
      </c>
      <c r="HF31" s="186" t="str" cm="1">
        <f t="array" ref="HF31">IFERROR(INDEX(②入力シート!30:30,(HD$3-1)*13+8),"")</f>
        <v/>
      </c>
      <c r="HG31" s="186" t="str" cm="1">
        <f t="array" ref="HG31">IFERROR(INDEX(②入力シート!30:30,(HD$3-1)*13+10),"")</f>
        <v/>
      </c>
      <c r="HH31" s="187" t="str" cm="1">
        <f t="array" ref="HH31">IFERROR(INDEX(②入力シート!30:30,(HD$3-1)*13+12),"")</f>
        <v/>
      </c>
      <c r="HJ31" s="179">
        <v>23</v>
      </c>
      <c r="HK31" s="185" t="str" cm="1">
        <f t="array" ref="HK31">IFERROR(INDEX(②入力シート!30:30,(HK$3-1)*13+4),"")</f>
        <v/>
      </c>
      <c r="HL31" s="186" t="str" cm="1">
        <f t="array" ref="HL31">IFERROR(INDEX(②入力シート!30:30,(HK$3-1)*13+6),"")</f>
        <v/>
      </c>
      <c r="HM31" s="186" t="str" cm="1">
        <f t="array" ref="HM31">IFERROR(INDEX(②入力シート!30:30,(HK$3-1)*13+8),"")</f>
        <v/>
      </c>
      <c r="HN31" s="186" t="str" cm="1">
        <f t="array" ref="HN31">IFERROR(INDEX(②入力シート!30:30,(HK$3-1)*13+10),"")</f>
        <v/>
      </c>
      <c r="HO31" s="187" t="str" cm="1">
        <f t="array" ref="HO31">IFERROR(INDEX(②入力シート!30:30,(HK$3-1)*13+12),"")</f>
        <v/>
      </c>
      <c r="HQ31" s="179">
        <v>23</v>
      </c>
      <c r="HR31" s="185" t="str" cm="1">
        <f t="array" ref="HR31">IFERROR(INDEX(②入力シート!30:30,(HR$3-1)*13+4),"")</f>
        <v/>
      </c>
      <c r="HS31" s="186" t="str" cm="1">
        <f t="array" ref="HS31">IFERROR(INDEX(②入力シート!30:30,(HR$3-1)*13+6),"")</f>
        <v/>
      </c>
      <c r="HT31" s="186" t="str" cm="1">
        <f t="array" ref="HT31">IFERROR(INDEX(②入力シート!30:30,(HR$3-1)*13+8),"")</f>
        <v/>
      </c>
      <c r="HU31" s="186" t="str" cm="1">
        <f t="array" ref="HU31">IFERROR(INDEX(②入力シート!30:30,(HR$3-1)*13+10),"")</f>
        <v/>
      </c>
      <c r="HV31" s="187" t="str" cm="1">
        <f t="array" ref="HV31">IFERROR(INDEX(②入力シート!30:30,(HR$3-1)*13+12),"")</f>
        <v/>
      </c>
      <c r="HX31" s="179">
        <v>23</v>
      </c>
      <c r="HY31" s="185" t="str" cm="1">
        <f t="array" ref="HY31">IFERROR(INDEX(②入力シート!30:30,(HY$3-1)*13+4),"")</f>
        <v/>
      </c>
      <c r="HZ31" s="186" t="str" cm="1">
        <f t="array" ref="HZ31">IFERROR(INDEX(②入力シート!30:30,(HY$3-1)*13+6),"")</f>
        <v/>
      </c>
      <c r="IA31" s="186" t="str" cm="1">
        <f t="array" ref="IA31">IFERROR(INDEX(②入力シート!30:30,(HY$3-1)*13+8),"")</f>
        <v/>
      </c>
      <c r="IB31" s="186" t="str" cm="1">
        <f t="array" ref="IB31">IFERROR(INDEX(②入力シート!30:30,(HY$3-1)*13+10),"")</f>
        <v/>
      </c>
      <c r="IC31" s="187" t="str" cm="1">
        <f t="array" ref="IC31">IFERROR(INDEX(②入力シート!30:30,(HY$3-1)*13+12),"")</f>
        <v/>
      </c>
      <c r="IE31" s="179">
        <v>23</v>
      </c>
      <c r="IF31" s="185" t="str" cm="1">
        <f t="array" ref="IF31">IFERROR(INDEX(②入力シート!30:30,(IF$3-1)*13+4),"")</f>
        <v/>
      </c>
      <c r="IG31" s="186" t="str" cm="1">
        <f t="array" ref="IG31">IFERROR(INDEX(②入力シート!30:30,(IF$3-1)*13+6),"")</f>
        <v/>
      </c>
      <c r="IH31" s="186" t="str" cm="1">
        <f t="array" ref="IH31">IFERROR(INDEX(②入力シート!30:30,(IF$3-1)*13+8),"")</f>
        <v/>
      </c>
      <c r="II31" s="186" t="str" cm="1">
        <f t="array" ref="II31">IFERROR(INDEX(②入力シート!30:30,(IF$3-1)*13+10),"")</f>
        <v/>
      </c>
      <c r="IJ31" s="187" t="str" cm="1">
        <f t="array" ref="IJ31">IFERROR(INDEX(②入力シート!30:30,(IF$3-1)*13+12),"")</f>
        <v/>
      </c>
      <c r="IL31" s="179">
        <v>23</v>
      </c>
      <c r="IM31" s="185" t="str" cm="1">
        <f t="array" ref="IM31">IFERROR(INDEX(②入力シート!30:30,(IM$3-1)*13+4),"")</f>
        <v/>
      </c>
      <c r="IN31" s="186" t="str" cm="1">
        <f t="array" ref="IN31">IFERROR(INDEX(②入力シート!30:30,(IM$3-1)*13+6),"")</f>
        <v/>
      </c>
      <c r="IO31" s="186" t="str" cm="1">
        <f t="array" ref="IO31">IFERROR(INDEX(②入力シート!30:30,(IM$3-1)*13+8),"")</f>
        <v/>
      </c>
      <c r="IP31" s="186" t="str" cm="1">
        <f t="array" ref="IP31">IFERROR(INDEX(②入力シート!30:30,(IM$3-1)*13+10),"")</f>
        <v/>
      </c>
      <c r="IQ31" s="187" t="str" cm="1">
        <f t="array" ref="IQ31">IFERROR(INDEX(②入力シート!30:30,(IM$3-1)*13+12),"")</f>
        <v/>
      </c>
      <c r="IS31" s="179">
        <v>23</v>
      </c>
      <c r="IT31" s="185" t="str" cm="1">
        <f t="array" ref="IT31">IFERROR(INDEX(②入力シート!30:30,(IT$3-1)*13+4),"")</f>
        <v/>
      </c>
      <c r="IU31" s="186" t="str" cm="1">
        <f t="array" ref="IU31">IFERROR(INDEX(②入力シート!30:30,(IT$3-1)*13+6),"")</f>
        <v/>
      </c>
      <c r="IV31" s="186" t="str" cm="1">
        <f t="array" ref="IV31">IFERROR(INDEX(②入力シート!30:30,(IT$3-1)*13+8),"")</f>
        <v/>
      </c>
      <c r="IW31" s="186" t="str" cm="1">
        <f t="array" ref="IW31">IFERROR(INDEX(②入力シート!30:30,(IT$3-1)*13+10),"")</f>
        <v/>
      </c>
      <c r="IX31" s="187" t="str" cm="1">
        <f t="array" ref="IX31">IFERROR(INDEX(②入力シート!30:30,(IT$3-1)*13+12),"")</f>
        <v/>
      </c>
      <c r="IZ31" s="179">
        <v>23</v>
      </c>
      <c r="JA31" s="185" t="str" cm="1">
        <f t="array" ref="JA31">IFERROR(INDEX(②入力シート!30:30,(JA$3-1)*13+4),"")</f>
        <v/>
      </c>
      <c r="JB31" s="186" t="str" cm="1">
        <f t="array" ref="JB31">IFERROR(INDEX(②入力シート!30:30,(JA$3-1)*13+6),"")</f>
        <v/>
      </c>
      <c r="JC31" s="186" t="str" cm="1">
        <f t="array" ref="JC31">IFERROR(INDEX(②入力シート!30:30,(JA$3-1)*13+8),"")</f>
        <v/>
      </c>
      <c r="JD31" s="186" t="str" cm="1">
        <f t="array" ref="JD31">IFERROR(INDEX(②入力シート!30:30,(JA$3-1)*13+10),"")</f>
        <v/>
      </c>
      <c r="JE31" s="187" t="str" cm="1">
        <f t="array" ref="JE31">IFERROR(INDEX(②入力シート!30:30,(JA$3-1)*13+12),"")</f>
        <v/>
      </c>
      <c r="JG31" s="179">
        <v>23</v>
      </c>
      <c r="JH31" s="185" t="str" cm="1">
        <f t="array" ref="JH31">IFERROR(INDEX(②入力シート!30:30,(JH$3-1)*13+4),"")</f>
        <v/>
      </c>
      <c r="JI31" s="186" t="str" cm="1">
        <f t="array" ref="JI31">IFERROR(INDEX(②入力シート!30:30,(JH$3-1)*13+6),"")</f>
        <v/>
      </c>
      <c r="JJ31" s="186" t="str" cm="1">
        <f t="array" ref="JJ31">IFERROR(INDEX(②入力シート!30:30,(JH$3-1)*13+8),"")</f>
        <v/>
      </c>
      <c r="JK31" s="186" t="str" cm="1">
        <f t="array" ref="JK31">IFERROR(INDEX(②入力シート!30:30,(JH$3-1)*13+10),"")</f>
        <v/>
      </c>
      <c r="JL31" s="187" t="str" cm="1">
        <f t="array" ref="JL31">IFERROR(INDEX(②入力シート!30:30,(JH$3-1)*13+12),"")</f>
        <v/>
      </c>
      <c r="JN31" s="179">
        <v>23</v>
      </c>
      <c r="JO31" s="185" t="str" cm="1">
        <f t="array" ref="JO31">IFERROR(INDEX(②入力シート!30:30,(JO$3-1)*13+4),"")</f>
        <v/>
      </c>
      <c r="JP31" s="186" t="str" cm="1">
        <f t="array" ref="JP31">IFERROR(INDEX(②入力シート!30:30,(JO$3-1)*13+6),"")</f>
        <v/>
      </c>
      <c r="JQ31" s="186" t="str" cm="1">
        <f t="array" ref="JQ31">IFERROR(INDEX(②入力シート!30:30,(JO$3-1)*13+8),"")</f>
        <v/>
      </c>
      <c r="JR31" s="186" t="str" cm="1">
        <f t="array" ref="JR31">IFERROR(INDEX(②入力シート!30:30,(JO$3-1)*13+10),"")</f>
        <v/>
      </c>
      <c r="JS31" s="187" t="str" cm="1">
        <f t="array" ref="JS31">IFERROR(INDEX(②入力シート!30:30,(JO$3-1)*13+12),"")</f>
        <v/>
      </c>
      <c r="JU31" s="179">
        <v>23</v>
      </c>
      <c r="JV31" s="185" t="str" cm="1">
        <f t="array" ref="JV31">IFERROR(INDEX(②入力シート!30:30,(JV$3-1)*13+4),"")</f>
        <v/>
      </c>
      <c r="JW31" s="186" t="str" cm="1">
        <f t="array" ref="JW31">IFERROR(INDEX(②入力シート!30:30,(JV$3-1)*13+6),"")</f>
        <v/>
      </c>
      <c r="JX31" s="186" t="str" cm="1">
        <f t="array" ref="JX31">IFERROR(INDEX(②入力シート!30:30,(JV$3-1)*13+8),"")</f>
        <v/>
      </c>
      <c r="JY31" s="186" t="str" cm="1">
        <f t="array" ref="JY31">IFERROR(INDEX(②入力シート!30:30,(JV$3-1)*13+10),"")</f>
        <v/>
      </c>
      <c r="JZ31" s="187" t="str" cm="1">
        <f t="array" ref="JZ31">IFERROR(INDEX(②入力シート!30:30,(JV$3-1)*13+12),"")</f>
        <v/>
      </c>
      <c r="KB31" s="179">
        <v>23</v>
      </c>
      <c r="KC31" s="185" t="str" cm="1">
        <f t="array" ref="KC31">IFERROR(INDEX(②入力シート!30:30,(KC$3-1)*13+4),"")</f>
        <v/>
      </c>
      <c r="KD31" s="186" t="str" cm="1">
        <f t="array" ref="KD31">IFERROR(INDEX(②入力シート!30:30,(KC$3-1)*13+6),"")</f>
        <v/>
      </c>
      <c r="KE31" s="186" t="str" cm="1">
        <f t="array" ref="KE31">IFERROR(INDEX(②入力シート!30:30,(KC$3-1)*13+8),"")</f>
        <v/>
      </c>
      <c r="KF31" s="186" t="str" cm="1">
        <f t="array" ref="KF31">IFERROR(INDEX(②入力シート!30:30,(KC$3-1)*13+10),"")</f>
        <v/>
      </c>
      <c r="KG31" s="187" t="str" cm="1">
        <f t="array" ref="KG31">IFERROR(INDEX(②入力シート!30:30,(KC$3-1)*13+12),"")</f>
        <v/>
      </c>
      <c r="KI31" s="179">
        <v>23</v>
      </c>
      <c r="KJ31" s="185" t="str" cm="1">
        <f t="array" ref="KJ31">IFERROR(INDEX(②入力シート!30:30,(KJ$3-1)*13+4),"")</f>
        <v/>
      </c>
      <c r="KK31" s="186" t="str" cm="1">
        <f t="array" ref="KK31">IFERROR(INDEX(②入力シート!30:30,(KJ$3-1)*13+6),"")</f>
        <v/>
      </c>
      <c r="KL31" s="186" t="str" cm="1">
        <f t="array" ref="KL31">IFERROR(INDEX(②入力シート!30:30,(KJ$3-1)*13+8),"")</f>
        <v/>
      </c>
      <c r="KM31" s="186" t="str" cm="1">
        <f t="array" ref="KM31">IFERROR(INDEX(②入力シート!30:30,(KJ$3-1)*13+10),"")</f>
        <v/>
      </c>
      <c r="KN31" s="187" t="str" cm="1">
        <f t="array" ref="KN31">IFERROR(INDEX(②入力シート!30:30,(KJ$3-1)*13+12),"")</f>
        <v/>
      </c>
      <c r="KP31" s="179">
        <v>23</v>
      </c>
      <c r="KQ31" s="185" t="str" cm="1">
        <f t="array" ref="KQ31">IFERROR(INDEX(②入力シート!30:30,(KQ$3-1)*13+4),"")</f>
        <v/>
      </c>
      <c r="KR31" s="186" t="str" cm="1">
        <f t="array" ref="KR31">IFERROR(INDEX(②入力シート!30:30,(KQ$3-1)*13+6),"")</f>
        <v/>
      </c>
      <c r="KS31" s="186" t="str" cm="1">
        <f t="array" ref="KS31">IFERROR(INDEX(②入力シート!30:30,(KQ$3-1)*13+8),"")</f>
        <v/>
      </c>
      <c r="KT31" s="186" t="str" cm="1">
        <f t="array" ref="KT31">IFERROR(INDEX(②入力シート!30:30,(KQ$3-1)*13+10),"")</f>
        <v/>
      </c>
      <c r="KU31" s="187" t="str" cm="1">
        <f t="array" ref="KU31">IFERROR(INDEX(②入力シート!30:30,(KQ$3-1)*13+12),"")</f>
        <v/>
      </c>
      <c r="KW31" s="179">
        <v>23</v>
      </c>
      <c r="KX31" s="185" t="str" cm="1">
        <f t="array" ref="KX31">IFERROR(INDEX(②入力シート!30:30,(KX$3-1)*13+4),"")</f>
        <v/>
      </c>
      <c r="KY31" s="186" t="str" cm="1">
        <f t="array" ref="KY31">IFERROR(INDEX(②入力シート!30:30,(KX$3-1)*13+6),"")</f>
        <v/>
      </c>
      <c r="KZ31" s="186" t="str" cm="1">
        <f t="array" ref="KZ31">IFERROR(INDEX(②入力シート!30:30,(KX$3-1)*13+8),"")</f>
        <v/>
      </c>
      <c r="LA31" s="186" t="str" cm="1">
        <f t="array" ref="LA31">IFERROR(INDEX(②入力シート!30:30,(KX$3-1)*13+10),"")</f>
        <v/>
      </c>
      <c r="LB31" s="187" t="str" cm="1">
        <f t="array" ref="LB31">IFERROR(INDEX(②入力シート!30:30,(KX$3-1)*13+12),"")</f>
        <v/>
      </c>
      <c r="LD31" s="179">
        <v>23</v>
      </c>
      <c r="LE31" s="185" t="str" cm="1">
        <f t="array" ref="LE31">IFERROR(INDEX(②入力シート!30:30,(LE$3-1)*13+4),"")</f>
        <v/>
      </c>
      <c r="LF31" s="186" t="str" cm="1">
        <f t="array" ref="LF31">IFERROR(INDEX(②入力シート!30:30,(LE$3-1)*13+6),"")</f>
        <v/>
      </c>
      <c r="LG31" s="186" t="str" cm="1">
        <f t="array" ref="LG31">IFERROR(INDEX(②入力シート!30:30,(LE$3-1)*13+8),"")</f>
        <v/>
      </c>
      <c r="LH31" s="186" t="str" cm="1">
        <f t="array" ref="LH31">IFERROR(INDEX(②入力シート!30:30,(LE$3-1)*13+10),"")</f>
        <v/>
      </c>
      <c r="LI31" s="187" t="str" cm="1">
        <f t="array" ref="LI31">IFERROR(INDEX(②入力シート!30:30,(LE$3-1)*13+12),"")</f>
        <v/>
      </c>
      <c r="LK31" s="179">
        <v>23</v>
      </c>
      <c r="LL31" s="185" t="str" cm="1">
        <f t="array" ref="LL31">IFERROR(INDEX(②入力シート!30:30,(LL$3-1)*13+4),"")</f>
        <v/>
      </c>
      <c r="LM31" s="186" t="str" cm="1">
        <f t="array" ref="LM31">IFERROR(INDEX(②入力シート!30:30,(LL$3-1)*13+6),"")</f>
        <v/>
      </c>
      <c r="LN31" s="186" t="str" cm="1">
        <f t="array" ref="LN31">IFERROR(INDEX(②入力シート!30:30,(LL$3-1)*13+8),"")</f>
        <v/>
      </c>
      <c r="LO31" s="186" t="str" cm="1">
        <f t="array" ref="LO31">IFERROR(INDEX(②入力シート!30:30,(LL$3-1)*13+10),"")</f>
        <v/>
      </c>
      <c r="LP31" s="187" t="str" cm="1">
        <f t="array" ref="LP31">IFERROR(INDEX(②入力シート!30:30,(LL$3-1)*13+12),"")</f>
        <v/>
      </c>
      <c r="LR31" s="179">
        <v>23</v>
      </c>
      <c r="LS31" s="185" t="str" cm="1">
        <f t="array" ref="LS31">IFERROR(INDEX(②入力シート!30:30,(LS$3-1)*13+4),"")</f>
        <v/>
      </c>
      <c r="LT31" s="186" t="str" cm="1">
        <f t="array" ref="LT31">IFERROR(INDEX(②入力シート!30:30,(LS$3-1)*13+6),"")</f>
        <v/>
      </c>
      <c r="LU31" s="186" t="str" cm="1">
        <f t="array" ref="LU31">IFERROR(INDEX(②入力シート!30:30,(LS$3-1)*13+8),"")</f>
        <v/>
      </c>
      <c r="LV31" s="186" t="str" cm="1">
        <f t="array" ref="LV31">IFERROR(INDEX(②入力シート!30:30,(LS$3-1)*13+10),"")</f>
        <v/>
      </c>
      <c r="LW31" s="187" t="str" cm="1">
        <f t="array" ref="LW31">IFERROR(INDEX(②入力シート!30:30,(LS$3-1)*13+12),"")</f>
        <v/>
      </c>
      <c r="LY31" s="179">
        <v>23</v>
      </c>
      <c r="LZ31" s="185" t="str" cm="1">
        <f t="array" ref="LZ31">IFERROR(INDEX(②入力シート!30:30,(LZ$3-1)*13+4),"")</f>
        <v/>
      </c>
      <c r="MA31" s="186" t="str" cm="1">
        <f t="array" ref="MA31">IFERROR(INDEX(②入力シート!30:30,(LZ$3-1)*13+6),"")</f>
        <v/>
      </c>
      <c r="MB31" s="186" t="str" cm="1">
        <f t="array" ref="MB31">IFERROR(INDEX(②入力シート!30:30,(LZ$3-1)*13+8),"")</f>
        <v/>
      </c>
      <c r="MC31" s="186" t="str" cm="1">
        <f t="array" ref="MC31">IFERROR(INDEX(②入力シート!30:30,(LZ$3-1)*13+10),"")</f>
        <v/>
      </c>
      <c r="MD31" s="187" t="str" cm="1">
        <f t="array" ref="MD31">IFERROR(INDEX(②入力シート!30:30,(LZ$3-1)*13+12),"")</f>
        <v/>
      </c>
      <c r="MF31" s="179">
        <v>23</v>
      </c>
      <c r="MG31" s="185" t="str" cm="1">
        <f t="array" ref="MG31">IFERROR(INDEX(②入力シート!30:30,(MG$3-1)*13+4),"")</f>
        <v/>
      </c>
      <c r="MH31" s="186" t="str" cm="1">
        <f t="array" ref="MH31">IFERROR(INDEX(②入力シート!30:30,(MG$3-1)*13+6),"")</f>
        <v/>
      </c>
      <c r="MI31" s="186" t="str" cm="1">
        <f t="array" ref="MI31">IFERROR(INDEX(②入力シート!30:30,(MG$3-1)*13+8),"")</f>
        <v/>
      </c>
      <c r="MJ31" s="186" t="str" cm="1">
        <f t="array" ref="MJ31">IFERROR(INDEX(②入力シート!30:30,(MG$3-1)*13+10),"")</f>
        <v/>
      </c>
      <c r="MK31" s="187" t="str" cm="1">
        <f t="array" ref="MK31">IFERROR(INDEX(②入力シート!30:30,(MG$3-1)*13+12),"")</f>
        <v/>
      </c>
    </row>
    <row r="32" spans="1:349" s="184" customFormat="1" ht="14" customHeight="1">
      <c r="A32" s="179">
        <v>24</v>
      </c>
      <c r="B32" s="185" t="str" cm="1">
        <f t="array" ref="B32">IFERROR(INDEX(②入力シート!31:31,(B$3-1)*13+4),"")</f>
        <v/>
      </c>
      <c r="C32" s="186" t="str" cm="1">
        <f t="array" ref="C32">IFERROR(INDEX(②入力シート!31:31,(B$3-1)*13+6),"")</f>
        <v/>
      </c>
      <c r="D32" s="186" t="str" cm="1">
        <f t="array" ref="D32">IFERROR(INDEX(②入力シート!31:31,(B$3-1)*13+8),"")</f>
        <v/>
      </c>
      <c r="E32" s="186" t="str" cm="1">
        <f t="array" ref="E32">IFERROR(INDEX(②入力シート!31:31,(B$3-1)*13+10),"")</f>
        <v/>
      </c>
      <c r="F32" s="187" t="str" cm="1">
        <f t="array" ref="F32">IFERROR(INDEX(②入力シート!31:31,(B$3-1)*13+12),"")</f>
        <v/>
      </c>
      <c r="H32" s="179">
        <v>24</v>
      </c>
      <c r="I32" s="185" t="str" cm="1">
        <f t="array" ref="I32">IFERROR(INDEX(②入力シート!31:31,(I$3-1)*13+4),"")</f>
        <v/>
      </c>
      <c r="J32" s="186" t="str" cm="1">
        <f t="array" ref="J32">IFERROR(INDEX(②入力シート!31:31,(I$3-1)*13+6),"")</f>
        <v/>
      </c>
      <c r="K32" s="186" t="str" cm="1">
        <f t="array" ref="K32">IFERROR(INDEX(②入力シート!31:31,(I$3-1)*13+8),"")</f>
        <v/>
      </c>
      <c r="L32" s="186" t="str" cm="1">
        <f t="array" ref="L32">IFERROR(INDEX(②入力シート!31:31,(I$3-1)*13+10),"")</f>
        <v/>
      </c>
      <c r="M32" s="187" t="str" cm="1">
        <f t="array" ref="M32">IFERROR(INDEX(②入力シート!31:31,(I$3-1)*13+12),"")</f>
        <v/>
      </c>
      <c r="O32" s="179">
        <v>24</v>
      </c>
      <c r="P32" s="185" t="str" cm="1">
        <f t="array" ref="P32">IFERROR(INDEX(②入力シート!31:31,(P$3-1)*13+4),"")</f>
        <v/>
      </c>
      <c r="Q32" s="186" t="str" cm="1">
        <f t="array" ref="Q32">IFERROR(INDEX(②入力シート!31:31,(P$3-1)*13+6),"")</f>
        <v/>
      </c>
      <c r="R32" s="186" t="str" cm="1">
        <f t="array" ref="R32">IFERROR(INDEX(②入力シート!31:31,(P$3-1)*13+8),"")</f>
        <v/>
      </c>
      <c r="S32" s="186" t="str" cm="1">
        <f t="array" ref="S32">IFERROR(INDEX(②入力シート!31:31,(P$3-1)*13+10),"")</f>
        <v/>
      </c>
      <c r="T32" s="187" t="str" cm="1">
        <f t="array" ref="T32">IFERROR(INDEX(②入力シート!31:31,(P$3-1)*13+12),"")</f>
        <v/>
      </c>
      <c r="V32" s="179">
        <v>24</v>
      </c>
      <c r="W32" s="185" t="str" cm="1">
        <f t="array" ref="W32">IFERROR(INDEX(②入力シート!31:31,(W$3-1)*13+4),"")</f>
        <v/>
      </c>
      <c r="X32" s="186" t="str" cm="1">
        <f t="array" ref="X32">IFERROR(INDEX(②入力シート!31:31,(W$3-1)*13+6),"")</f>
        <v/>
      </c>
      <c r="Y32" s="186" t="str" cm="1">
        <f t="array" ref="Y32">IFERROR(INDEX(②入力シート!31:31,(W$3-1)*13+8),"")</f>
        <v/>
      </c>
      <c r="Z32" s="186" t="str" cm="1">
        <f t="array" ref="Z32">IFERROR(INDEX(②入力シート!31:31,(W$3-1)*13+10),"")</f>
        <v/>
      </c>
      <c r="AA32" s="187" t="str" cm="1">
        <f t="array" ref="AA32">IFERROR(INDEX(②入力シート!31:31,(W$3-1)*13+12),"")</f>
        <v/>
      </c>
      <c r="AC32" s="179">
        <v>24</v>
      </c>
      <c r="AD32" s="185" t="str" cm="1">
        <f t="array" ref="AD32">IFERROR(INDEX(②入力シート!31:31,(AD$3-1)*13+4),"")</f>
        <v/>
      </c>
      <c r="AE32" s="186" t="str" cm="1">
        <f t="array" ref="AE32">IFERROR(INDEX(②入力シート!31:31,(AD$3-1)*13+6),"")</f>
        <v/>
      </c>
      <c r="AF32" s="186" t="str" cm="1">
        <f t="array" ref="AF32">IFERROR(INDEX(②入力シート!31:31,(AD$3-1)*13+8),"")</f>
        <v/>
      </c>
      <c r="AG32" s="186" t="str" cm="1">
        <f t="array" ref="AG32">IFERROR(INDEX(②入力シート!31:31,(AD$3-1)*13+10),"")</f>
        <v/>
      </c>
      <c r="AH32" s="187" t="str" cm="1">
        <f t="array" ref="AH32">IFERROR(INDEX(②入力シート!31:31,(AD$3-1)*13+12),"")</f>
        <v/>
      </c>
      <c r="AJ32" s="179">
        <v>24</v>
      </c>
      <c r="AK32" s="185" t="str" cm="1">
        <f t="array" ref="AK32">IFERROR(INDEX(②入力シート!31:31,(AK$3-1)*13+4),"")</f>
        <v/>
      </c>
      <c r="AL32" s="186" t="str" cm="1">
        <f t="array" ref="AL32">IFERROR(INDEX(②入力シート!31:31,(AK$3-1)*13+6),"")</f>
        <v/>
      </c>
      <c r="AM32" s="186" t="str" cm="1">
        <f t="array" ref="AM32">IFERROR(INDEX(②入力シート!31:31,(AK$3-1)*13+8),"")</f>
        <v/>
      </c>
      <c r="AN32" s="186" t="str" cm="1">
        <f t="array" ref="AN32">IFERROR(INDEX(②入力シート!31:31,(AK$3-1)*13+10),"")</f>
        <v/>
      </c>
      <c r="AO32" s="187" t="str" cm="1">
        <f t="array" ref="AO32">IFERROR(INDEX(②入力シート!31:31,(AK$3-1)*13+12),"")</f>
        <v/>
      </c>
      <c r="AQ32" s="179">
        <v>24</v>
      </c>
      <c r="AR32" s="185" t="str" cm="1">
        <f t="array" ref="AR32">IFERROR(INDEX(②入力シート!31:31,(AR$3-1)*13+4),"")</f>
        <v/>
      </c>
      <c r="AS32" s="186" t="str" cm="1">
        <f t="array" ref="AS32">IFERROR(INDEX(②入力シート!31:31,(AR$3-1)*13+6),"")</f>
        <v/>
      </c>
      <c r="AT32" s="186" t="str" cm="1">
        <f t="array" ref="AT32">IFERROR(INDEX(②入力シート!31:31,(AR$3-1)*13+8),"")</f>
        <v/>
      </c>
      <c r="AU32" s="186" t="str" cm="1">
        <f t="array" ref="AU32">IFERROR(INDEX(②入力シート!31:31,(AR$3-1)*13+10),"")</f>
        <v/>
      </c>
      <c r="AV32" s="187" t="str" cm="1">
        <f t="array" ref="AV32">IFERROR(INDEX(②入力シート!31:31,(AR$3-1)*13+12),"")</f>
        <v/>
      </c>
      <c r="AX32" s="179">
        <v>24</v>
      </c>
      <c r="AY32" s="185" t="str" cm="1">
        <f t="array" ref="AY32">IFERROR(INDEX(②入力シート!31:31,(AY$3-1)*13+4),"")</f>
        <v/>
      </c>
      <c r="AZ32" s="186" t="str" cm="1">
        <f t="array" ref="AZ32">IFERROR(INDEX(②入力シート!31:31,(AY$3-1)*13+6),"")</f>
        <v/>
      </c>
      <c r="BA32" s="186" t="str" cm="1">
        <f t="array" ref="BA32">IFERROR(INDEX(②入力シート!31:31,(AY$3-1)*13+8),"")</f>
        <v/>
      </c>
      <c r="BB32" s="186" t="str" cm="1">
        <f t="array" ref="BB32">IFERROR(INDEX(②入力シート!31:31,(AY$3-1)*13+10),"")</f>
        <v/>
      </c>
      <c r="BC32" s="187" t="str" cm="1">
        <f t="array" ref="BC32">IFERROR(INDEX(②入力シート!31:31,(AY$3-1)*13+12),"")</f>
        <v/>
      </c>
      <c r="BE32" s="179">
        <v>24</v>
      </c>
      <c r="BF32" s="185" t="str" cm="1">
        <f t="array" ref="BF32">IFERROR(INDEX(②入力シート!31:31,(BF$3-1)*13+4),"")</f>
        <v/>
      </c>
      <c r="BG32" s="186" t="str" cm="1">
        <f t="array" ref="BG32">IFERROR(INDEX(②入力シート!31:31,(BF$3-1)*13+6),"")</f>
        <v/>
      </c>
      <c r="BH32" s="186" t="str" cm="1">
        <f t="array" ref="BH32">IFERROR(INDEX(②入力シート!31:31,(BF$3-1)*13+8),"")</f>
        <v/>
      </c>
      <c r="BI32" s="186" t="str" cm="1">
        <f t="array" ref="BI32">IFERROR(INDEX(②入力シート!31:31,(BF$3-1)*13+10),"")</f>
        <v/>
      </c>
      <c r="BJ32" s="187" t="str" cm="1">
        <f t="array" ref="BJ32">IFERROR(INDEX(②入力シート!31:31,(BF$3-1)*13+12),"")</f>
        <v/>
      </c>
      <c r="BL32" s="179">
        <v>24</v>
      </c>
      <c r="BM32" s="185" t="str" cm="1">
        <f t="array" ref="BM32">IFERROR(INDEX(②入力シート!31:31,(BM$3-1)*13+4),"")</f>
        <v/>
      </c>
      <c r="BN32" s="186" t="str" cm="1">
        <f t="array" ref="BN32">IFERROR(INDEX(②入力シート!31:31,(BM$3-1)*13+6),"")</f>
        <v/>
      </c>
      <c r="BO32" s="186" t="str" cm="1">
        <f t="array" ref="BO32">IFERROR(INDEX(②入力シート!31:31,(BM$3-1)*13+8),"")</f>
        <v/>
      </c>
      <c r="BP32" s="186" t="str" cm="1">
        <f t="array" ref="BP32">IFERROR(INDEX(②入力シート!31:31,(BM$3-1)*13+10),"")</f>
        <v/>
      </c>
      <c r="BQ32" s="187" t="str" cm="1">
        <f t="array" ref="BQ32">IFERROR(INDEX(②入力シート!31:31,(BM$3-1)*13+12),"")</f>
        <v/>
      </c>
      <c r="BS32" s="179">
        <v>24</v>
      </c>
      <c r="BT32" s="185" t="str" cm="1">
        <f t="array" ref="BT32">IFERROR(INDEX(②入力シート!31:31,(BT$3-1)*13+4),"")</f>
        <v/>
      </c>
      <c r="BU32" s="186" t="str" cm="1">
        <f t="array" ref="BU32">IFERROR(INDEX(②入力シート!31:31,(BT$3-1)*13+6),"")</f>
        <v/>
      </c>
      <c r="BV32" s="186" t="str" cm="1">
        <f t="array" ref="BV32">IFERROR(INDEX(②入力シート!31:31,(BT$3-1)*13+8),"")</f>
        <v/>
      </c>
      <c r="BW32" s="186" t="str" cm="1">
        <f t="array" ref="BW32">IFERROR(INDEX(②入力シート!31:31,(BT$3-1)*13+10),"")</f>
        <v/>
      </c>
      <c r="BX32" s="187" t="str" cm="1">
        <f t="array" ref="BX32">IFERROR(INDEX(②入力シート!31:31,(BT$3-1)*13+12),"")</f>
        <v/>
      </c>
      <c r="BZ32" s="179">
        <v>24</v>
      </c>
      <c r="CA32" s="185" t="str" cm="1">
        <f t="array" ref="CA32">IFERROR(INDEX(②入力シート!31:31,(CA$3-1)*13+4),"")</f>
        <v/>
      </c>
      <c r="CB32" s="186" t="str" cm="1">
        <f t="array" ref="CB32">IFERROR(INDEX(②入力シート!31:31,(CA$3-1)*13+6),"")</f>
        <v/>
      </c>
      <c r="CC32" s="186" t="str" cm="1">
        <f t="array" ref="CC32">IFERROR(INDEX(②入力シート!31:31,(CA$3-1)*13+8),"")</f>
        <v/>
      </c>
      <c r="CD32" s="186" t="str" cm="1">
        <f t="array" ref="CD32">IFERROR(INDEX(②入力シート!31:31,(CA$3-1)*13+10),"")</f>
        <v/>
      </c>
      <c r="CE32" s="187" t="str" cm="1">
        <f t="array" ref="CE32">IFERROR(INDEX(②入力シート!31:31,(CA$3-1)*13+12),"")</f>
        <v/>
      </c>
      <c r="CG32" s="179">
        <v>24</v>
      </c>
      <c r="CH32" s="185" t="str" cm="1">
        <f t="array" ref="CH32">IFERROR(INDEX(②入力シート!31:31,(CH$3-1)*13+4),"")</f>
        <v/>
      </c>
      <c r="CI32" s="186" t="str" cm="1">
        <f t="array" ref="CI32">IFERROR(INDEX(②入力シート!31:31,(CH$3-1)*13+6),"")</f>
        <v/>
      </c>
      <c r="CJ32" s="186" t="str" cm="1">
        <f t="array" ref="CJ32">IFERROR(INDEX(②入力シート!31:31,(CH$3-1)*13+8),"")</f>
        <v/>
      </c>
      <c r="CK32" s="186" t="str" cm="1">
        <f t="array" ref="CK32">IFERROR(INDEX(②入力シート!31:31,(CH$3-1)*13+10),"")</f>
        <v/>
      </c>
      <c r="CL32" s="187" t="str" cm="1">
        <f t="array" ref="CL32">IFERROR(INDEX(②入力シート!31:31,(CH$3-1)*13+12),"")</f>
        <v/>
      </c>
      <c r="CN32" s="179">
        <v>24</v>
      </c>
      <c r="CO32" s="185" t="str" cm="1">
        <f t="array" ref="CO32">IFERROR(INDEX(②入力シート!31:31,(CO$3-1)*13+4),"")</f>
        <v/>
      </c>
      <c r="CP32" s="186" t="str" cm="1">
        <f t="array" ref="CP32">IFERROR(INDEX(②入力シート!31:31,(CO$3-1)*13+6),"")</f>
        <v/>
      </c>
      <c r="CQ32" s="186" t="str" cm="1">
        <f t="array" ref="CQ32">IFERROR(INDEX(②入力シート!31:31,(CO$3-1)*13+8),"")</f>
        <v/>
      </c>
      <c r="CR32" s="186" t="str" cm="1">
        <f t="array" ref="CR32">IFERROR(INDEX(②入力シート!31:31,(CO$3-1)*13+10),"")</f>
        <v/>
      </c>
      <c r="CS32" s="187" t="str" cm="1">
        <f t="array" ref="CS32">IFERROR(INDEX(②入力シート!31:31,(CO$3-1)*13+12),"")</f>
        <v/>
      </c>
      <c r="CU32" s="179">
        <v>24</v>
      </c>
      <c r="CV32" s="185" t="str" cm="1">
        <f t="array" ref="CV32">IFERROR(INDEX(②入力シート!31:31,(CV$3-1)*13+4),"")</f>
        <v/>
      </c>
      <c r="CW32" s="186" t="str" cm="1">
        <f t="array" ref="CW32">IFERROR(INDEX(②入力シート!31:31,(CV$3-1)*13+6),"")</f>
        <v/>
      </c>
      <c r="CX32" s="186" t="str" cm="1">
        <f t="array" ref="CX32">IFERROR(INDEX(②入力シート!31:31,(CV$3-1)*13+8),"")</f>
        <v/>
      </c>
      <c r="CY32" s="186" t="str" cm="1">
        <f t="array" ref="CY32">IFERROR(INDEX(②入力シート!31:31,(CV$3-1)*13+10),"")</f>
        <v/>
      </c>
      <c r="CZ32" s="187" t="str" cm="1">
        <f t="array" ref="CZ32">IFERROR(INDEX(②入力シート!31:31,(CV$3-1)*13+12),"")</f>
        <v/>
      </c>
      <c r="DB32" s="179">
        <v>24</v>
      </c>
      <c r="DC32" s="185" t="str" cm="1">
        <f t="array" ref="DC32">IFERROR(INDEX(②入力シート!31:31,(DC$3-1)*13+4),"")</f>
        <v/>
      </c>
      <c r="DD32" s="186" t="str" cm="1">
        <f t="array" ref="DD32">IFERROR(INDEX(②入力シート!31:31,(DC$3-1)*13+6),"")</f>
        <v/>
      </c>
      <c r="DE32" s="186" t="str" cm="1">
        <f t="array" ref="DE32">IFERROR(INDEX(②入力シート!31:31,(DC$3-1)*13+8),"")</f>
        <v/>
      </c>
      <c r="DF32" s="186" t="str" cm="1">
        <f t="array" ref="DF32">IFERROR(INDEX(②入力シート!31:31,(DC$3-1)*13+10),"")</f>
        <v/>
      </c>
      <c r="DG32" s="187" t="str" cm="1">
        <f t="array" ref="DG32">IFERROR(INDEX(②入力シート!31:31,(DC$3-1)*13+12),"")</f>
        <v/>
      </c>
      <c r="DI32" s="179">
        <v>24</v>
      </c>
      <c r="DJ32" s="185" t="str" cm="1">
        <f t="array" ref="DJ32">IFERROR(INDEX(②入力シート!31:31,(DJ$3-1)*13+4),"")</f>
        <v/>
      </c>
      <c r="DK32" s="186" t="str" cm="1">
        <f t="array" ref="DK32">IFERROR(INDEX(②入力シート!31:31,(DJ$3-1)*13+6),"")</f>
        <v/>
      </c>
      <c r="DL32" s="186" t="str" cm="1">
        <f t="array" ref="DL32">IFERROR(INDEX(②入力シート!31:31,(DJ$3-1)*13+8),"")</f>
        <v/>
      </c>
      <c r="DM32" s="186" t="str" cm="1">
        <f t="array" ref="DM32">IFERROR(INDEX(②入力シート!31:31,(DJ$3-1)*13+10),"")</f>
        <v/>
      </c>
      <c r="DN32" s="187" t="str" cm="1">
        <f t="array" ref="DN32">IFERROR(INDEX(②入力シート!31:31,(DJ$3-1)*13+12),"")</f>
        <v/>
      </c>
      <c r="DP32" s="179">
        <v>24</v>
      </c>
      <c r="DQ32" s="185" t="str" cm="1">
        <f t="array" ref="DQ32">IFERROR(INDEX(②入力シート!31:31,(DQ$3-1)*13+4),"")</f>
        <v/>
      </c>
      <c r="DR32" s="186" t="str" cm="1">
        <f t="array" ref="DR32">IFERROR(INDEX(②入力シート!31:31,(DQ$3-1)*13+6),"")</f>
        <v/>
      </c>
      <c r="DS32" s="186" t="str" cm="1">
        <f t="array" ref="DS32">IFERROR(INDEX(②入力シート!31:31,(DQ$3-1)*13+8),"")</f>
        <v/>
      </c>
      <c r="DT32" s="186" t="str" cm="1">
        <f t="array" ref="DT32">IFERROR(INDEX(②入力シート!31:31,(DQ$3-1)*13+10),"")</f>
        <v/>
      </c>
      <c r="DU32" s="187" t="str" cm="1">
        <f t="array" ref="DU32">IFERROR(INDEX(②入力シート!31:31,(DQ$3-1)*13+12),"")</f>
        <v/>
      </c>
      <c r="DW32" s="179">
        <v>24</v>
      </c>
      <c r="DX32" s="185" t="str" cm="1">
        <f t="array" ref="DX32">IFERROR(INDEX(②入力シート!31:31,(DX$3-1)*13+4),"")</f>
        <v/>
      </c>
      <c r="DY32" s="186" t="str" cm="1">
        <f t="array" ref="DY32">IFERROR(INDEX(②入力シート!31:31,(DX$3-1)*13+6),"")</f>
        <v/>
      </c>
      <c r="DZ32" s="186" t="str" cm="1">
        <f t="array" ref="DZ32">IFERROR(INDEX(②入力シート!31:31,(DX$3-1)*13+8),"")</f>
        <v/>
      </c>
      <c r="EA32" s="186" t="str" cm="1">
        <f t="array" ref="EA32">IFERROR(INDEX(②入力シート!31:31,(DX$3-1)*13+10),"")</f>
        <v/>
      </c>
      <c r="EB32" s="187" t="str" cm="1">
        <f t="array" ref="EB32">IFERROR(INDEX(②入力シート!31:31,(DX$3-1)*13+12),"")</f>
        <v/>
      </c>
      <c r="ED32" s="179">
        <v>24</v>
      </c>
      <c r="EE32" s="185" t="str" cm="1">
        <f t="array" ref="EE32">IFERROR(INDEX(②入力シート!31:31,(EE$3-1)*13+4),"")</f>
        <v/>
      </c>
      <c r="EF32" s="186" t="str" cm="1">
        <f t="array" ref="EF32">IFERROR(INDEX(②入力シート!31:31,(EE$3-1)*13+6),"")</f>
        <v/>
      </c>
      <c r="EG32" s="186" t="str" cm="1">
        <f t="array" ref="EG32">IFERROR(INDEX(②入力シート!31:31,(EE$3-1)*13+8),"")</f>
        <v/>
      </c>
      <c r="EH32" s="186" t="str" cm="1">
        <f t="array" ref="EH32">IFERROR(INDEX(②入力シート!31:31,(EE$3-1)*13+10),"")</f>
        <v/>
      </c>
      <c r="EI32" s="187" t="str" cm="1">
        <f t="array" ref="EI32">IFERROR(INDEX(②入力シート!31:31,(EE$3-1)*13+12),"")</f>
        <v/>
      </c>
      <c r="EK32" s="179">
        <v>24</v>
      </c>
      <c r="EL32" s="185" t="str" cm="1">
        <f t="array" ref="EL32">IFERROR(INDEX(②入力シート!31:31,(EL$3-1)*13+4),"")</f>
        <v/>
      </c>
      <c r="EM32" s="186" t="str" cm="1">
        <f t="array" ref="EM32">IFERROR(INDEX(②入力シート!31:31,(EL$3-1)*13+6),"")</f>
        <v/>
      </c>
      <c r="EN32" s="186" t="str" cm="1">
        <f t="array" ref="EN32">IFERROR(INDEX(②入力シート!31:31,(EL$3-1)*13+8),"")</f>
        <v/>
      </c>
      <c r="EO32" s="186" t="str" cm="1">
        <f t="array" ref="EO32">IFERROR(INDEX(②入力シート!31:31,(EL$3-1)*13+10),"")</f>
        <v/>
      </c>
      <c r="EP32" s="187" t="str" cm="1">
        <f t="array" ref="EP32">IFERROR(INDEX(②入力シート!31:31,(EL$3-1)*13+12),"")</f>
        <v/>
      </c>
      <c r="ER32" s="179">
        <v>24</v>
      </c>
      <c r="ES32" s="185" t="str" cm="1">
        <f t="array" ref="ES32">IFERROR(INDEX(②入力シート!31:31,(ES$3-1)*13+4),"")</f>
        <v/>
      </c>
      <c r="ET32" s="186" t="str" cm="1">
        <f t="array" ref="ET32">IFERROR(INDEX(②入力シート!31:31,(ES$3-1)*13+6),"")</f>
        <v/>
      </c>
      <c r="EU32" s="186" t="str" cm="1">
        <f t="array" ref="EU32">IFERROR(INDEX(②入力シート!31:31,(ES$3-1)*13+8),"")</f>
        <v/>
      </c>
      <c r="EV32" s="186" t="str" cm="1">
        <f t="array" ref="EV32">IFERROR(INDEX(②入力シート!31:31,(ES$3-1)*13+10),"")</f>
        <v/>
      </c>
      <c r="EW32" s="187" t="str" cm="1">
        <f t="array" ref="EW32">IFERROR(INDEX(②入力シート!31:31,(ES$3-1)*13+12),"")</f>
        <v/>
      </c>
      <c r="EY32" s="179">
        <v>24</v>
      </c>
      <c r="EZ32" s="185" t="str" cm="1">
        <f t="array" ref="EZ32">IFERROR(INDEX(②入力シート!31:31,(EZ$3-1)*13+4),"")</f>
        <v/>
      </c>
      <c r="FA32" s="186" t="str" cm="1">
        <f t="array" ref="FA32">IFERROR(INDEX(②入力シート!31:31,(EZ$3-1)*13+6),"")</f>
        <v/>
      </c>
      <c r="FB32" s="186" t="str" cm="1">
        <f t="array" ref="FB32">IFERROR(INDEX(②入力シート!31:31,(EZ$3-1)*13+8),"")</f>
        <v/>
      </c>
      <c r="FC32" s="186" t="str" cm="1">
        <f t="array" ref="FC32">IFERROR(INDEX(②入力シート!31:31,(EZ$3-1)*13+10),"")</f>
        <v/>
      </c>
      <c r="FD32" s="187" t="str" cm="1">
        <f t="array" ref="FD32">IFERROR(INDEX(②入力シート!31:31,(EZ$3-1)*13+12),"")</f>
        <v/>
      </c>
      <c r="FF32" s="179">
        <v>24</v>
      </c>
      <c r="FG32" s="185" t="str" cm="1">
        <f t="array" ref="FG32">IFERROR(INDEX(②入力シート!31:31,(FG$3-1)*13+4),"")</f>
        <v/>
      </c>
      <c r="FH32" s="186" t="str" cm="1">
        <f t="array" ref="FH32">IFERROR(INDEX(②入力シート!31:31,(FG$3-1)*13+6),"")</f>
        <v/>
      </c>
      <c r="FI32" s="186" t="str" cm="1">
        <f t="array" ref="FI32">IFERROR(INDEX(②入力シート!31:31,(FG$3-1)*13+8),"")</f>
        <v/>
      </c>
      <c r="FJ32" s="186" t="str" cm="1">
        <f t="array" ref="FJ32">IFERROR(INDEX(②入力シート!31:31,(FG$3-1)*13+10),"")</f>
        <v/>
      </c>
      <c r="FK32" s="187" t="str" cm="1">
        <f t="array" ref="FK32">IFERROR(INDEX(②入力シート!31:31,(FG$3-1)*13+12),"")</f>
        <v/>
      </c>
      <c r="FM32" s="179">
        <v>24</v>
      </c>
      <c r="FN32" s="185" t="str" cm="1">
        <f t="array" ref="FN32">IFERROR(INDEX(②入力シート!31:31,(FN$3-1)*13+4),"")</f>
        <v/>
      </c>
      <c r="FO32" s="186" t="str" cm="1">
        <f t="array" ref="FO32">IFERROR(INDEX(②入力シート!31:31,(FN$3-1)*13+6),"")</f>
        <v/>
      </c>
      <c r="FP32" s="186" t="str" cm="1">
        <f t="array" ref="FP32">IFERROR(INDEX(②入力シート!31:31,(FN$3-1)*13+8),"")</f>
        <v/>
      </c>
      <c r="FQ32" s="186" t="str" cm="1">
        <f t="array" ref="FQ32">IFERROR(INDEX(②入力シート!31:31,(FN$3-1)*13+10),"")</f>
        <v/>
      </c>
      <c r="FR32" s="187" t="str" cm="1">
        <f t="array" ref="FR32">IFERROR(INDEX(②入力シート!31:31,(FN$3-1)*13+12),"")</f>
        <v/>
      </c>
      <c r="FT32" s="179">
        <v>24</v>
      </c>
      <c r="FU32" s="185" t="str" cm="1">
        <f t="array" ref="FU32">IFERROR(INDEX(②入力シート!31:31,(FU$3-1)*13+4),"")</f>
        <v/>
      </c>
      <c r="FV32" s="186" t="str" cm="1">
        <f t="array" ref="FV32">IFERROR(INDEX(②入力シート!31:31,(FU$3-1)*13+6),"")</f>
        <v/>
      </c>
      <c r="FW32" s="186" t="str" cm="1">
        <f t="array" ref="FW32">IFERROR(INDEX(②入力シート!31:31,(FU$3-1)*13+8),"")</f>
        <v/>
      </c>
      <c r="FX32" s="186" t="str" cm="1">
        <f t="array" ref="FX32">IFERROR(INDEX(②入力シート!31:31,(FU$3-1)*13+10),"")</f>
        <v/>
      </c>
      <c r="FY32" s="187" t="str" cm="1">
        <f t="array" ref="FY32">IFERROR(INDEX(②入力シート!31:31,(FU$3-1)*13+12),"")</f>
        <v/>
      </c>
      <c r="GA32" s="179">
        <v>24</v>
      </c>
      <c r="GB32" s="185" t="str" cm="1">
        <f t="array" ref="GB32">IFERROR(INDEX(②入力シート!31:31,(GB$3-1)*13+4),"")</f>
        <v/>
      </c>
      <c r="GC32" s="186" t="str" cm="1">
        <f t="array" ref="GC32">IFERROR(INDEX(②入力シート!31:31,(GB$3-1)*13+6),"")</f>
        <v/>
      </c>
      <c r="GD32" s="186" t="str" cm="1">
        <f t="array" ref="GD32">IFERROR(INDEX(②入力シート!31:31,(GB$3-1)*13+8),"")</f>
        <v/>
      </c>
      <c r="GE32" s="186" t="str" cm="1">
        <f t="array" ref="GE32">IFERROR(INDEX(②入力シート!31:31,(GB$3-1)*13+10),"")</f>
        <v/>
      </c>
      <c r="GF32" s="187" t="str" cm="1">
        <f t="array" ref="GF32">IFERROR(INDEX(②入力シート!31:31,(GB$3-1)*13+12),"")</f>
        <v/>
      </c>
      <c r="GH32" s="179">
        <v>24</v>
      </c>
      <c r="GI32" s="185" t="str" cm="1">
        <f t="array" ref="GI32">IFERROR(INDEX(②入力シート!31:31,(GI$3-1)*13+4),"")</f>
        <v/>
      </c>
      <c r="GJ32" s="186" t="str" cm="1">
        <f t="array" ref="GJ32">IFERROR(INDEX(②入力シート!31:31,(GI$3-1)*13+6),"")</f>
        <v/>
      </c>
      <c r="GK32" s="186" t="str" cm="1">
        <f t="array" ref="GK32">IFERROR(INDEX(②入力シート!31:31,(GI$3-1)*13+8),"")</f>
        <v/>
      </c>
      <c r="GL32" s="186" t="str" cm="1">
        <f t="array" ref="GL32">IFERROR(INDEX(②入力シート!31:31,(GI$3-1)*13+10),"")</f>
        <v/>
      </c>
      <c r="GM32" s="187" t="str" cm="1">
        <f t="array" ref="GM32">IFERROR(INDEX(②入力シート!31:31,(GI$3-1)*13+12),"")</f>
        <v/>
      </c>
      <c r="GO32" s="179">
        <v>24</v>
      </c>
      <c r="GP32" s="185" t="str" cm="1">
        <f t="array" ref="GP32">IFERROR(INDEX(②入力シート!31:31,(GP$3-1)*13+4),"")</f>
        <v/>
      </c>
      <c r="GQ32" s="186" t="str" cm="1">
        <f t="array" ref="GQ32">IFERROR(INDEX(②入力シート!31:31,(GP$3-1)*13+6),"")</f>
        <v/>
      </c>
      <c r="GR32" s="186" t="str" cm="1">
        <f t="array" ref="GR32">IFERROR(INDEX(②入力シート!31:31,(GP$3-1)*13+8),"")</f>
        <v/>
      </c>
      <c r="GS32" s="186" t="str" cm="1">
        <f t="array" ref="GS32">IFERROR(INDEX(②入力シート!31:31,(GP$3-1)*13+10),"")</f>
        <v/>
      </c>
      <c r="GT32" s="187" t="str" cm="1">
        <f t="array" ref="GT32">IFERROR(INDEX(②入力シート!31:31,(GP$3-1)*13+12),"")</f>
        <v/>
      </c>
      <c r="GV32" s="179">
        <v>24</v>
      </c>
      <c r="GW32" s="185" t="str" cm="1">
        <f t="array" ref="GW32">IFERROR(INDEX(②入力シート!31:31,(GW$3-1)*13+4),"")</f>
        <v/>
      </c>
      <c r="GX32" s="186" t="str" cm="1">
        <f t="array" ref="GX32">IFERROR(INDEX(②入力シート!31:31,(GW$3-1)*13+6),"")</f>
        <v/>
      </c>
      <c r="GY32" s="186" t="str" cm="1">
        <f t="array" ref="GY32">IFERROR(INDEX(②入力シート!31:31,(GW$3-1)*13+8),"")</f>
        <v/>
      </c>
      <c r="GZ32" s="186" t="str" cm="1">
        <f t="array" ref="GZ32">IFERROR(INDEX(②入力シート!31:31,(GW$3-1)*13+10),"")</f>
        <v/>
      </c>
      <c r="HA32" s="187" t="str" cm="1">
        <f t="array" ref="HA32">IFERROR(INDEX(②入力シート!31:31,(GW$3-1)*13+12),"")</f>
        <v/>
      </c>
      <c r="HC32" s="179">
        <v>24</v>
      </c>
      <c r="HD32" s="185" t="str" cm="1">
        <f t="array" ref="HD32">IFERROR(INDEX(②入力シート!31:31,(HD$3-1)*13+4),"")</f>
        <v/>
      </c>
      <c r="HE32" s="186" t="str" cm="1">
        <f t="array" ref="HE32">IFERROR(INDEX(②入力シート!31:31,(HD$3-1)*13+6),"")</f>
        <v/>
      </c>
      <c r="HF32" s="186" t="str" cm="1">
        <f t="array" ref="HF32">IFERROR(INDEX(②入力シート!31:31,(HD$3-1)*13+8),"")</f>
        <v/>
      </c>
      <c r="HG32" s="186" t="str" cm="1">
        <f t="array" ref="HG32">IFERROR(INDEX(②入力シート!31:31,(HD$3-1)*13+10),"")</f>
        <v/>
      </c>
      <c r="HH32" s="187" t="str" cm="1">
        <f t="array" ref="HH32">IFERROR(INDEX(②入力シート!31:31,(HD$3-1)*13+12),"")</f>
        <v/>
      </c>
      <c r="HJ32" s="179">
        <v>24</v>
      </c>
      <c r="HK32" s="185" t="str" cm="1">
        <f t="array" ref="HK32">IFERROR(INDEX(②入力シート!31:31,(HK$3-1)*13+4),"")</f>
        <v/>
      </c>
      <c r="HL32" s="186" t="str" cm="1">
        <f t="array" ref="HL32">IFERROR(INDEX(②入力シート!31:31,(HK$3-1)*13+6),"")</f>
        <v/>
      </c>
      <c r="HM32" s="186" t="str" cm="1">
        <f t="array" ref="HM32">IFERROR(INDEX(②入力シート!31:31,(HK$3-1)*13+8),"")</f>
        <v/>
      </c>
      <c r="HN32" s="186" t="str" cm="1">
        <f t="array" ref="HN32">IFERROR(INDEX(②入力シート!31:31,(HK$3-1)*13+10),"")</f>
        <v/>
      </c>
      <c r="HO32" s="187" t="str" cm="1">
        <f t="array" ref="HO32">IFERROR(INDEX(②入力シート!31:31,(HK$3-1)*13+12),"")</f>
        <v/>
      </c>
      <c r="HQ32" s="179">
        <v>24</v>
      </c>
      <c r="HR32" s="185" t="str" cm="1">
        <f t="array" ref="HR32">IFERROR(INDEX(②入力シート!31:31,(HR$3-1)*13+4),"")</f>
        <v/>
      </c>
      <c r="HS32" s="186" t="str" cm="1">
        <f t="array" ref="HS32">IFERROR(INDEX(②入力シート!31:31,(HR$3-1)*13+6),"")</f>
        <v/>
      </c>
      <c r="HT32" s="186" t="str" cm="1">
        <f t="array" ref="HT32">IFERROR(INDEX(②入力シート!31:31,(HR$3-1)*13+8),"")</f>
        <v/>
      </c>
      <c r="HU32" s="186" t="str" cm="1">
        <f t="array" ref="HU32">IFERROR(INDEX(②入力シート!31:31,(HR$3-1)*13+10),"")</f>
        <v/>
      </c>
      <c r="HV32" s="187" t="str" cm="1">
        <f t="array" ref="HV32">IFERROR(INDEX(②入力シート!31:31,(HR$3-1)*13+12),"")</f>
        <v/>
      </c>
      <c r="HX32" s="179">
        <v>24</v>
      </c>
      <c r="HY32" s="185" t="str" cm="1">
        <f t="array" ref="HY32">IFERROR(INDEX(②入力シート!31:31,(HY$3-1)*13+4),"")</f>
        <v/>
      </c>
      <c r="HZ32" s="186" t="str" cm="1">
        <f t="array" ref="HZ32">IFERROR(INDEX(②入力シート!31:31,(HY$3-1)*13+6),"")</f>
        <v/>
      </c>
      <c r="IA32" s="186" t="str" cm="1">
        <f t="array" ref="IA32">IFERROR(INDEX(②入力シート!31:31,(HY$3-1)*13+8),"")</f>
        <v/>
      </c>
      <c r="IB32" s="186" t="str" cm="1">
        <f t="array" ref="IB32">IFERROR(INDEX(②入力シート!31:31,(HY$3-1)*13+10),"")</f>
        <v/>
      </c>
      <c r="IC32" s="187" t="str" cm="1">
        <f t="array" ref="IC32">IFERROR(INDEX(②入力シート!31:31,(HY$3-1)*13+12),"")</f>
        <v/>
      </c>
      <c r="IE32" s="179">
        <v>24</v>
      </c>
      <c r="IF32" s="185" t="str" cm="1">
        <f t="array" ref="IF32">IFERROR(INDEX(②入力シート!31:31,(IF$3-1)*13+4),"")</f>
        <v/>
      </c>
      <c r="IG32" s="186" t="str" cm="1">
        <f t="array" ref="IG32">IFERROR(INDEX(②入力シート!31:31,(IF$3-1)*13+6),"")</f>
        <v/>
      </c>
      <c r="IH32" s="186" t="str" cm="1">
        <f t="array" ref="IH32">IFERROR(INDEX(②入力シート!31:31,(IF$3-1)*13+8),"")</f>
        <v/>
      </c>
      <c r="II32" s="186" t="str" cm="1">
        <f t="array" ref="II32">IFERROR(INDEX(②入力シート!31:31,(IF$3-1)*13+10),"")</f>
        <v/>
      </c>
      <c r="IJ32" s="187" t="str" cm="1">
        <f t="array" ref="IJ32">IFERROR(INDEX(②入力シート!31:31,(IF$3-1)*13+12),"")</f>
        <v/>
      </c>
      <c r="IL32" s="179">
        <v>24</v>
      </c>
      <c r="IM32" s="185" t="str" cm="1">
        <f t="array" ref="IM32">IFERROR(INDEX(②入力シート!31:31,(IM$3-1)*13+4),"")</f>
        <v/>
      </c>
      <c r="IN32" s="186" t="str" cm="1">
        <f t="array" ref="IN32">IFERROR(INDEX(②入力シート!31:31,(IM$3-1)*13+6),"")</f>
        <v/>
      </c>
      <c r="IO32" s="186" t="str" cm="1">
        <f t="array" ref="IO32">IFERROR(INDEX(②入力シート!31:31,(IM$3-1)*13+8),"")</f>
        <v/>
      </c>
      <c r="IP32" s="186" t="str" cm="1">
        <f t="array" ref="IP32">IFERROR(INDEX(②入力シート!31:31,(IM$3-1)*13+10),"")</f>
        <v/>
      </c>
      <c r="IQ32" s="187" t="str" cm="1">
        <f t="array" ref="IQ32">IFERROR(INDEX(②入力シート!31:31,(IM$3-1)*13+12),"")</f>
        <v/>
      </c>
      <c r="IS32" s="179">
        <v>24</v>
      </c>
      <c r="IT32" s="185" t="str" cm="1">
        <f t="array" ref="IT32">IFERROR(INDEX(②入力シート!31:31,(IT$3-1)*13+4),"")</f>
        <v/>
      </c>
      <c r="IU32" s="186" t="str" cm="1">
        <f t="array" ref="IU32">IFERROR(INDEX(②入力シート!31:31,(IT$3-1)*13+6),"")</f>
        <v/>
      </c>
      <c r="IV32" s="186" t="str" cm="1">
        <f t="array" ref="IV32">IFERROR(INDEX(②入力シート!31:31,(IT$3-1)*13+8),"")</f>
        <v/>
      </c>
      <c r="IW32" s="186" t="str" cm="1">
        <f t="array" ref="IW32">IFERROR(INDEX(②入力シート!31:31,(IT$3-1)*13+10),"")</f>
        <v/>
      </c>
      <c r="IX32" s="187" t="str" cm="1">
        <f t="array" ref="IX32">IFERROR(INDEX(②入力シート!31:31,(IT$3-1)*13+12),"")</f>
        <v/>
      </c>
      <c r="IZ32" s="179">
        <v>24</v>
      </c>
      <c r="JA32" s="185" t="str" cm="1">
        <f t="array" ref="JA32">IFERROR(INDEX(②入力シート!31:31,(JA$3-1)*13+4),"")</f>
        <v/>
      </c>
      <c r="JB32" s="186" t="str" cm="1">
        <f t="array" ref="JB32">IFERROR(INDEX(②入力シート!31:31,(JA$3-1)*13+6),"")</f>
        <v/>
      </c>
      <c r="JC32" s="186" t="str" cm="1">
        <f t="array" ref="JC32">IFERROR(INDEX(②入力シート!31:31,(JA$3-1)*13+8),"")</f>
        <v/>
      </c>
      <c r="JD32" s="186" t="str" cm="1">
        <f t="array" ref="JD32">IFERROR(INDEX(②入力シート!31:31,(JA$3-1)*13+10),"")</f>
        <v/>
      </c>
      <c r="JE32" s="187" t="str" cm="1">
        <f t="array" ref="JE32">IFERROR(INDEX(②入力シート!31:31,(JA$3-1)*13+12),"")</f>
        <v/>
      </c>
      <c r="JG32" s="179">
        <v>24</v>
      </c>
      <c r="JH32" s="185" t="str" cm="1">
        <f t="array" ref="JH32">IFERROR(INDEX(②入力シート!31:31,(JH$3-1)*13+4),"")</f>
        <v/>
      </c>
      <c r="JI32" s="186" t="str" cm="1">
        <f t="array" ref="JI32">IFERROR(INDEX(②入力シート!31:31,(JH$3-1)*13+6),"")</f>
        <v/>
      </c>
      <c r="JJ32" s="186" t="str" cm="1">
        <f t="array" ref="JJ32">IFERROR(INDEX(②入力シート!31:31,(JH$3-1)*13+8),"")</f>
        <v/>
      </c>
      <c r="JK32" s="186" t="str" cm="1">
        <f t="array" ref="JK32">IFERROR(INDEX(②入力シート!31:31,(JH$3-1)*13+10),"")</f>
        <v/>
      </c>
      <c r="JL32" s="187" t="str" cm="1">
        <f t="array" ref="JL32">IFERROR(INDEX(②入力シート!31:31,(JH$3-1)*13+12),"")</f>
        <v/>
      </c>
      <c r="JN32" s="179">
        <v>24</v>
      </c>
      <c r="JO32" s="185" t="str" cm="1">
        <f t="array" ref="JO32">IFERROR(INDEX(②入力シート!31:31,(JO$3-1)*13+4),"")</f>
        <v/>
      </c>
      <c r="JP32" s="186" t="str" cm="1">
        <f t="array" ref="JP32">IFERROR(INDEX(②入力シート!31:31,(JO$3-1)*13+6),"")</f>
        <v/>
      </c>
      <c r="JQ32" s="186" t="str" cm="1">
        <f t="array" ref="JQ32">IFERROR(INDEX(②入力シート!31:31,(JO$3-1)*13+8),"")</f>
        <v/>
      </c>
      <c r="JR32" s="186" t="str" cm="1">
        <f t="array" ref="JR32">IFERROR(INDEX(②入力シート!31:31,(JO$3-1)*13+10),"")</f>
        <v/>
      </c>
      <c r="JS32" s="187" t="str" cm="1">
        <f t="array" ref="JS32">IFERROR(INDEX(②入力シート!31:31,(JO$3-1)*13+12),"")</f>
        <v/>
      </c>
      <c r="JU32" s="179">
        <v>24</v>
      </c>
      <c r="JV32" s="185" t="str" cm="1">
        <f t="array" ref="JV32">IFERROR(INDEX(②入力シート!31:31,(JV$3-1)*13+4),"")</f>
        <v/>
      </c>
      <c r="JW32" s="186" t="str" cm="1">
        <f t="array" ref="JW32">IFERROR(INDEX(②入力シート!31:31,(JV$3-1)*13+6),"")</f>
        <v/>
      </c>
      <c r="JX32" s="186" t="str" cm="1">
        <f t="array" ref="JX32">IFERROR(INDEX(②入力シート!31:31,(JV$3-1)*13+8),"")</f>
        <v/>
      </c>
      <c r="JY32" s="186" t="str" cm="1">
        <f t="array" ref="JY32">IFERROR(INDEX(②入力シート!31:31,(JV$3-1)*13+10),"")</f>
        <v/>
      </c>
      <c r="JZ32" s="187" t="str" cm="1">
        <f t="array" ref="JZ32">IFERROR(INDEX(②入力シート!31:31,(JV$3-1)*13+12),"")</f>
        <v/>
      </c>
      <c r="KB32" s="179">
        <v>24</v>
      </c>
      <c r="KC32" s="185" t="str" cm="1">
        <f t="array" ref="KC32">IFERROR(INDEX(②入力シート!31:31,(KC$3-1)*13+4),"")</f>
        <v/>
      </c>
      <c r="KD32" s="186" t="str" cm="1">
        <f t="array" ref="KD32">IFERROR(INDEX(②入力シート!31:31,(KC$3-1)*13+6),"")</f>
        <v/>
      </c>
      <c r="KE32" s="186" t="str" cm="1">
        <f t="array" ref="KE32">IFERROR(INDEX(②入力シート!31:31,(KC$3-1)*13+8),"")</f>
        <v/>
      </c>
      <c r="KF32" s="186" t="str" cm="1">
        <f t="array" ref="KF32">IFERROR(INDEX(②入力シート!31:31,(KC$3-1)*13+10),"")</f>
        <v/>
      </c>
      <c r="KG32" s="187" t="str" cm="1">
        <f t="array" ref="KG32">IFERROR(INDEX(②入力シート!31:31,(KC$3-1)*13+12),"")</f>
        <v/>
      </c>
      <c r="KI32" s="179">
        <v>24</v>
      </c>
      <c r="KJ32" s="185" t="str" cm="1">
        <f t="array" ref="KJ32">IFERROR(INDEX(②入力シート!31:31,(KJ$3-1)*13+4),"")</f>
        <v/>
      </c>
      <c r="KK32" s="186" t="str" cm="1">
        <f t="array" ref="KK32">IFERROR(INDEX(②入力シート!31:31,(KJ$3-1)*13+6),"")</f>
        <v/>
      </c>
      <c r="KL32" s="186" t="str" cm="1">
        <f t="array" ref="KL32">IFERROR(INDEX(②入力シート!31:31,(KJ$3-1)*13+8),"")</f>
        <v/>
      </c>
      <c r="KM32" s="186" t="str" cm="1">
        <f t="array" ref="KM32">IFERROR(INDEX(②入力シート!31:31,(KJ$3-1)*13+10),"")</f>
        <v/>
      </c>
      <c r="KN32" s="187" t="str" cm="1">
        <f t="array" ref="KN32">IFERROR(INDEX(②入力シート!31:31,(KJ$3-1)*13+12),"")</f>
        <v/>
      </c>
      <c r="KP32" s="179">
        <v>24</v>
      </c>
      <c r="KQ32" s="185" t="str" cm="1">
        <f t="array" ref="KQ32">IFERROR(INDEX(②入力シート!31:31,(KQ$3-1)*13+4),"")</f>
        <v/>
      </c>
      <c r="KR32" s="186" t="str" cm="1">
        <f t="array" ref="KR32">IFERROR(INDEX(②入力シート!31:31,(KQ$3-1)*13+6),"")</f>
        <v/>
      </c>
      <c r="KS32" s="186" t="str" cm="1">
        <f t="array" ref="KS32">IFERROR(INDEX(②入力シート!31:31,(KQ$3-1)*13+8),"")</f>
        <v/>
      </c>
      <c r="KT32" s="186" t="str" cm="1">
        <f t="array" ref="KT32">IFERROR(INDEX(②入力シート!31:31,(KQ$3-1)*13+10),"")</f>
        <v/>
      </c>
      <c r="KU32" s="187" t="str" cm="1">
        <f t="array" ref="KU32">IFERROR(INDEX(②入力シート!31:31,(KQ$3-1)*13+12),"")</f>
        <v/>
      </c>
      <c r="KW32" s="179">
        <v>24</v>
      </c>
      <c r="KX32" s="185" t="str" cm="1">
        <f t="array" ref="KX32">IFERROR(INDEX(②入力シート!31:31,(KX$3-1)*13+4),"")</f>
        <v/>
      </c>
      <c r="KY32" s="186" t="str" cm="1">
        <f t="array" ref="KY32">IFERROR(INDEX(②入力シート!31:31,(KX$3-1)*13+6),"")</f>
        <v/>
      </c>
      <c r="KZ32" s="186" t="str" cm="1">
        <f t="array" ref="KZ32">IFERROR(INDEX(②入力シート!31:31,(KX$3-1)*13+8),"")</f>
        <v/>
      </c>
      <c r="LA32" s="186" t="str" cm="1">
        <f t="array" ref="LA32">IFERROR(INDEX(②入力シート!31:31,(KX$3-1)*13+10),"")</f>
        <v/>
      </c>
      <c r="LB32" s="187" t="str" cm="1">
        <f t="array" ref="LB32">IFERROR(INDEX(②入力シート!31:31,(KX$3-1)*13+12),"")</f>
        <v/>
      </c>
      <c r="LD32" s="179">
        <v>24</v>
      </c>
      <c r="LE32" s="185" t="str" cm="1">
        <f t="array" ref="LE32">IFERROR(INDEX(②入力シート!31:31,(LE$3-1)*13+4),"")</f>
        <v/>
      </c>
      <c r="LF32" s="186" t="str" cm="1">
        <f t="array" ref="LF32">IFERROR(INDEX(②入力シート!31:31,(LE$3-1)*13+6),"")</f>
        <v/>
      </c>
      <c r="LG32" s="186" t="str" cm="1">
        <f t="array" ref="LG32">IFERROR(INDEX(②入力シート!31:31,(LE$3-1)*13+8),"")</f>
        <v/>
      </c>
      <c r="LH32" s="186" t="str" cm="1">
        <f t="array" ref="LH32">IFERROR(INDEX(②入力シート!31:31,(LE$3-1)*13+10),"")</f>
        <v/>
      </c>
      <c r="LI32" s="187" t="str" cm="1">
        <f t="array" ref="LI32">IFERROR(INDEX(②入力シート!31:31,(LE$3-1)*13+12),"")</f>
        <v/>
      </c>
      <c r="LK32" s="179">
        <v>24</v>
      </c>
      <c r="LL32" s="185" t="str" cm="1">
        <f t="array" ref="LL32">IFERROR(INDEX(②入力シート!31:31,(LL$3-1)*13+4),"")</f>
        <v/>
      </c>
      <c r="LM32" s="186" t="str" cm="1">
        <f t="array" ref="LM32">IFERROR(INDEX(②入力シート!31:31,(LL$3-1)*13+6),"")</f>
        <v/>
      </c>
      <c r="LN32" s="186" t="str" cm="1">
        <f t="array" ref="LN32">IFERROR(INDEX(②入力シート!31:31,(LL$3-1)*13+8),"")</f>
        <v/>
      </c>
      <c r="LO32" s="186" t="str" cm="1">
        <f t="array" ref="LO32">IFERROR(INDEX(②入力シート!31:31,(LL$3-1)*13+10),"")</f>
        <v/>
      </c>
      <c r="LP32" s="187" t="str" cm="1">
        <f t="array" ref="LP32">IFERROR(INDEX(②入力シート!31:31,(LL$3-1)*13+12),"")</f>
        <v/>
      </c>
      <c r="LR32" s="179">
        <v>24</v>
      </c>
      <c r="LS32" s="185" t="str" cm="1">
        <f t="array" ref="LS32">IFERROR(INDEX(②入力シート!31:31,(LS$3-1)*13+4),"")</f>
        <v/>
      </c>
      <c r="LT32" s="186" t="str" cm="1">
        <f t="array" ref="LT32">IFERROR(INDEX(②入力シート!31:31,(LS$3-1)*13+6),"")</f>
        <v/>
      </c>
      <c r="LU32" s="186" t="str" cm="1">
        <f t="array" ref="LU32">IFERROR(INDEX(②入力シート!31:31,(LS$3-1)*13+8),"")</f>
        <v/>
      </c>
      <c r="LV32" s="186" t="str" cm="1">
        <f t="array" ref="LV32">IFERROR(INDEX(②入力シート!31:31,(LS$3-1)*13+10),"")</f>
        <v/>
      </c>
      <c r="LW32" s="187" t="str" cm="1">
        <f t="array" ref="LW32">IFERROR(INDEX(②入力シート!31:31,(LS$3-1)*13+12),"")</f>
        <v/>
      </c>
      <c r="LY32" s="179">
        <v>24</v>
      </c>
      <c r="LZ32" s="185" t="str" cm="1">
        <f t="array" ref="LZ32">IFERROR(INDEX(②入力シート!31:31,(LZ$3-1)*13+4),"")</f>
        <v/>
      </c>
      <c r="MA32" s="186" t="str" cm="1">
        <f t="array" ref="MA32">IFERROR(INDEX(②入力シート!31:31,(LZ$3-1)*13+6),"")</f>
        <v/>
      </c>
      <c r="MB32" s="186" t="str" cm="1">
        <f t="array" ref="MB32">IFERROR(INDEX(②入力シート!31:31,(LZ$3-1)*13+8),"")</f>
        <v/>
      </c>
      <c r="MC32" s="186" t="str" cm="1">
        <f t="array" ref="MC32">IFERROR(INDEX(②入力シート!31:31,(LZ$3-1)*13+10),"")</f>
        <v/>
      </c>
      <c r="MD32" s="187" t="str" cm="1">
        <f t="array" ref="MD32">IFERROR(INDEX(②入力シート!31:31,(LZ$3-1)*13+12),"")</f>
        <v/>
      </c>
      <c r="MF32" s="179">
        <v>24</v>
      </c>
      <c r="MG32" s="185" t="str" cm="1">
        <f t="array" ref="MG32">IFERROR(INDEX(②入力シート!31:31,(MG$3-1)*13+4),"")</f>
        <v/>
      </c>
      <c r="MH32" s="186" t="str" cm="1">
        <f t="array" ref="MH32">IFERROR(INDEX(②入力シート!31:31,(MG$3-1)*13+6),"")</f>
        <v/>
      </c>
      <c r="MI32" s="186" t="str" cm="1">
        <f t="array" ref="MI32">IFERROR(INDEX(②入力シート!31:31,(MG$3-1)*13+8),"")</f>
        <v/>
      </c>
      <c r="MJ32" s="186" t="str" cm="1">
        <f t="array" ref="MJ32">IFERROR(INDEX(②入力シート!31:31,(MG$3-1)*13+10),"")</f>
        <v/>
      </c>
      <c r="MK32" s="187" t="str" cm="1">
        <f t="array" ref="MK32">IFERROR(INDEX(②入力シート!31:31,(MG$3-1)*13+12),"")</f>
        <v/>
      </c>
    </row>
    <row r="33" spans="1:349" s="184" customFormat="1" ht="14" customHeight="1">
      <c r="A33" s="179">
        <v>25</v>
      </c>
      <c r="B33" s="185" t="str" cm="1">
        <f t="array" ref="B33">IFERROR(INDEX(②入力シート!32:32,(B$3-1)*13+4),"")</f>
        <v/>
      </c>
      <c r="C33" s="186" t="str" cm="1">
        <f t="array" ref="C33">IFERROR(INDEX(②入力シート!32:32,(B$3-1)*13+6),"")</f>
        <v/>
      </c>
      <c r="D33" s="186" t="str" cm="1">
        <f t="array" ref="D33">IFERROR(INDEX(②入力シート!32:32,(B$3-1)*13+8),"")</f>
        <v/>
      </c>
      <c r="E33" s="186" t="str" cm="1">
        <f t="array" ref="E33">IFERROR(INDEX(②入力シート!32:32,(B$3-1)*13+10),"")</f>
        <v/>
      </c>
      <c r="F33" s="187" t="str" cm="1">
        <f t="array" ref="F33">IFERROR(INDEX(②入力シート!32:32,(B$3-1)*13+12),"")</f>
        <v/>
      </c>
      <c r="H33" s="179">
        <v>25</v>
      </c>
      <c r="I33" s="185" t="str" cm="1">
        <f t="array" ref="I33">IFERROR(INDEX(②入力シート!32:32,(I$3-1)*13+4),"")</f>
        <v/>
      </c>
      <c r="J33" s="186" t="str" cm="1">
        <f t="array" ref="J33">IFERROR(INDEX(②入力シート!32:32,(I$3-1)*13+6),"")</f>
        <v/>
      </c>
      <c r="K33" s="186" t="str" cm="1">
        <f t="array" ref="K33">IFERROR(INDEX(②入力シート!32:32,(I$3-1)*13+8),"")</f>
        <v/>
      </c>
      <c r="L33" s="186" t="str" cm="1">
        <f t="array" ref="L33">IFERROR(INDEX(②入力シート!32:32,(I$3-1)*13+10),"")</f>
        <v/>
      </c>
      <c r="M33" s="187" t="str" cm="1">
        <f t="array" ref="M33">IFERROR(INDEX(②入力シート!32:32,(I$3-1)*13+12),"")</f>
        <v/>
      </c>
      <c r="O33" s="179">
        <v>25</v>
      </c>
      <c r="P33" s="185" t="str" cm="1">
        <f t="array" ref="P33">IFERROR(INDEX(②入力シート!32:32,(P$3-1)*13+4),"")</f>
        <v/>
      </c>
      <c r="Q33" s="186" t="str" cm="1">
        <f t="array" ref="Q33">IFERROR(INDEX(②入力シート!32:32,(P$3-1)*13+6),"")</f>
        <v/>
      </c>
      <c r="R33" s="186" t="str" cm="1">
        <f t="array" ref="R33">IFERROR(INDEX(②入力シート!32:32,(P$3-1)*13+8),"")</f>
        <v/>
      </c>
      <c r="S33" s="186" t="str" cm="1">
        <f t="array" ref="S33">IFERROR(INDEX(②入力シート!32:32,(P$3-1)*13+10),"")</f>
        <v/>
      </c>
      <c r="T33" s="187" t="str" cm="1">
        <f t="array" ref="T33">IFERROR(INDEX(②入力シート!32:32,(P$3-1)*13+12),"")</f>
        <v/>
      </c>
      <c r="V33" s="179">
        <v>25</v>
      </c>
      <c r="W33" s="185" t="str" cm="1">
        <f t="array" ref="W33">IFERROR(INDEX(②入力シート!32:32,(W$3-1)*13+4),"")</f>
        <v/>
      </c>
      <c r="X33" s="186" t="str" cm="1">
        <f t="array" ref="X33">IFERROR(INDEX(②入力シート!32:32,(W$3-1)*13+6),"")</f>
        <v/>
      </c>
      <c r="Y33" s="186" t="str" cm="1">
        <f t="array" ref="Y33">IFERROR(INDEX(②入力シート!32:32,(W$3-1)*13+8),"")</f>
        <v/>
      </c>
      <c r="Z33" s="186" t="str" cm="1">
        <f t="array" ref="Z33">IFERROR(INDEX(②入力シート!32:32,(W$3-1)*13+10),"")</f>
        <v/>
      </c>
      <c r="AA33" s="187" t="str" cm="1">
        <f t="array" ref="AA33">IFERROR(INDEX(②入力シート!32:32,(W$3-1)*13+12),"")</f>
        <v/>
      </c>
      <c r="AC33" s="179">
        <v>25</v>
      </c>
      <c r="AD33" s="185" t="str" cm="1">
        <f t="array" ref="AD33">IFERROR(INDEX(②入力シート!32:32,(AD$3-1)*13+4),"")</f>
        <v/>
      </c>
      <c r="AE33" s="186" t="str" cm="1">
        <f t="array" ref="AE33">IFERROR(INDEX(②入力シート!32:32,(AD$3-1)*13+6),"")</f>
        <v/>
      </c>
      <c r="AF33" s="186" t="str" cm="1">
        <f t="array" ref="AF33">IFERROR(INDEX(②入力シート!32:32,(AD$3-1)*13+8),"")</f>
        <v/>
      </c>
      <c r="AG33" s="186" t="str" cm="1">
        <f t="array" ref="AG33">IFERROR(INDEX(②入力シート!32:32,(AD$3-1)*13+10),"")</f>
        <v/>
      </c>
      <c r="AH33" s="187" t="str" cm="1">
        <f t="array" ref="AH33">IFERROR(INDEX(②入力シート!32:32,(AD$3-1)*13+12),"")</f>
        <v/>
      </c>
      <c r="AJ33" s="179">
        <v>25</v>
      </c>
      <c r="AK33" s="185" t="str" cm="1">
        <f t="array" ref="AK33">IFERROR(INDEX(②入力シート!32:32,(AK$3-1)*13+4),"")</f>
        <v/>
      </c>
      <c r="AL33" s="186" t="str" cm="1">
        <f t="array" ref="AL33">IFERROR(INDEX(②入力シート!32:32,(AK$3-1)*13+6),"")</f>
        <v/>
      </c>
      <c r="AM33" s="186" t="str" cm="1">
        <f t="array" ref="AM33">IFERROR(INDEX(②入力シート!32:32,(AK$3-1)*13+8),"")</f>
        <v/>
      </c>
      <c r="AN33" s="186" t="str" cm="1">
        <f t="array" ref="AN33">IFERROR(INDEX(②入力シート!32:32,(AK$3-1)*13+10),"")</f>
        <v/>
      </c>
      <c r="AO33" s="187" t="str" cm="1">
        <f t="array" ref="AO33">IFERROR(INDEX(②入力シート!32:32,(AK$3-1)*13+12),"")</f>
        <v/>
      </c>
      <c r="AQ33" s="179">
        <v>25</v>
      </c>
      <c r="AR33" s="185" t="str" cm="1">
        <f t="array" ref="AR33">IFERROR(INDEX(②入力シート!32:32,(AR$3-1)*13+4),"")</f>
        <v/>
      </c>
      <c r="AS33" s="186" t="str" cm="1">
        <f t="array" ref="AS33">IFERROR(INDEX(②入力シート!32:32,(AR$3-1)*13+6),"")</f>
        <v/>
      </c>
      <c r="AT33" s="186" t="str" cm="1">
        <f t="array" ref="AT33">IFERROR(INDEX(②入力シート!32:32,(AR$3-1)*13+8),"")</f>
        <v/>
      </c>
      <c r="AU33" s="186" t="str" cm="1">
        <f t="array" ref="AU33">IFERROR(INDEX(②入力シート!32:32,(AR$3-1)*13+10),"")</f>
        <v/>
      </c>
      <c r="AV33" s="187" t="str" cm="1">
        <f t="array" ref="AV33">IFERROR(INDEX(②入力シート!32:32,(AR$3-1)*13+12),"")</f>
        <v/>
      </c>
      <c r="AX33" s="179">
        <v>25</v>
      </c>
      <c r="AY33" s="185" t="str" cm="1">
        <f t="array" ref="AY33">IFERROR(INDEX(②入力シート!32:32,(AY$3-1)*13+4),"")</f>
        <v/>
      </c>
      <c r="AZ33" s="186" t="str" cm="1">
        <f t="array" ref="AZ33">IFERROR(INDEX(②入力シート!32:32,(AY$3-1)*13+6),"")</f>
        <v/>
      </c>
      <c r="BA33" s="186" t="str" cm="1">
        <f t="array" ref="BA33">IFERROR(INDEX(②入力シート!32:32,(AY$3-1)*13+8),"")</f>
        <v/>
      </c>
      <c r="BB33" s="186" t="str" cm="1">
        <f t="array" ref="BB33">IFERROR(INDEX(②入力シート!32:32,(AY$3-1)*13+10),"")</f>
        <v/>
      </c>
      <c r="BC33" s="187" t="str" cm="1">
        <f t="array" ref="BC33">IFERROR(INDEX(②入力シート!32:32,(AY$3-1)*13+12),"")</f>
        <v/>
      </c>
      <c r="BE33" s="179">
        <v>25</v>
      </c>
      <c r="BF33" s="185" t="str" cm="1">
        <f t="array" ref="BF33">IFERROR(INDEX(②入力シート!32:32,(BF$3-1)*13+4),"")</f>
        <v/>
      </c>
      <c r="BG33" s="186" t="str" cm="1">
        <f t="array" ref="BG33">IFERROR(INDEX(②入力シート!32:32,(BF$3-1)*13+6),"")</f>
        <v/>
      </c>
      <c r="BH33" s="186" t="str" cm="1">
        <f t="array" ref="BH33">IFERROR(INDEX(②入力シート!32:32,(BF$3-1)*13+8),"")</f>
        <v/>
      </c>
      <c r="BI33" s="186" t="str" cm="1">
        <f t="array" ref="BI33">IFERROR(INDEX(②入力シート!32:32,(BF$3-1)*13+10),"")</f>
        <v/>
      </c>
      <c r="BJ33" s="187" t="str" cm="1">
        <f t="array" ref="BJ33">IFERROR(INDEX(②入力シート!32:32,(BF$3-1)*13+12),"")</f>
        <v/>
      </c>
      <c r="BL33" s="179">
        <v>25</v>
      </c>
      <c r="BM33" s="185" t="str" cm="1">
        <f t="array" ref="BM33">IFERROR(INDEX(②入力シート!32:32,(BM$3-1)*13+4),"")</f>
        <v/>
      </c>
      <c r="BN33" s="186" t="str" cm="1">
        <f t="array" ref="BN33">IFERROR(INDEX(②入力シート!32:32,(BM$3-1)*13+6),"")</f>
        <v/>
      </c>
      <c r="BO33" s="186" t="str" cm="1">
        <f t="array" ref="BO33">IFERROR(INDEX(②入力シート!32:32,(BM$3-1)*13+8),"")</f>
        <v/>
      </c>
      <c r="BP33" s="186" t="str" cm="1">
        <f t="array" ref="BP33">IFERROR(INDEX(②入力シート!32:32,(BM$3-1)*13+10),"")</f>
        <v/>
      </c>
      <c r="BQ33" s="187" t="str" cm="1">
        <f t="array" ref="BQ33">IFERROR(INDEX(②入力シート!32:32,(BM$3-1)*13+12),"")</f>
        <v/>
      </c>
      <c r="BS33" s="179">
        <v>25</v>
      </c>
      <c r="BT33" s="185" t="str" cm="1">
        <f t="array" ref="BT33">IFERROR(INDEX(②入力シート!32:32,(BT$3-1)*13+4),"")</f>
        <v/>
      </c>
      <c r="BU33" s="186" t="str" cm="1">
        <f t="array" ref="BU33">IFERROR(INDEX(②入力シート!32:32,(BT$3-1)*13+6),"")</f>
        <v/>
      </c>
      <c r="BV33" s="186" t="str" cm="1">
        <f t="array" ref="BV33">IFERROR(INDEX(②入力シート!32:32,(BT$3-1)*13+8),"")</f>
        <v/>
      </c>
      <c r="BW33" s="186" t="str" cm="1">
        <f t="array" ref="BW33">IFERROR(INDEX(②入力シート!32:32,(BT$3-1)*13+10),"")</f>
        <v/>
      </c>
      <c r="BX33" s="187" t="str" cm="1">
        <f t="array" ref="BX33">IFERROR(INDEX(②入力シート!32:32,(BT$3-1)*13+12),"")</f>
        <v/>
      </c>
      <c r="BZ33" s="179">
        <v>25</v>
      </c>
      <c r="CA33" s="185" t="str" cm="1">
        <f t="array" ref="CA33">IFERROR(INDEX(②入力シート!32:32,(CA$3-1)*13+4),"")</f>
        <v/>
      </c>
      <c r="CB33" s="186" t="str" cm="1">
        <f t="array" ref="CB33">IFERROR(INDEX(②入力シート!32:32,(CA$3-1)*13+6),"")</f>
        <v/>
      </c>
      <c r="CC33" s="186" t="str" cm="1">
        <f t="array" ref="CC33">IFERROR(INDEX(②入力シート!32:32,(CA$3-1)*13+8),"")</f>
        <v/>
      </c>
      <c r="CD33" s="186" t="str" cm="1">
        <f t="array" ref="CD33">IFERROR(INDEX(②入力シート!32:32,(CA$3-1)*13+10),"")</f>
        <v/>
      </c>
      <c r="CE33" s="187" t="str" cm="1">
        <f t="array" ref="CE33">IFERROR(INDEX(②入力シート!32:32,(CA$3-1)*13+12),"")</f>
        <v/>
      </c>
      <c r="CG33" s="179">
        <v>25</v>
      </c>
      <c r="CH33" s="185" t="str" cm="1">
        <f t="array" ref="CH33">IFERROR(INDEX(②入力シート!32:32,(CH$3-1)*13+4),"")</f>
        <v/>
      </c>
      <c r="CI33" s="186" t="str" cm="1">
        <f t="array" ref="CI33">IFERROR(INDEX(②入力シート!32:32,(CH$3-1)*13+6),"")</f>
        <v/>
      </c>
      <c r="CJ33" s="186" t="str" cm="1">
        <f t="array" ref="CJ33">IFERROR(INDEX(②入力シート!32:32,(CH$3-1)*13+8),"")</f>
        <v/>
      </c>
      <c r="CK33" s="186" t="str" cm="1">
        <f t="array" ref="CK33">IFERROR(INDEX(②入力シート!32:32,(CH$3-1)*13+10),"")</f>
        <v/>
      </c>
      <c r="CL33" s="187" t="str" cm="1">
        <f t="array" ref="CL33">IFERROR(INDEX(②入力シート!32:32,(CH$3-1)*13+12),"")</f>
        <v/>
      </c>
      <c r="CN33" s="179">
        <v>25</v>
      </c>
      <c r="CO33" s="185" t="str" cm="1">
        <f t="array" ref="CO33">IFERROR(INDEX(②入力シート!32:32,(CO$3-1)*13+4),"")</f>
        <v/>
      </c>
      <c r="CP33" s="186" t="str" cm="1">
        <f t="array" ref="CP33">IFERROR(INDEX(②入力シート!32:32,(CO$3-1)*13+6),"")</f>
        <v/>
      </c>
      <c r="CQ33" s="186" t="str" cm="1">
        <f t="array" ref="CQ33">IFERROR(INDEX(②入力シート!32:32,(CO$3-1)*13+8),"")</f>
        <v/>
      </c>
      <c r="CR33" s="186" t="str" cm="1">
        <f t="array" ref="CR33">IFERROR(INDEX(②入力シート!32:32,(CO$3-1)*13+10),"")</f>
        <v/>
      </c>
      <c r="CS33" s="187" t="str" cm="1">
        <f t="array" ref="CS33">IFERROR(INDEX(②入力シート!32:32,(CO$3-1)*13+12),"")</f>
        <v/>
      </c>
      <c r="CU33" s="179">
        <v>25</v>
      </c>
      <c r="CV33" s="185" t="str" cm="1">
        <f t="array" ref="CV33">IFERROR(INDEX(②入力シート!32:32,(CV$3-1)*13+4),"")</f>
        <v/>
      </c>
      <c r="CW33" s="186" t="str" cm="1">
        <f t="array" ref="CW33">IFERROR(INDEX(②入力シート!32:32,(CV$3-1)*13+6),"")</f>
        <v/>
      </c>
      <c r="CX33" s="186" t="str" cm="1">
        <f t="array" ref="CX33">IFERROR(INDEX(②入力シート!32:32,(CV$3-1)*13+8),"")</f>
        <v/>
      </c>
      <c r="CY33" s="186" t="str" cm="1">
        <f t="array" ref="CY33">IFERROR(INDEX(②入力シート!32:32,(CV$3-1)*13+10),"")</f>
        <v/>
      </c>
      <c r="CZ33" s="187" t="str" cm="1">
        <f t="array" ref="CZ33">IFERROR(INDEX(②入力シート!32:32,(CV$3-1)*13+12),"")</f>
        <v/>
      </c>
      <c r="DB33" s="179">
        <v>25</v>
      </c>
      <c r="DC33" s="185" t="str" cm="1">
        <f t="array" ref="DC33">IFERROR(INDEX(②入力シート!32:32,(DC$3-1)*13+4),"")</f>
        <v/>
      </c>
      <c r="DD33" s="186" t="str" cm="1">
        <f t="array" ref="DD33">IFERROR(INDEX(②入力シート!32:32,(DC$3-1)*13+6),"")</f>
        <v/>
      </c>
      <c r="DE33" s="186" t="str" cm="1">
        <f t="array" ref="DE33">IFERROR(INDEX(②入力シート!32:32,(DC$3-1)*13+8),"")</f>
        <v/>
      </c>
      <c r="DF33" s="186" t="str" cm="1">
        <f t="array" ref="DF33">IFERROR(INDEX(②入力シート!32:32,(DC$3-1)*13+10),"")</f>
        <v/>
      </c>
      <c r="DG33" s="187" t="str" cm="1">
        <f t="array" ref="DG33">IFERROR(INDEX(②入力シート!32:32,(DC$3-1)*13+12),"")</f>
        <v/>
      </c>
      <c r="DI33" s="179">
        <v>25</v>
      </c>
      <c r="DJ33" s="185" t="str" cm="1">
        <f t="array" ref="DJ33">IFERROR(INDEX(②入力シート!32:32,(DJ$3-1)*13+4),"")</f>
        <v/>
      </c>
      <c r="DK33" s="186" t="str" cm="1">
        <f t="array" ref="DK33">IFERROR(INDEX(②入力シート!32:32,(DJ$3-1)*13+6),"")</f>
        <v/>
      </c>
      <c r="DL33" s="186" t="str" cm="1">
        <f t="array" ref="DL33">IFERROR(INDEX(②入力シート!32:32,(DJ$3-1)*13+8),"")</f>
        <v/>
      </c>
      <c r="DM33" s="186" t="str" cm="1">
        <f t="array" ref="DM33">IFERROR(INDEX(②入力シート!32:32,(DJ$3-1)*13+10),"")</f>
        <v/>
      </c>
      <c r="DN33" s="187" t="str" cm="1">
        <f t="array" ref="DN33">IFERROR(INDEX(②入力シート!32:32,(DJ$3-1)*13+12),"")</f>
        <v/>
      </c>
      <c r="DP33" s="179">
        <v>25</v>
      </c>
      <c r="DQ33" s="185" t="str" cm="1">
        <f t="array" ref="DQ33">IFERROR(INDEX(②入力シート!32:32,(DQ$3-1)*13+4),"")</f>
        <v/>
      </c>
      <c r="DR33" s="186" t="str" cm="1">
        <f t="array" ref="DR33">IFERROR(INDEX(②入力シート!32:32,(DQ$3-1)*13+6),"")</f>
        <v/>
      </c>
      <c r="DS33" s="186" t="str" cm="1">
        <f t="array" ref="DS33">IFERROR(INDEX(②入力シート!32:32,(DQ$3-1)*13+8),"")</f>
        <v/>
      </c>
      <c r="DT33" s="186" t="str" cm="1">
        <f t="array" ref="DT33">IFERROR(INDEX(②入力シート!32:32,(DQ$3-1)*13+10),"")</f>
        <v/>
      </c>
      <c r="DU33" s="187" t="str" cm="1">
        <f t="array" ref="DU33">IFERROR(INDEX(②入力シート!32:32,(DQ$3-1)*13+12),"")</f>
        <v/>
      </c>
      <c r="DW33" s="179">
        <v>25</v>
      </c>
      <c r="DX33" s="185" t="str" cm="1">
        <f t="array" ref="DX33">IFERROR(INDEX(②入力シート!32:32,(DX$3-1)*13+4),"")</f>
        <v/>
      </c>
      <c r="DY33" s="186" t="str" cm="1">
        <f t="array" ref="DY33">IFERROR(INDEX(②入力シート!32:32,(DX$3-1)*13+6),"")</f>
        <v/>
      </c>
      <c r="DZ33" s="186" t="str" cm="1">
        <f t="array" ref="DZ33">IFERROR(INDEX(②入力シート!32:32,(DX$3-1)*13+8),"")</f>
        <v/>
      </c>
      <c r="EA33" s="186" t="str" cm="1">
        <f t="array" ref="EA33">IFERROR(INDEX(②入力シート!32:32,(DX$3-1)*13+10),"")</f>
        <v/>
      </c>
      <c r="EB33" s="187" t="str" cm="1">
        <f t="array" ref="EB33">IFERROR(INDEX(②入力シート!32:32,(DX$3-1)*13+12),"")</f>
        <v/>
      </c>
      <c r="ED33" s="179">
        <v>25</v>
      </c>
      <c r="EE33" s="185" t="str" cm="1">
        <f t="array" ref="EE33">IFERROR(INDEX(②入力シート!32:32,(EE$3-1)*13+4),"")</f>
        <v/>
      </c>
      <c r="EF33" s="186" t="str" cm="1">
        <f t="array" ref="EF33">IFERROR(INDEX(②入力シート!32:32,(EE$3-1)*13+6),"")</f>
        <v/>
      </c>
      <c r="EG33" s="186" t="str" cm="1">
        <f t="array" ref="EG33">IFERROR(INDEX(②入力シート!32:32,(EE$3-1)*13+8),"")</f>
        <v/>
      </c>
      <c r="EH33" s="186" t="str" cm="1">
        <f t="array" ref="EH33">IFERROR(INDEX(②入力シート!32:32,(EE$3-1)*13+10),"")</f>
        <v/>
      </c>
      <c r="EI33" s="187" t="str" cm="1">
        <f t="array" ref="EI33">IFERROR(INDEX(②入力シート!32:32,(EE$3-1)*13+12),"")</f>
        <v/>
      </c>
      <c r="EK33" s="179">
        <v>25</v>
      </c>
      <c r="EL33" s="185" t="str" cm="1">
        <f t="array" ref="EL33">IFERROR(INDEX(②入力シート!32:32,(EL$3-1)*13+4),"")</f>
        <v/>
      </c>
      <c r="EM33" s="186" t="str" cm="1">
        <f t="array" ref="EM33">IFERROR(INDEX(②入力シート!32:32,(EL$3-1)*13+6),"")</f>
        <v/>
      </c>
      <c r="EN33" s="186" t="str" cm="1">
        <f t="array" ref="EN33">IFERROR(INDEX(②入力シート!32:32,(EL$3-1)*13+8),"")</f>
        <v/>
      </c>
      <c r="EO33" s="186" t="str" cm="1">
        <f t="array" ref="EO33">IFERROR(INDEX(②入力シート!32:32,(EL$3-1)*13+10),"")</f>
        <v/>
      </c>
      <c r="EP33" s="187" t="str" cm="1">
        <f t="array" ref="EP33">IFERROR(INDEX(②入力シート!32:32,(EL$3-1)*13+12),"")</f>
        <v/>
      </c>
      <c r="ER33" s="179">
        <v>25</v>
      </c>
      <c r="ES33" s="185" t="str" cm="1">
        <f t="array" ref="ES33">IFERROR(INDEX(②入力シート!32:32,(ES$3-1)*13+4),"")</f>
        <v/>
      </c>
      <c r="ET33" s="186" t="str" cm="1">
        <f t="array" ref="ET33">IFERROR(INDEX(②入力シート!32:32,(ES$3-1)*13+6),"")</f>
        <v/>
      </c>
      <c r="EU33" s="186" t="str" cm="1">
        <f t="array" ref="EU33">IFERROR(INDEX(②入力シート!32:32,(ES$3-1)*13+8),"")</f>
        <v/>
      </c>
      <c r="EV33" s="186" t="str" cm="1">
        <f t="array" ref="EV33">IFERROR(INDEX(②入力シート!32:32,(ES$3-1)*13+10),"")</f>
        <v/>
      </c>
      <c r="EW33" s="187" t="str" cm="1">
        <f t="array" ref="EW33">IFERROR(INDEX(②入力シート!32:32,(ES$3-1)*13+12),"")</f>
        <v/>
      </c>
      <c r="EY33" s="179">
        <v>25</v>
      </c>
      <c r="EZ33" s="185" t="str" cm="1">
        <f t="array" ref="EZ33">IFERROR(INDEX(②入力シート!32:32,(EZ$3-1)*13+4),"")</f>
        <v/>
      </c>
      <c r="FA33" s="186" t="str" cm="1">
        <f t="array" ref="FA33">IFERROR(INDEX(②入力シート!32:32,(EZ$3-1)*13+6),"")</f>
        <v/>
      </c>
      <c r="FB33" s="186" t="str" cm="1">
        <f t="array" ref="FB33">IFERROR(INDEX(②入力シート!32:32,(EZ$3-1)*13+8),"")</f>
        <v/>
      </c>
      <c r="FC33" s="186" t="str" cm="1">
        <f t="array" ref="FC33">IFERROR(INDEX(②入力シート!32:32,(EZ$3-1)*13+10),"")</f>
        <v/>
      </c>
      <c r="FD33" s="187" t="str" cm="1">
        <f t="array" ref="FD33">IFERROR(INDEX(②入力シート!32:32,(EZ$3-1)*13+12),"")</f>
        <v/>
      </c>
      <c r="FF33" s="179">
        <v>25</v>
      </c>
      <c r="FG33" s="185" t="str" cm="1">
        <f t="array" ref="FG33">IFERROR(INDEX(②入力シート!32:32,(FG$3-1)*13+4),"")</f>
        <v/>
      </c>
      <c r="FH33" s="186" t="str" cm="1">
        <f t="array" ref="FH33">IFERROR(INDEX(②入力シート!32:32,(FG$3-1)*13+6),"")</f>
        <v/>
      </c>
      <c r="FI33" s="186" t="str" cm="1">
        <f t="array" ref="FI33">IFERROR(INDEX(②入力シート!32:32,(FG$3-1)*13+8),"")</f>
        <v/>
      </c>
      <c r="FJ33" s="186" t="str" cm="1">
        <f t="array" ref="FJ33">IFERROR(INDEX(②入力シート!32:32,(FG$3-1)*13+10),"")</f>
        <v/>
      </c>
      <c r="FK33" s="187" t="str" cm="1">
        <f t="array" ref="FK33">IFERROR(INDEX(②入力シート!32:32,(FG$3-1)*13+12),"")</f>
        <v/>
      </c>
      <c r="FM33" s="179">
        <v>25</v>
      </c>
      <c r="FN33" s="185" t="str" cm="1">
        <f t="array" ref="FN33">IFERROR(INDEX(②入力シート!32:32,(FN$3-1)*13+4),"")</f>
        <v/>
      </c>
      <c r="FO33" s="186" t="str" cm="1">
        <f t="array" ref="FO33">IFERROR(INDEX(②入力シート!32:32,(FN$3-1)*13+6),"")</f>
        <v/>
      </c>
      <c r="FP33" s="186" t="str" cm="1">
        <f t="array" ref="FP33">IFERROR(INDEX(②入力シート!32:32,(FN$3-1)*13+8),"")</f>
        <v/>
      </c>
      <c r="FQ33" s="186" t="str" cm="1">
        <f t="array" ref="FQ33">IFERROR(INDEX(②入力シート!32:32,(FN$3-1)*13+10),"")</f>
        <v/>
      </c>
      <c r="FR33" s="187" t="str" cm="1">
        <f t="array" ref="FR33">IFERROR(INDEX(②入力シート!32:32,(FN$3-1)*13+12),"")</f>
        <v/>
      </c>
      <c r="FT33" s="179">
        <v>25</v>
      </c>
      <c r="FU33" s="185" t="str" cm="1">
        <f t="array" ref="FU33">IFERROR(INDEX(②入力シート!32:32,(FU$3-1)*13+4),"")</f>
        <v/>
      </c>
      <c r="FV33" s="186" t="str" cm="1">
        <f t="array" ref="FV33">IFERROR(INDEX(②入力シート!32:32,(FU$3-1)*13+6),"")</f>
        <v/>
      </c>
      <c r="FW33" s="186" t="str" cm="1">
        <f t="array" ref="FW33">IFERROR(INDEX(②入力シート!32:32,(FU$3-1)*13+8),"")</f>
        <v/>
      </c>
      <c r="FX33" s="186" t="str" cm="1">
        <f t="array" ref="FX33">IFERROR(INDEX(②入力シート!32:32,(FU$3-1)*13+10),"")</f>
        <v/>
      </c>
      <c r="FY33" s="187" t="str" cm="1">
        <f t="array" ref="FY33">IFERROR(INDEX(②入力シート!32:32,(FU$3-1)*13+12),"")</f>
        <v/>
      </c>
      <c r="GA33" s="179">
        <v>25</v>
      </c>
      <c r="GB33" s="185" t="str" cm="1">
        <f t="array" ref="GB33">IFERROR(INDEX(②入力シート!32:32,(GB$3-1)*13+4),"")</f>
        <v/>
      </c>
      <c r="GC33" s="186" t="str" cm="1">
        <f t="array" ref="GC33">IFERROR(INDEX(②入力シート!32:32,(GB$3-1)*13+6),"")</f>
        <v/>
      </c>
      <c r="GD33" s="186" t="str" cm="1">
        <f t="array" ref="GD33">IFERROR(INDEX(②入力シート!32:32,(GB$3-1)*13+8),"")</f>
        <v/>
      </c>
      <c r="GE33" s="186" t="str" cm="1">
        <f t="array" ref="GE33">IFERROR(INDEX(②入力シート!32:32,(GB$3-1)*13+10),"")</f>
        <v/>
      </c>
      <c r="GF33" s="187" t="str" cm="1">
        <f t="array" ref="GF33">IFERROR(INDEX(②入力シート!32:32,(GB$3-1)*13+12),"")</f>
        <v/>
      </c>
      <c r="GH33" s="179">
        <v>25</v>
      </c>
      <c r="GI33" s="185" t="str" cm="1">
        <f t="array" ref="GI33">IFERROR(INDEX(②入力シート!32:32,(GI$3-1)*13+4),"")</f>
        <v/>
      </c>
      <c r="GJ33" s="186" t="str" cm="1">
        <f t="array" ref="GJ33">IFERROR(INDEX(②入力シート!32:32,(GI$3-1)*13+6),"")</f>
        <v/>
      </c>
      <c r="GK33" s="186" t="str" cm="1">
        <f t="array" ref="GK33">IFERROR(INDEX(②入力シート!32:32,(GI$3-1)*13+8),"")</f>
        <v/>
      </c>
      <c r="GL33" s="186" t="str" cm="1">
        <f t="array" ref="GL33">IFERROR(INDEX(②入力シート!32:32,(GI$3-1)*13+10),"")</f>
        <v/>
      </c>
      <c r="GM33" s="187" t="str" cm="1">
        <f t="array" ref="GM33">IFERROR(INDEX(②入力シート!32:32,(GI$3-1)*13+12),"")</f>
        <v/>
      </c>
      <c r="GO33" s="179">
        <v>25</v>
      </c>
      <c r="GP33" s="185" t="str" cm="1">
        <f t="array" ref="GP33">IFERROR(INDEX(②入力シート!32:32,(GP$3-1)*13+4),"")</f>
        <v/>
      </c>
      <c r="GQ33" s="186" t="str" cm="1">
        <f t="array" ref="GQ33">IFERROR(INDEX(②入力シート!32:32,(GP$3-1)*13+6),"")</f>
        <v/>
      </c>
      <c r="GR33" s="186" t="str" cm="1">
        <f t="array" ref="GR33">IFERROR(INDEX(②入力シート!32:32,(GP$3-1)*13+8),"")</f>
        <v/>
      </c>
      <c r="GS33" s="186" t="str" cm="1">
        <f t="array" ref="GS33">IFERROR(INDEX(②入力シート!32:32,(GP$3-1)*13+10),"")</f>
        <v/>
      </c>
      <c r="GT33" s="187" t="str" cm="1">
        <f t="array" ref="GT33">IFERROR(INDEX(②入力シート!32:32,(GP$3-1)*13+12),"")</f>
        <v/>
      </c>
      <c r="GV33" s="179">
        <v>25</v>
      </c>
      <c r="GW33" s="185" t="str" cm="1">
        <f t="array" ref="GW33">IFERROR(INDEX(②入力シート!32:32,(GW$3-1)*13+4),"")</f>
        <v/>
      </c>
      <c r="GX33" s="186" t="str" cm="1">
        <f t="array" ref="GX33">IFERROR(INDEX(②入力シート!32:32,(GW$3-1)*13+6),"")</f>
        <v/>
      </c>
      <c r="GY33" s="186" t="str" cm="1">
        <f t="array" ref="GY33">IFERROR(INDEX(②入力シート!32:32,(GW$3-1)*13+8),"")</f>
        <v/>
      </c>
      <c r="GZ33" s="186" t="str" cm="1">
        <f t="array" ref="GZ33">IFERROR(INDEX(②入力シート!32:32,(GW$3-1)*13+10),"")</f>
        <v/>
      </c>
      <c r="HA33" s="187" t="str" cm="1">
        <f t="array" ref="HA33">IFERROR(INDEX(②入力シート!32:32,(GW$3-1)*13+12),"")</f>
        <v/>
      </c>
      <c r="HC33" s="179">
        <v>25</v>
      </c>
      <c r="HD33" s="185" t="str" cm="1">
        <f t="array" ref="HD33">IFERROR(INDEX(②入力シート!32:32,(HD$3-1)*13+4),"")</f>
        <v/>
      </c>
      <c r="HE33" s="186" t="str" cm="1">
        <f t="array" ref="HE33">IFERROR(INDEX(②入力シート!32:32,(HD$3-1)*13+6),"")</f>
        <v/>
      </c>
      <c r="HF33" s="186" t="str" cm="1">
        <f t="array" ref="HF33">IFERROR(INDEX(②入力シート!32:32,(HD$3-1)*13+8),"")</f>
        <v/>
      </c>
      <c r="HG33" s="186" t="str" cm="1">
        <f t="array" ref="HG33">IFERROR(INDEX(②入力シート!32:32,(HD$3-1)*13+10),"")</f>
        <v/>
      </c>
      <c r="HH33" s="187" t="str" cm="1">
        <f t="array" ref="HH33">IFERROR(INDEX(②入力シート!32:32,(HD$3-1)*13+12),"")</f>
        <v/>
      </c>
      <c r="HJ33" s="179">
        <v>25</v>
      </c>
      <c r="HK33" s="185" t="str" cm="1">
        <f t="array" ref="HK33">IFERROR(INDEX(②入力シート!32:32,(HK$3-1)*13+4),"")</f>
        <v/>
      </c>
      <c r="HL33" s="186" t="str" cm="1">
        <f t="array" ref="HL33">IFERROR(INDEX(②入力シート!32:32,(HK$3-1)*13+6),"")</f>
        <v/>
      </c>
      <c r="HM33" s="186" t="str" cm="1">
        <f t="array" ref="HM33">IFERROR(INDEX(②入力シート!32:32,(HK$3-1)*13+8),"")</f>
        <v/>
      </c>
      <c r="HN33" s="186" t="str" cm="1">
        <f t="array" ref="HN33">IFERROR(INDEX(②入力シート!32:32,(HK$3-1)*13+10),"")</f>
        <v/>
      </c>
      <c r="HO33" s="187" t="str" cm="1">
        <f t="array" ref="HO33">IFERROR(INDEX(②入力シート!32:32,(HK$3-1)*13+12),"")</f>
        <v/>
      </c>
      <c r="HQ33" s="179">
        <v>25</v>
      </c>
      <c r="HR33" s="185" t="str" cm="1">
        <f t="array" ref="HR33">IFERROR(INDEX(②入力シート!32:32,(HR$3-1)*13+4),"")</f>
        <v/>
      </c>
      <c r="HS33" s="186" t="str" cm="1">
        <f t="array" ref="HS33">IFERROR(INDEX(②入力シート!32:32,(HR$3-1)*13+6),"")</f>
        <v/>
      </c>
      <c r="HT33" s="186" t="str" cm="1">
        <f t="array" ref="HT33">IFERROR(INDEX(②入力シート!32:32,(HR$3-1)*13+8),"")</f>
        <v/>
      </c>
      <c r="HU33" s="186" t="str" cm="1">
        <f t="array" ref="HU33">IFERROR(INDEX(②入力シート!32:32,(HR$3-1)*13+10),"")</f>
        <v/>
      </c>
      <c r="HV33" s="187" t="str" cm="1">
        <f t="array" ref="HV33">IFERROR(INDEX(②入力シート!32:32,(HR$3-1)*13+12),"")</f>
        <v/>
      </c>
      <c r="HX33" s="179">
        <v>25</v>
      </c>
      <c r="HY33" s="185" t="str" cm="1">
        <f t="array" ref="HY33">IFERROR(INDEX(②入力シート!32:32,(HY$3-1)*13+4),"")</f>
        <v/>
      </c>
      <c r="HZ33" s="186" t="str" cm="1">
        <f t="array" ref="HZ33">IFERROR(INDEX(②入力シート!32:32,(HY$3-1)*13+6),"")</f>
        <v/>
      </c>
      <c r="IA33" s="186" t="str" cm="1">
        <f t="array" ref="IA33">IFERROR(INDEX(②入力シート!32:32,(HY$3-1)*13+8),"")</f>
        <v/>
      </c>
      <c r="IB33" s="186" t="str" cm="1">
        <f t="array" ref="IB33">IFERROR(INDEX(②入力シート!32:32,(HY$3-1)*13+10),"")</f>
        <v/>
      </c>
      <c r="IC33" s="187" t="str" cm="1">
        <f t="array" ref="IC33">IFERROR(INDEX(②入力シート!32:32,(HY$3-1)*13+12),"")</f>
        <v/>
      </c>
      <c r="IE33" s="179">
        <v>25</v>
      </c>
      <c r="IF33" s="185" t="str" cm="1">
        <f t="array" ref="IF33">IFERROR(INDEX(②入力シート!32:32,(IF$3-1)*13+4),"")</f>
        <v/>
      </c>
      <c r="IG33" s="186" t="str" cm="1">
        <f t="array" ref="IG33">IFERROR(INDEX(②入力シート!32:32,(IF$3-1)*13+6),"")</f>
        <v/>
      </c>
      <c r="IH33" s="186" t="str" cm="1">
        <f t="array" ref="IH33">IFERROR(INDEX(②入力シート!32:32,(IF$3-1)*13+8),"")</f>
        <v/>
      </c>
      <c r="II33" s="186" t="str" cm="1">
        <f t="array" ref="II33">IFERROR(INDEX(②入力シート!32:32,(IF$3-1)*13+10),"")</f>
        <v/>
      </c>
      <c r="IJ33" s="187" t="str" cm="1">
        <f t="array" ref="IJ33">IFERROR(INDEX(②入力シート!32:32,(IF$3-1)*13+12),"")</f>
        <v/>
      </c>
      <c r="IL33" s="179">
        <v>25</v>
      </c>
      <c r="IM33" s="185" t="str" cm="1">
        <f t="array" ref="IM33">IFERROR(INDEX(②入力シート!32:32,(IM$3-1)*13+4),"")</f>
        <v/>
      </c>
      <c r="IN33" s="186" t="str" cm="1">
        <f t="array" ref="IN33">IFERROR(INDEX(②入力シート!32:32,(IM$3-1)*13+6),"")</f>
        <v/>
      </c>
      <c r="IO33" s="186" t="str" cm="1">
        <f t="array" ref="IO33">IFERROR(INDEX(②入力シート!32:32,(IM$3-1)*13+8),"")</f>
        <v/>
      </c>
      <c r="IP33" s="186" t="str" cm="1">
        <f t="array" ref="IP33">IFERROR(INDEX(②入力シート!32:32,(IM$3-1)*13+10),"")</f>
        <v/>
      </c>
      <c r="IQ33" s="187" t="str" cm="1">
        <f t="array" ref="IQ33">IFERROR(INDEX(②入力シート!32:32,(IM$3-1)*13+12),"")</f>
        <v/>
      </c>
      <c r="IS33" s="179">
        <v>25</v>
      </c>
      <c r="IT33" s="185" t="str" cm="1">
        <f t="array" ref="IT33">IFERROR(INDEX(②入力シート!32:32,(IT$3-1)*13+4),"")</f>
        <v/>
      </c>
      <c r="IU33" s="186" t="str" cm="1">
        <f t="array" ref="IU33">IFERROR(INDEX(②入力シート!32:32,(IT$3-1)*13+6),"")</f>
        <v/>
      </c>
      <c r="IV33" s="186" t="str" cm="1">
        <f t="array" ref="IV33">IFERROR(INDEX(②入力シート!32:32,(IT$3-1)*13+8),"")</f>
        <v/>
      </c>
      <c r="IW33" s="186" t="str" cm="1">
        <f t="array" ref="IW33">IFERROR(INDEX(②入力シート!32:32,(IT$3-1)*13+10),"")</f>
        <v/>
      </c>
      <c r="IX33" s="187" t="str" cm="1">
        <f t="array" ref="IX33">IFERROR(INDEX(②入力シート!32:32,(IT$3-1)*13+12),"")</f>
        <v/>
      </c>
      <c r="IZ33" s="179">
        <v>25</v>
      </c>
      <c r="JA33" s="185" t="str" cm="1">
        <f t="array" ref="JA33">IFERROR(INDEX(②入力シート!32:32,(JA$3-1)*13+4),"")</f>
        <v/>
      </c>
      <c r="JB33" s="186" t="str" cm="1">
        <f t="array" ref="JB33">IFERROR(INDEX(②入力シート!32:32,(JA$3-1)*13+6),"")</f>
        <v/>
      </c>
      <c r="JC33" s="186" t="str" cm="1">
        <f t="array" ref="JC33">IFERROR(INDEX(②入力シート!32:32,(JA$3-1)*13+8),"")</f>
        <v/>
      </c>
      <c r="JD33" s="186" t="str" cm="1">
        <f t="array" ref="JD33">IFERROR(INDEX(②入力シート!32:32,(JA$3-1)*13+10),"")</f>
        <v/>
      </c>
      <c r="JE33" s="187" t="str" cm="1">
        <f t="array" ref="JE33">IFERROR(INDEX(②入力シート!32:32,(JA$3-1)*13+12),"")</f>
        <v/>
      </c>
      <c r="JG33" s="179">
        <v>25</v>
      </c>
      <c r="JH33" s="185" t="str" cm="1">
        <f t="array" ref="JH33">IFERROR(INDEX(②入力シート!32:32,(JH$3-1)*13+4),"")</f>
        <v/>
      </c>
      <c r="JI33" s="186" t="str" cm="1">
        <f t="array" ref="JI33">IFERROR(INDEX(②入力シート!32:32,(JH$3-1)*13+6),"")</f>
        <v/>
      </c>
      <c r="JJ33" s="186" t="str" cm="1">
        <f t="array" ref="JJ33">IFERROR(INDEX(②入力シート!32:32,(JH$3-1)*13+8),"")</f>
        <v/>
      </c>
      <c r="JK33" s="186" t="str" cm="1">
        <f t="array" ref="JK33">IFERROR(INDEX(②入力シート!32:32,(JH$3-1)*13+10),"")</f>
        <v/>
      </c>
      <c r="JL33" s="187" t="str" cm="1">
        <f t="array" ref="JL33">IFERROR(INDEX(②入力シート!32:32,(JH$3-1)*13+12),"")</f>
        <v/>
      </c>
      <c r="JN33" s="179">
        <v>25</v>
      </c>
      <c r="JO33" s="185" t="str" cm="1">
        <f t="array" ref="JO33">IFERROR(INDEX(②入力シート!32:32,(JO$3-1)*13+4),"")</f>
        <v/>
      </c>
      <c r="JP33" s="186" t="str" cm="1">
        <f t="array" ref="JP33">IFERROR(INDEX(②入力シート!32:32,(JO$3-1)*13+6),"")</f>
        <v/>
      </c>
      <c r="JQ33" s="186" t="str" cm="1">
        <f t="array" ref="JQ33">IFERROR(INDEX(②入力シート!32:32,(JO$3-1)*13+8),"")</f>
        <v/>
      </c>
      <c r="JR33" s="186" t="str" cm="1">
        <f t="array" ref="JR33">IFERROR(INDEX(②入力シート!32:32,(JO$3-1)*13+10),"")</f>
        <v/>
      </c>
      <c r="JS33" s="187" t="str" cm="1">
        <f t="array" ref="JS33">IFERROR(INDEX(②入力シート!32:32,(JO$3-1)*13+12),"")</f>
        <v/>
      </c>
      <c r="JU33" s="179">
        <v>25</v>
      </c>
      <c r="JV33" s="185" t="str" cm="1">
        <f t="array" ref="JV33">IFERROR(INDEX(②入力シート!32:32,(JV$3-1)*13+4),"")</f>
        <v/>
      </c>
      <c r="JW33" s="186" t="str" cm="1">
        <f t="array" ref="JW33">IFERROR(INDEX(②入力シート!32:32,(JV$3-1)*13+6),"")</f>
        <v/>
      </c>
      <c r="JX33" s="186" t="str" cm="1">
        <f t="array" ref="JX33">IFERROR(INDEX(②入力シート!32:32,(JV$3-1)*13+8),"")</f>
        <v/>
      </c>
      <c r="JY33" s="186" t="str" cm="1">
        <f t="array" ref="JY33">IFERROR(INDEX(②入力シート!32:32,(JV$3-1)*13+10),"")</f>
        <v/>
      </c>
      <c r="JZ33" s="187" t="str" cm="1">
        <f t="array" ref="JZ33">IFERROR(INDEX(②入力シート!32:32,(JV$3-1)*13+12),"")</f>
        <v/>
      </c>
      <c r="KB33" s="179">
        <v>25</v>
      </c>
      <c r="KC33" s="185" t="str" cm="1">
        <f t="array" ref="KC33">IFERROR(INDEX(②入力シート!32:32,(KC$3-1)*13+4),"")</f>
        <v/>
      </c>
      <c r="KD33" s="186" t="str" cm="1">
        <f t="array" ref="KD33">IFERROR(INDEX(②入力シート!32:32,(KC$3-1)*13+6),"")</f>
        <v/>
      </c>
      <c r="KE33" s="186" t="str" cm="1">
        <f t="array" ref="KE33">IFERROR(INDEX(②入力シート!32:32,(KC$3-1)*13+8),"")</f>
        <v/>
      </c>
      <c r="KF33" s="186" t="str" cm="1">
        <f t="array" ref="KF33">IFERROR(INDEX(②入力シート!32:32,(KC$3-1)*13+10),"")</f>
        <v/>
      </c>
      <c r="KG33" s="187" t="str" cm="1">
        <f t="array" ref="KG33">IFERROR(INDEX(②入力シート!32:32,(KC$3-1)*13+12),"")</f>
        <v/>
      </c>
      <c r="KI33" s="179">
        <v>25</v>
      </c>
      <c r="KJ33" s="185" t="str" cm="1">
        <f t="array" ref="KJ33">IFERROR(INDEX(②入力シート!32:32,(KJ$3-1)*13+4),"")</f>
        <v/>
      </c>
      <c r="KK33" s="186" t="str" cm="1">
        <f t="array" ref="KK33">IFERROR(INDEX(②入力シート!32:32,(KJ$3-1)*13+6),"")</f>
        <v/>
      </c>
      <c r="KL33" s="186" t="str" cm="1">
        <f t="array" ref="KL33">IFERROR(INDEX(②入力シート!32:32,(KJ$3-1)*13+8),"")</f>
        <v/>
      </c>
      <c r="KM33" s="186" t="str" cm="1">
        <f t="array" ref="KM33">IFERROR(INDEX(②入力シート!32:32,(KJ$3-1)*13+10),"")</f>
        <v/>
      </c>
      <c r="KN33" s="187" t="str" cm="1">
        <f t="array" ref="KN33">IFERROR(INDEX(②入力シート!32:32,(KJ$3-1)*13+12),"")</f>
        <v/>
      </c>
      <c r="KP33" s="179">
        <v>25</v>
      </c>
      <c r="KQ33" s="185" t="str" cm="1">
        <f t="array" ref="KQ33">IFERROR(INDEX(②入力シート!32:32,(KQ$3-1)*13+4),"")</f>
        <v/>
      </c>
      <c r="KR33" s="186" t="str" cm="1">
        <f t="array" ref="KR33">IFERROR(INDEX(②入力シート!32:32,(KQ$3-1)*13+6),"")</f>
        <v/>
      </c>
      <c r="KS33" s="186" t="str" cm="1">
        <f t="array" ref="KS33">IFERROR(INDEX(②入力シート!32:32,(KQ$3-1)*13+8),"")</f>
        <v/>
      </c>
      <c r="KT33" s="186" t="str" cm="1">
        <f t="array" ref="KT33">IFERROR(INDEX(②入力シート!32:32,(KQ$3-1)*13+10),"")</f>
        <v/>
      </c>
      <c r="KU33" s="187" t="str" cm="1">
        <f t="array" ref="KU33">IFERROR(INDEX(②入力シート!32:32,(KQ$3-1)*13+12),"")</f>
        <v/>
      </c>
      <c r="KW33" s="179">
        <v>25</v>
      </c>
      <c r="KX33" s="185" t="str" cm="1">
        <f t="array" ref="KX33">IFERROR(INDEX(②入力シート!32:32,(KX$3-1)*13+4),"")</f>
        <v/>
      </c>
      <c r="KY33" s="186" t="str" cm="1">
        <f t="array" ref="KY33">IFERROR(INDEX(②入力シート!32:32,(KX$3-1)*13+6),"")</f>
        <v/>
      </c>
      <c r="KZ33" s="186" t="str" cm="1">
        <f t="array" ref="KZ33">IFERROR(INDEX(②入力シート!32:32,(KX$3-1)*13+8),"")</f>
        <v/>
      </c>
      <c r="LA33" s="186" t="str" cm="1">
        <f t="array" ref="LA33">IFERROR(INDEX(②入力シート!32:32,(KX$3-1)*13+10),"")</f>
        <v/>
      </c>
      <c r="LB33" s="187" t="str" cm="1">
        <f t="array" ref="LB33">IFERROR(INDEX(②入力シート!32:32,(KX$3-1)*13+12),"")</f>
        <v/>
      </c>
      <c r="LD33" s="179">
        <v>25</v>
      </c>
      <c r="LE33" s="185" t="str" cm="1">
        <f t="array" ref="LE33">IFERROR(INDEX(②入力シート!32:32,(LE$3-1)*13+4),"")</f>
        <v/>
      </c>
      <c r="LF33" s="186" t="str" cm="1">
        <f t="array" ref="LF33">IFERROR(INDEX(②入力シート!32:32,(LE$3-1)*13+6),"")</f>
        <v/>
      </c>
      <c r="LG33" s="186" t="str" cm="1">
        <f t="array" ref="LG33">IFERROR(INDEX(②入力シート!32:32,(LE$3-1)*13+8),"")</f>
        <v/>
      </c>
      <c r="LH33" s="186" t="str" cm="1">
        <f t="array" ref="LH33">IFERROR(INDEX(②入力シート!32:32,(LE$3-1)*13+10),"")</f>
        <v/>
      </c>
      <c r="LI33" s="187" t="str" cm="1">
        <f t="array" ref="LI33">IFERROR(INDEX(②入力シート!32:32,(LE$3-1)*13+12),"")</f>
        <v/>
      </c>
      <c r="LK33" s="179">
        <v>25</v>
      </c>
      <c r="LL33" s="185" t="str" cm="1">
        <f t="array" ref="LL33">IFERROR(INDEX(②入力シート!32:32,(LL$3-1)*13+4),"")</f>
        <v/>
      </c>
      <c r="LM33" s="186" t="str" cm="1">
        <f t="array" ref="LM33">IFERROR(INDEX(②入力シート!32:32,(LL$3-1)*13+6),"")</f>
        <v/>
      </c>
      <c r="LN33" s="186" t="str" cm="1">
        <f t="array" ref="LN33">IFERROR(INDEX(②入力シート!32:32,(LL$3-1)*13+8),"")</f>
        <v/>
      </c>
      <c r="LO33" s="186" t="str" cm="1">
        <f t="array" ref="LO33">IFERROR(INDEX(②入力シート!32:32,(LL$3-1)*13+10),"")</f>
        <v/>
      </c>
      <c r="LP33" s="187" t="str" cm="1">
        <f t="array" ref="LP33">IFERROR(INDEX(②入力シート!32:32,(LL$3-1)*13+12),"")</f>
        <v/>
      </c>
      <c r="LR33" s="179">
        <v>25</v>
      </c>
      <c r="LS33" s="185" t="str" cm="1">
        <f t="array" ref="LS33">IFERROR(INDEX(②入力シート!32:32,(LS$3-1)*13+4),"")</f>
        <v/>
      </c>
      <c r="LT33" s="186" t="str" cm="1">
        <f t="array" ref="LT33">IFERROR(INDEX(②入力シート!32:32,(LS$3-1)*13+6),"")</f>
        <v/>
      </c>
      <c r="LU33" s="186" t="str" cm="1">
        <f t="array" ref="LU33">IFERROR(INDEX(②入力シート!32:32,(LS$3-1)*13+8),"")</f>
        <v/>
      </c>
      <c r="LV33" s="186" t="str" cm="1">
        <f t="array" ref="LV33">IFERROR(INDEX(②入力シート!32:32,(LS$3-1)*13+10),"")</f>
        <v/>
      </c>
      <c r="LW33" s="187" t="str" cm="1">
        <f t="array" ref="LW33">IFERROR(INDEX(②入力シート!32:32,(LS$3-1)*13+12),"")</f>
        <v/>
      </c>
      <c r="LY33" s="179">
        <v>25</v>
      </c>
      <c r="LZ33" s="185" t="str" cm="1">
        <f t="array" ref="LZ33">IFERROR(INDEX(②入力シート!32:32,(LZ$3-1)*13+4),"")</f>
        <v/>
      </c>
      <c r="MA33" s="186" t="str" cm="1">
        <f t="array" ref="MA33">IFERROR(INDEX(②入力シート!32:32,(LZ$3-1)*13+6),"")</f>
        <v/>
      </c>
      <c r="MB33" s="186" t="str" cm="1">
        <f t="array" ref="MB33">IFERROR(INDEX(②入力シート!32:32,(LZ$3-1)*13+8),"")</f>
        <v/>
      </c>
      <c r="MC33" s="186" t="str" cm="1">
        <f t="array" ref="MC33">IFERROR(INDEX(②入力シート!32:32,(LZ$3-1)*13+10),"")</f>
        <v/>
      </c>
      <c r="MD33" s="187" t="str" cm="1">
        <f t="array" ref="MD33">IFERROR(INDEX(②入力シート!32:32,(LZ$3-1)*13+12),"")</f>
        <v/>
      </c>
      <c r="MF33" s="179">
        <v>25</v>
      </c>
      <c r="MG33" s="185" t="str" cm="1">
        <f t="array" ref="MG33">IFERROR(INDEX(②入力シート!32:32,(MG$3-1)*13+4),"")</f>
        <v/>
      </c>
      <c r="MH33" s="186" t="str" cm="1">
        <f t="array" ref="MH33">IFERROR(INDEX(②入力シート!32:32,(MG$3-1)*13+6),"")</f>
        <v/>
      </c>
      <c r="MI33" s="186" t="str" cm="1">
        <f t="array" ref="MI33">IFERROR(INDEX(②入力シート!32:32,(MG$3-1)*13+8),"")</f>
        <v/>
      </c>
      <c r="MJ33" s="186" t="str" cm="1">
        <f t="array" ref="MJ33">IFERROR(INDEX(②入力シート!32:32,(MG$3-1)*13+10),"")</f>
        <v/>
      </c>
      <c r="MK33" s="187" t="str" cm="1">
        <f t="array" ref="MK33">IFERROR(INDEX(②入力シート!32:32,(MG$3-1)*13+12),"")</f>
        <v/>
      </c>
    </row>
    <row r="34" spans="1:349" s="184" customFormat="1" ht="14" customHeight="1">
      <c r="A34" s="179">
        <v>26</v>
      </c>
      <c r="B34" s="185" t="str" cm="1">
        <f t="array" ref="B34">IFERROR(INDEX(②入力シート!33:33,(B$3-1)*13+4),"")</f>
        <v/>
      </c>
      <c r="C34" s="186" t="str" cm="1">
        <f t="array" ref="C34">IFERROR(INDEX(②入力シート!33:33,(B$3-1)*13+6),"")</f>
        <v/>
      </c>
      <c r="D34" s="186" t="str" cm="1">
        <f t="array" ref="D34">IFERROR(INDEX(②入力シート!33:33,(B$3-1)*13+8),"")</f>
        <v/>
      </c>
      <c r="E34" s="186" t="str" cm="1">
        <f t="array" ref="E34">IFERROR(INDEX(②入力シート!33:33,(B$3-1)*13+10),"")</f>
        <v/>
      </c>
      <c r="F34" s="187" t="str" cm="1">
        <f t="array" ref="F34">IFERROR(INDEX(②入力シート!33:33,(B$3-1)*13+12),"")</f>
        <v/>
      </c>
      <c r="H34" s="179">
        <v>26</v>
      </c>
      <c r="I34" s="185" t="str" cm="1">
        <f t="array" ref="I34">IFERROR(INDEX(②入力シート!33:33,(I$3-1)*13+4),"")</f>
        <v/>
      </c>
      <c r="J34" s="186" t="str" cm="1">
        <f t="array" ref="J34">IFERROR(INDEX(②入力シート!33:33,(I$3-1)*13+6),"")</f>
        <v/>
      </c>
      <c r="K34" s="186" t="str" cm="1">
        <f t="array" ref="K34">IFERROR(INDEX(②入力シート!33:33,(I$3-1)*13+8),"")</f>
        <v/>
      </c>
      <c r="L34" s="186" t="str" cm="1">
        <f t="array" ref="L34">IFERROR(INDEX(②入力シート!33:33,(I$3-1)*13+10),"")</f>
        <v/>
      </c>
      <c r="M34" s="187" t="str" cm="1">
        <f t="array" ref="M34">IFERROR(INDEX(②入力シート!33:33,(I$3-1)*13+12),"")</f>
        <v/>
      </c>
      <c r="O34" s="179">
        <v>26</v>
      </c>
      <c r="P34" s="185" t="str" cm="1">
        <f t="array" ref="P34">IFERROR(INDEX(②入力シート!33:33,(P$3-1)*13+4),"")</f>
        <v/>
      </c>
      <c r="Q34" s="186" t="str" cm="1">
        <f t="array" ref="Q34">IFERROR(INDEX(②入力シート!33:33,(P$3-1)*13+6),"")</f>
        <v/>
      </c>
      <c r="R34" s="186" t="str" cm="1">
        <f t="array" ref="R34">IFERROR(INDEX(②入力シート!33:33,(P$3-1)*13+8),"")</f>
        <v/>
      </c>
      <c r="S34" s="186" t="str" cm="1">
        <f t="array" ref="S34">IFERROR(INDEX(②入力シート!33:33,(P$3-1)*13+10),"")</f>
        <v/>
      </c>
      <c r="T34" s="187" t="str" cm="1">
        <f t="array" ref="T34">IFERROR(INDEX(②入力シート!33:33,(P$3-1)*13+12),"")</f>
        <v/>
      </c>
      <c r="V34" s="179">
        <v>26</v>
      </c>
      <c r="W34" s="185" t="str" cm="1">
        <f t="array" ref="W34">IFERROR(INDEX(②入力シート!33:33,(W$3-1)*13+4),"")</f>
        <v/>
      </c>
      <c r="X34" s="186" t="str" cm="1">
        <f t="array" ref="X34">IFERROR(INDEX(②入力シート!33:33,(W$3-1)*13+6),"")</f>
        <v/>
      </c>
      <c r="Y34" s="186" t="str" cm="1">
        <f t="array" ref="Y34">IFERROR(INDEX(②入力シート!33:33,(W$3-1)*13+8),"")</f>
        <v/>
      </c>
      <c r="Z34" s="186" t="str" cm="1">
        <f t="array" ref="Z34">IFERROR(INDEX(②入力シート!33:33,(W$3-1)*13+10),"")</f>
        <v/>
      </c>
      <c r="AA34" s="187" t="str" cm="1">
        <f t="array" ref="AA34">IFERROR(INDEX(②入力シート!33:33,(W$3-1)*13+12),"")</f>
        <v/>
      </c>
      <c r="AC34" s="179">
        <v>26</v>
      </c>
      <c r="AD34" s="185" t="str" cm="1">
        <f t="array" ref="AD34">IFERROR(INDEX(②入力シート!33:33,(AD$3-1)*13+4),"")</f>
        <v/>
      </c>
      <c r="AE34" s="186" t="str" cm="1">
        <f t="array" ref="AE34">IFERROR(INDEX(②入力シート!33:33,(AD$3-1)*13+6),"")</f>
        <v/>
      </c>
      <c r="AF34" s="186" t="str" cm="1">
        <f t="array" ref="AF34">IFERROR(INDEX(②入力シート!33:33,(AD$3-1)*13+8),"")</f>
        <v/>
      </c>
      <c r="AG34" s="186" t="str" cm="1">
        <f t="array" ref="AG34">IFERROR(INDEX(②入力シート!33:33,(AD$3-1)*13+10),"")</f>
        <v/>
      </c>
      <c r="AH34" s="187" t="str" cm="1">
        <f t="array" ref="AH34">IFERROR(INDEX(②入力シート!33:33,(AD$3-1)*13+12),"")</f>
        <v/>
      </c>
      <c r="AJ34" s="179">
        <v>26</v>
      </c>
      <c r="AK34" s="185" t="str" cm="1">
        <f t="array" ref="AK34">IFERROR(INDEX(②入力シート!33:33,(AK$3-1)*13+4),"")</f>
        <v/>
      </c>
      <c r="AL34" s="186" t="str" cm="1">
        <f t="array" ref="AL34">IFERROR(INDEX(②入力シート!33:33,(AK$3-1)*13+6),"")</f>
        <v/>
      </c>
      <c r="AM34" s="186" t="str" cm="1">
        <f t="array" ref="AM34">IFERROR(INDEX(②入力シート!33:33,(AK$3-1)*13+8),"")</f>
        <v/>
      </c>
      <c r="AN34" s="186" t="str" cm="1">
        <f t="array" ref="AN34">IFERROR(INDEX(②入力シート!33:33,(AK$3-1)*13+10),"")</f>
        <v/>
      </c>
      <c r="AO34" s="187" t="str" cm="1">
        <f t="array" ref="AO34">IFERROR(INDEX(②入力シート!33:33,(AK$3-1)*13+12),"")</f>
        <v/>
      </c>
      <c r="AQ34" s="179">
        <v>26</v>
      </c>
      <c r="AR34" s="185" t="str" cm="1">
        <f t="array" ref="AR34">IFERROR(INDEX(②入力シート!33:33,(AR$3-1)*13+4),"")</f>
        <v/>
      </c>
      <c r="AS34" s="186" t="str" cm="1">
        <f t="array" ref="AS34">IFERROR(INDEX(②入力シート!33:33,(AR$3-1)*13+6),"")</f>
        <v/>
      </c>
      <c r="AT34" s="186" t="str" cm="1">
        <f t="array" ref="AT34">IFERROR(INDEX(②入力シート!33:33,(AR$3-1)*13+8),"")</f>
        <v/>
      </c>
      <c r="AU34" s="186" t="str" cm="1">
        <f t="array" ref="AU34">IFERROR(INDEX(②入力シート!33:33,(AR$3-1)*13+10),"")</f>
        <v/>
      </c>
      <c r="AV34" s="187" t="str" cm="1">
        <f t="array" ref="AV34">IFERROR(INDEX(②入力シート!33:33,(AR$3-1)*13+12),"")</f>
        <v/>
      </c>
      <c r="AX34" s="179">
        <v>26</v>
      </c>
      <c r="AY34" s="185" t="str" cm="1">
        <f t="array" ref="AY34">IFERROR(INDEX(②入力シート!33:33,(AY$3-1)*13+4),"")</f>
        <v/>
      </c>
      <c r="AZ34" s="186" t="str" cm="1">
        <f t="array" ref="AZ34">IFERROR(INDEX(②入力シート!33:33,(AY$3-1)*13+6),"")</f>
        <v/>
      </c>
      <c r="BA34" s="186" t="str" cm="1">
        <f t="array" ref="BA34">IFERROR(INDEX(②入力シート!33:33,(AY$3-1)*13+8),"")</f>
        <v/>
      </c>
      <c r="BB34" s="186" t="str" cm="1">
        <f t="array" ref="BB34">IFERROR(INDEX(②入力シート!33:33,(AY$3-1)*13+10),"")</f>
        <v/>
      </c>
      <c r="BC34" s="187" t="str" cm="1">
        <f t="array" ref="BC34">IFERROR(INDEX(②入力シート!33:33,(AY$3-1)*13+12),"")</f>
        <v/>
      </c>
      <c r="BE34" s="179">
        <v>26</v>
      </c>
      <c r="BF34" s="185" t="str" cm="1">
        <f t="array" ref="BF34">IFERROR(INDEX(②入力シート!33:33,(BF$3-1)*13+4),"")</f>
        <v/>
      </c>
      <c r="BG34" s="186" t="str" cm="1">
        <f t="array" ref="BG34">IFERROR(INDEX(②入力シート!33:33,(BF$3-1)*13+6),"")</f>
        <v/>
      </c>
      <c r="BH34" s="186" t="str" cm="1">
        <f t="array" ref="BH34">IFERROR(INDEX(②入力シート!33:33,(BF$3-1)*13+8),"")</f>
        <v/>
      </c>
      <c r="BI34" s="186" t="str" cm="1">
        <f t="array" ref="BI34">IFERROR(INDEX(②入力シート!33:33,(BF$3-1)*13+10),"")</f>
        <v/>
      </c>
      <c r="BJ34" s="187" t="str" cm="1">
        <f t="array" ref="BJ34">IFERROR(INDEX(②入力シート!33:33,(BF$3-1)*13+12),"")</f>
        <v/>
      </c>
      <c r="BL34" s="179">
        <v>26</v>
      </c>
      <c r="BM34" s="185" t="str" cm="1">
        <f t="array" ref="BM34">IFERROR(INDEX(②入力シート!33:33,(BM$3-1)*13+4),"")</f>
        <v/>
      </c>
      <c r="BN34" s="186" t="str" cm="1">
        <f t="array" ref="BN34">IFERROR(INDEX(②入力シート!33:33,(BM$3-1)*13+6),"")</f>
        <v/>
      </c>
      <c r="BO34" s="186" t="str" cm="1">
        <f t="array" ref="BO34">IFERROR(INDEX(②入力シート!33:33,(BM$3-1)*13+8),"")</f>
        <v/>
      </c>
      <c r="BP34" s="186" t="str" cm="1">
        <f t="array" ref="BP34">IFERROR(INDEX(②入力シート!33:33,(BM$3-1)*13+10),"")</f>
        <v/>
      </c>
      <c r="BQ34" s="187" t="str" cm="1">
        <f t="array" ref="BQ34">IFERROR(INDEX(②入力シート!33:33,(BM$3-1)*13+12),"")</f>
        <v/>
      </c>
      <c r="BS34" s="179">
        <v>26</v>
      </c>
      <c r="BT34" s="185" t="str" cm="1">
        <f t="array" ref="BT34">IFERROR(INDEX(②入力シート!33:33,(BT$3-1)*13+4),"")</f>
        <v/>
      </c>
      <c r="BU34" s="186" t="str" cm="1">
        <f t="array" ref="BU34">IFERROR(INDEX(②入力シート!33:33,(BT$3-1)*13+6),"")</f>
        <v/>
      </c>
      <c r="BV34" s="186" t="str" cm="1">
        <f t="array" ref="BV34">IFERROR(INDEX(②入力シート!33:33,(BT$3-1)*13+8),"")</f>
        <v/>
      </c>
      <c r="BW34" s="186" t="str" cm="1">
        <f t="array" ref="BW34">IFERROR(INDEX(②入力シート!33:33,(BT$3-1)*13+10),"")</f>
        <v/>
      </c>
      <c r="BX34" s="187" t="str" cm="1">
        <f t="array" ref="BX34">IFERROR(INDEX(②入力シート!33:33,(BT$3-1)*13+12),"")</f>
        <v/>
      </c>
      <c r="BZ34" s="179">
        <v>26</v>
      </c>
      <c r="CA34" s="185" t="str" cm="1">
        <f t="array" ref="CA34">IFERROR(INDEX(②入力シート!33:33,(CA$3-1)*13+4),"")</f>
        <v/>
      </c>
      <c r="CB34" s="186" t="str" cm="1">
        <f t="array" ref="CB34">IFERROR(INDEX(②入力シート!33:33,(CA$3-1)*13+6),"")</f>
        <v/>
      </c>
      <c r="CC34" s="186" t="str" cm="1">
        <f t="array" ref="CC34">IFERROR(INDEX(②入力シート!33:33,(CA$3-1)*13+8),"")</f>
        <v/>
      </c>
      <c r="CD34" s="186" t="str" cm="1">
        <f t="array" ref="CD34">IFERROR(INDEX(②入力シート!33:33,(CA$3-1)*13+10),"")</f>
        <v/>
      </c>
      <c r="CE34" s="187" t="str" cm="1">
        <f t="array" ref="CE34">IFERROR(INDEX(②入力シート!33:33,(CA$3-1)*13+12),"")</f>
        <v/>
      </c>
      <c r="CG34" s="179">
        <v>26</v>
      </c>
      <c r="CH34" s="185" t="str" cm="1">
        <f t="array" ref="CH34">IFERROR(INDEX(②入力シート!33:33,(CH$3-1)*13+4),"")</f>
        <v/>
      </c>
      <c r="CI34" s="186" t="str" cm="1">
        <f t="array" ref="CI34">IFERROR(INDEX(②入力シート!33:33,(CH$3-1)*13+6),"")</f>
        <v/>
      </c>
      <c r="CJ34" s="186" t="str" cm="1">
        <f t="array" ref="CJ34">IFERROR(INDEX(②入力シート!33:33,(CH$3-1)*13+8),"")</f>
        <v/>
      </c>
      <c r="CK34" s="186" t="str" cm="1">
        <f t="array" ref="CK34">IFERROR(INDEX(②入力シート!33:33,(CH$3-1)*13+10),"")</f>
        <v/>
      </c>
      <c r="CL34" s="187" t="str" cm="1">
        <f t="array" ref="CL34">IFERROR(INDEX(②入力シート!33:33,(CH$3-1)*13+12),"")</f>
        <v/>
      </c>
      <c r="CN34" s="179">
        <v>26</v>
      </c>
      <c r="CO34" s="185" t="str" cm="1">
        <f t="array" ref="CO34">IFERROR(INDEX(②入力シート!33:33,(CO$3-1)*13+4),"")</f>
        <v/>
      </c>
      <c r="CP34" s="186" t="str" cm="1">
        <f t="array" ref="CP34">IFERROR(INDEX(②入力シート!33:33,(CO$3-1)*13+6),"")</f>
        <v/>
      </c>
      <c r="CQ34" s="186" t="str" cm="1">
        <f t="array" ref="CQ34">IFERROR(INDEX(②入力シート!33:33,(CO$3-1)*13+8),"")</f>
        <v/>
      </c>
      <c r="CR34" s="186" t="str" cm="1">
        <f t="array" ref="CR34">IFERROR(INDEX(②入力シート!33:33,(CO$3-1)*13+10),"")</f>
        <v/>
      </c>
      <c r="CS34" s="187" t="str" cm="1">
        <f t="array" ref="CS34">IFERROR(INDEX(②入力シート!33:33,(CO$3-1)*13+12),"")</f>
        <v/>
      </c>
      <c r="CU34" s="179">
        <v>26</v>
      </c>
      <c r="CV34" s="185" t="str" cm="1">
        <f t="array" ref="CV34">IFERROR(INDEX(②入力シート!33:33,(CV$3-1)*13+4),"")</f>
        <v/>
      </c>
      <c r="CW34" s="186" t="str" cm="1">
        <f t="array" ref="CW34">IFERROR(INDEX(②入力シート!33:33,(CV$3-1)*13+6),"")</f>
        <v/>
      </c>
      <c r="CX34" s="186" t="str" cm="1">
        <f t="array" ref="CX34">IFERROR(INDEX(②入力シート!33:33,(CV$3-1)*13+8),"")</f>
        <v/>
      </c>
      <c r="CY34" s="186" t="str" cm="1">
        <f t="array" ref="CY34">IFERROR(INDEX(②入力シート!33:33,(CV$3-1)*13+10),"")</f>
        <v/>
      </c>
      <c r="CZ34" s="187" t="str" cm="1">
        <f t="array" ref="CZ34">IFERROR(INDEX(②入力シート!33:33,(CV$3-1)*13+12),"")</f>
        <v/>
      </c>
      <c r="DB34" s="179">
        <v>26</v>
      </c>
      <c r="DC34" s="185" t="str" cm="1">
        <f t="array" ref="DC34">IFERROR(INDEX(②入力シート!33:33,(DC$3-1)*13+4),"")</f>
        <v/>
      </c>
      <c r="DD34" s="186" t="str" cm="1">
        <f t="array" ref="DD34">IFERROR(INDEX(②入力シート!33:33,(DC$3-1)*13+6),"")</f>
        <v/>
      </c>
      <c r="DE34" s="186" t="str" cm="1">
        <f t="array" ref="DE34">IFERROR(INDEX(②入力シート!33:33,(DC$3-1)*13+8),"")</f>
        <v/>
      </c>
      <c r="DF34" s="186" t="str" cm="1">
        <f t="array" ref="DF34">IFERROR(INDEX(②入力シート!33:33,(DC$3-1)*13+10),"")</f>
        <v/>
      </c>
      <c r="DG34" s="187" t="str" cm="1">
        <f t="array" ref="DG34">IFERROR(INDEX(②入力シート!33:33,(DC$3-1)*13+12),"")</f>
        <v/>
      </c>
      <c r="DI34" s="179">
        <v>26</v>
      </c>
      <c r="DJ34" s="185" t="str" cm="1">
        <f t="array" ref="DJ34">IFERROR(INDEX(②入力シート!33:33,(DJ$3-1)*13+4),"")</f>
        <v/>
      </c>
      <c r="DK34" s="186" t="str" cm="1">
        <f t="array" ref="DK34">IFERROR(INDEX(②入力シート!33:33,(DJ$3-1)*13+6),"")</f>
        <v/>
      </c>
      <c r="DL34" s="186" t="str" cm="1">
        <f t="array" ref="DL34">IFERROR(INDEX(②入力シート!33:33,(DJ$3-1)*13+8),"")</f>
        <v/>
      </c>
      <c r="DM34" s="186" t="str" cm="1">
        <f t="array" ref="DM34">IFERROR(INDEX(②入力シート!33:33,(DJ$3-1)*13+10),"")</f>
        <v/>
      </c>
      <c r="DN34" s="187" t="str" cm="1">
        <f t="array" ref="DN34">IFERROR(INDEX(②入力シート!33:33,(DJ$3-1)*13+12),"")</f>
        <v/>
      </c>
      <c r="DP34" s="179">
        <v>26</v>
      </c>
      <c r="DQ34" s="185" t="str" cm="1">
        <f t="array" ref="DQ34">IFERROR(INDEX(②入力シート!33:33,(DQ$3-1)*13+4),"")</f>
        <v/>
      </c>
      <c r="DR34" s="186" t="str" cm="1">
        <f t="array" ref="DR34">IFERROR(INDEX(②入力シート!33:33,(DQ$3-1)*13+6),"")</f>
        <v/>
      </c>
      <c r="DS34" s="186" t="str" cm="1">
        <f t="array" ref="DS34">IFERROR(INDEX(②入力シート!33:33,(DQ$3-1)*13+8),"")</f>
        <v/>
      </c>
      <c r="DT34" s="186" t="str" cm="1">
        <f t="array" ref="DT34">IFERROR(INDEX(②入力シート!33:33,(DQ$3-1)*13+10),"")</f>
        <v/>
      </c>
      <c r="DU34" s="187" t="str" cm="1">
        <f t="array" ref="DU34">IFERROR(INDEX(②入力シート!33:33,(DQ$3-1)*13+12),"")</f>
        <v/>
      </c>
      <c r="DW34" s="179">
        <v>26</v>
      </c>
      <c r="DX34" s="185" t="str" cm="1">
        <f t="array" ref="DX34">IFERROR(INDEX(②入力シート!33:33,(DX$3-1)*13+4),"")</f>
        <v/>
      </c>
      <c r="DY34" s="186" t="str" cm="1">
        <f t="array" ref="DY34">IFERROR(INDEX(②入力シート!33:33,(DX$3-1)*13+6),"")</f>
        <v/>
      </c>
      <c r="DZ34" s="186" t="str" cm="1">
        <f t="array" ref="DZ34">IFERROR(INDEX(②入力シート!33:33,(DX$3-1)*13+8),"")</f>
        <v/>
      </c>
      <c r="EA34" s="186" t="str" cm="1">
        <f t="array" ref="EA34">IFERROR(INDEX(②入力シート!33:33,(DX$3-1)*13+10),"")</f>
        <v/>
      </c>
      <c r="EB34" s="187" t="str" cm="1">
        <f t="array" ref="EB34">IFERROR(INDEX(②入力シート!33:33,(DX$3-1)*13+12),"")</f>
        <v/>
      </c>
      <c r="ED34" s="179">
        <v>26</v>
      </c>
      <c r="EE34" s="185" t="str" cm="1">
        <f t="array" ref="EE34">IFERROR(INDEX(②入力シート!33:33,(EE$3-1)*13+4),"")</f>
        <v/>
      </c>
      <c r="EF34" s="186" t="str" cm="1">
        <f t="array" ref="EF34">IFERROR(INDEX(②入力シート!33:33,(EE$3-1)*13+6),"")</f>
        <v/>
      </c>
      <c r="EG34" s="186" t="str" cm="1">
        <f t="array" ref="EG34">IFERROR(INDEX(②入力シート!33:33,(EE$3-1)*13+8),"")</f>
        <v/>
      </c>
      <c r="EH34" s="186" t="str" cm="1">
        <f t="array" ref="EH34">IFERROR(INDEX(②入力シート!33:33,(EE$3-1)*13+10),"")</f>
        <v/>
      </c>
      <c r="EI34" s="187" t="str" cm="1">
        <f t="array" ref="EI34">IFERROR(INDEX(②入力シート!33:33,(EE$3-1)*13+12),"")</f>
        <v/>
      </c>
      <c r="EK34" s="179">
        <v>26</v>
      </c>
      <c r="EL34" s="185" t="str" cm="1">
        <f t="array" ref="EL34">IFERROR(INDEX(②入力シート!33:33,(EL$3-1)*13+4),"")</f>
        <v/>
      </c>
      <c r="EM34" s="186" t="str" cm="1">
        <f t="array" ref="EM34">IFERROR(INDEX(②入力シート!33:33,(EL$3-1)*13+6),"")</f>
        <v/>
      </c>
      <c r="EN34" s="186" t="str" cm="1">
        <f t="array" ref="EN34">IFERROR(INDEX(②入力シート!33:33,(EL$3-1)*13+8),"")</f>
        <v/>
      </c>
      <c r="EO34" s="186" t="str" cm="1">
        <f t="array" ref="EO34">IFERROR(INDEX(②入力シート!33:33,(EL$3-1)*13+10),"")</f>
        <v/>
      </c>
      <c r="EP34" s="187" t="str" cm="1">
        <f t="array" ref="EP34">IFERROR(INDEX(②入力シート!33:33,(EL$3-1)*13+12),"")</f>
        <v/>
      </c>
      <c r="ER34" s="179">
        <v>26</v>
      </c>
      <c r="ES34" s="185" t="str" cm="1">
        <f t="array" ref="ES34">IFERROR(INDEX(②入力シート!33:33,(ES$3-1)*13+4),"")</f>
        <v/>
      </c>
      <c r="ET34" s="186" t="str" cm="1">
        <f t="array" ref="ET34">IFERROR(INDEX(②入力シート!33:33,(ES$3-1)*13+6),"")</f>
        <v/>
      </c>
      <c r="EU34" s="186" t="str" cm="1">
        <f t="array" ref="EU34">IFERROR(INDEX(②入力シート!33:33,(ES$3-1)*13+8),"")</f>
        <v/>
      </c>
      <c r="EV34" s="186" t="str" cm="1">
        <f t="array" ref="EV34">IFERROR(INDEX(②入力シート!33:33,(ES$3-1)*13+10),"")</f>
        <v/>
      </c>
      <c r="EW34" s="187" t="str" cm="1">
        <f t="array" ref="EW34">IFERROR(INDEX(②入力シート!33:33,(ES$3-1)*13+12),"")</f>
        <v/>
      </c>
      <c r="EY34" s="179">
        <v>26</v>
      </c>
      <c r="EZ34" s="185" t="str" cm="1">
        <f t="array" ref="EZ34">IFERROR(INDEX(②入力シート!33:33,(EZ$3-1)*13+4),"")</f>
        <v/>
      </c>
      <c r="FA34" s="186" t="str" cm="1">
        <f t="array" ref="FA34">IFERROR(INDEX(②入力シート!33:33,(EZ$3-1)*13+6),"")</f>
        <v/>
      </c>
      <c r="FB34" s="186" t="str" cm="1">
        <f t="array" ref="FB34">IFERROR(INDEX(②入力シート!33:33,(EZ$3-1)*13+8),"")</f>
        <v/>
      </c>
      <c r="FC34" s="186" t="str" cm="1">
        <f t="array" ref="FC34">IFERROR(INDEX(②入力シート!33:33,(EZ$3-1)*13+10),"")</f>
        <v/>
      </c>
      <c r="FD34" s="187" t="str" cm="1">
        <f t="array" ref="FD34">IFERROR(INDEX(②入力シート!33:33,(EZ$3-1)*13+12),"")</f>
        <v/>
      </c>
      <c r="FF34" s="179">
        <v>26</v>
      </c>
      <c r="FG34" s="185" t="str" cm="1">
        <f t="array" ref="FG34">IFERROR(INDEX(②入力シート!33:33,(FG$3-1)*13+4),"")</f>
        <v/>
      </c>
      <c r="FH34" s="186" t="str" cm="1">
        <f t="array" ref="FH34">IFERROR(INDEX(②入力シート!33:33,(FG$3-1)*13+6),"")</f>
        <v/>
      </c>
      <c r="FI34" s="186" t="str" cm="1">
        <f t="array" ref="FI34">IFERROR(INDEX(②入力シート!33:33,(FG$3-1)*13+8),"")</f>
        <v/>
      </c>
      <c r="FJ34" s="186" t="str" cm="1">
        <f t="array" ref="FJ34">IFERROR(INDEX(②入力シート!33:33,(FG$3-1)*13+10),"")</f>
        <v/>
      </c>
      <c r="FK34" s="187" t="str" cm="1">
        <f t="array" ref="FK34">IFERROR(INDEX(②入力シート!33:33,(FG$3-1)*13+12),"")</f>
        <v/>
      </c>
      <c r="FM34" s="179">
        <v>26</v>
      </c>
      <c r="FN34" s="185" t="str" cm="1">
        <f t="array" ref="FN34">IFERROR(INDEX(②入力シート!33:33,(FN$3-1)*13+4),"")</f>
        <v/>
      </c>
      <c r="FO34" s="186" t="str" cm="1">
        <f t="array" ref="FO34">IFERROR(INDEX(②入力シート!33:33,(FN$3-1)*13+6),"")</f>
        <v/>
      </c>
      <c r="FP34" s="186" t="str" cm="1">
        <f t="array" ref="FP34">IFERROR(INDEX(②入力シート!33:33,(FN$3-1)*13+8),"")</f>
        <v/>
      </c>
      <c r="FQ34" s="186" t="str" cm="1">
        <f t="array" ref="FQ34">IFERROR(INDEX(②入力シート!33:33,(FN$3-1)*13+10),"")</f>
        <v/>
      </c>
      <c r="FR34" s="187" t="str" cm="1">
        <f t="array" ref="FR34">IFERROR(INDEX(②入力シート!33:33,(FN$3-1)*13+12),"")</f>
        <v/>
      </c>
      <c r="FT34" s="179">
        <v>26</v>
      </c>
      <c r="FU34" s="185" t="str" cm="1">
        <f t="array" ref="FU34">IFERROR(INDEX(②入力シート!33:33,(FU$3-1)*13+4),"")</f>
        <v/>
      </c>
      <c r="FV34" s="186" t="str" cm="1">
        <f t="array" ref="FV34">IFERROR(INDEX(②入力シート!33:33,(FU$3-1)*13+6),"")</f>
        <v/>
      </c>
      <c r="FW34" s="186" t="str" cm="1">
        <f t="array" ref="FW34">IFERROR(INDEX(②入力シート!33:33,(FU$3-1)*13+8),"")</f>
        <v/>
      </c>
      <c r="FX34" s="186" t="str" cm="1">
        <f t="array" ref="FX34">IFERROR(INDEX(②入力シート!33:33,(FU$3-1)*13+10),"")</f>
        <v/>
      </c>
      <c r="FY34" s="187" t="str" cm="1">
        <f t="array" ref="FY34">IFERROR(INDEX(②入力シート!33:33,(FU$3-1)*13+12),"")</f>
        <v/>
      </c>
      <c r="GA34" s="179">
        <v>26</v>
      </c>
      <c r="GB34" s="185" t="str" cm="1">
        <f t="array" ref="GB34">IFERROR(INDEX(②入力シート!33:33,(GB$3-1)*13+4),"")</f>
        <v/>
      </c>
      <c r="GC34" s="186" t="str" cm="1">
        <f t="array" ref="GC34">IFERROR(INDEX(②入力シート!33:33,(GB$3-1)*13+6),"")</f>
        <v/>
      </c>
      <c r="GD34" s="186" t="str" cm="1">
        <f t="array" ref="GD34">IFERROR(INDEX(②入力シート!33:33,(GB$3-1)*13+8),"")</f>
        <v/>
      </c>
      <c r="GE34" s="186" t="str" cm="1">
        <f t="array" ref="GE34">IFERROR(INDEX(②入力シート!33:33,(GB$3-1)*13+10),"")</f>
        <v/>
      </c>
      <c r="GF34" s="187" t="str" cm="1">
        <f t="array" ref="GF34">IFERROR(INDEX(②入力シート!33:33,(GB$3-1)*13+12),"")</f>
        <v/>
      </c>
      <c r="GH34" s="179">
        <v>26</v>
      </c>
      <c r="GI34" s="185" t="str" cm="1">
        <f t="array" ref="GI34">IFERROR(INDEX(②入力シート!33:33,(GI$3-1)*13+4),"")</f>
        <v/>
      </c>
      <c r="GJ34" s="186" t="str" cm="1">
        <f t="array" ref="GJ34">IFERROR(INDEX(②入力シート!33:33,(GI$3-1)*13+6),"")</f>
        <v/>
      </c>
      <c r="GK34" s="186" t="str" cm="1">
        <f t="array" ref="GK34">IFERROR(INDEX(②入力シート!33:33,(GI$3-1)*13+8),"")</f>
        <v/>
      </c>
      <c r="GL34" s="186" t="str" cm="1">
        <f t="array" ref="GL34">IFERROR(INDEX(②入力シート!33:33,(GI$3-1)*13+10),"")</f>
        <v/>
      </c>
      <c r="GM34" s="187" t="str" cm="1">
        <f t="array" ref="GM34">IFERROR(INDEX(②入力シート!33:33,(GI$3-1)*13+12),"")</f>
        <v/>
      </c>
      <c r="GO34" s="179">
        <v>26</v>
      </c>
      <c r="GP34" s="185" t="str" cm="1">
        <f t="array" ref="GP34">IFERROR(INDEX(②入力シート!33:33,(GP$3-1)*13+4),"")</f>
        <v/>
      </c>
      <c r="GQ34" s="186" t="str" cm="1">
        <f t="array" ref="GQ34">IFERROR(INDEX(②入力シート!33:33,(GP$3-1)*13+6),"")</f>
        <v/>
      </c>
      <c r="GR34" s="186" t="str" cm="1">
        <f t="array" ref="GR34">IFERROR(INDEX(②入力シート!33:33,(GP$3-1)*13+8),"")</f>
        <v/>
      </c>
      <c r="GS34" s="186" t="str" cm="1">
        <f t="array" ref="GS34">IFERROR(INDEX(②入力シート!33:33,(GP$3-1)*13+10),"")</f>
        <v/>
      </c>
      <c r="GT34" s="187" t="str" cm="1">
        <f t="array" ref="GT34">IFERROR(INDEX(②入力シート!33:33,(GP$3-1)*13+12),"")</f>
        <v/>
      </c>
      <c r="GV34" s="179">
        <v>26</v>
      </c>
      <c r="GW34" s="185" t="str" cm="1">
        <f t="array" ref="GW34">IFERROR(INDEX(②入力シート!33:33,(GW$3-1)*13+4),"")</f>
        <v/>
      </c>
      <c r="GX34" s="186" t="str" cm="1">
        <f t="array" ref="GX34">IFERROR(INDEX(②入力シート!33:33,(GW$3-1)*13+6),"")</f>
        <v/>
      </c>
      <c r="GY34" s="186" t="str" cm="1">
        <f t="array" ref="GY34">IFERROR(INDEX(②入力シート!33:33,(GW$3-1)*13+8),"")</f>
        <v/>
      </c>
      <c r="GZ34" s="186" t="str" cm="1">
        <f t="array" ref="GZ34">IFERROR(INDEX(②入力シート!33:33,(GW$3-1)*13+10),"")</f>
        <v/>
      </c>
      <c r="HA34" s="187" t="str" cm="1">
        <f t="array" ref="HA34">IFERROR(INDEX(②入力シート!33:33,(GW$3-1)*13+12),"")</f>
        <v/>
      </c>
      <c r="HC34" s="179">
        <v>26</v>
      </c>
      <c r="HD34" s="185" t="str" cm="1">
        <f t="array" ref="HD34">IFERROR(INDEX(②入力シート!33:33,(HD$3-1)*13+4),"")</f>
        <v/>
      </c>
      <c r="HE34" s="186" t="str" cm="1">
        <f t="array" ref="HE34">IFERROR(INDEX(②入力シート!33:33,(HD$3-1)*13+6),"")</f>
        <v/>
      </c>
      <c r="HF34" s="186" t="str" cm="1">
        <f t="array" ref="HF34">IFERROR(INDEX(②入力シート!33:33,(HD$3-1)*13+8),"")</f>
        <v/>
      </c>
      <c r="HG34" s="186" t="str" cm="1">
        <f t="array" ref="HG34">IFERROR(INDEX(②入力シート!33:33,(HD$3-1)*13+10),"")</f>
        <v/>
      </c>
      <c r="HH34" s="187" t="str" cm="1">
        <f t="array" ref="HH34">IFERROR(INDEX(②入力シート!33:33,(HD$3-1)*13+12),"")</f>
        <v/>
      </c>
      <c r="HJ34" s="179">
        <v>26</v>
      </c>
      <c r="HK34" s="185" t="str" cm="1">
        <f t="array" ref="HK34">IFERROR(INDEX(②入力シート!33:33,(HK$3-1)*13+4),"")</f>
        <v/>
      </c>
      <c r="HL34" s="186" t="str" cm="1">
        <f t="array" ref="HL34">IFERROR(INDEX(②入力シート!33:33,(HK$3-1)*13+6),"")</f>
        <v/>
      </c>
      <c r="HM34" s="186" t="str" cm="1">
        <f t="array" ref="HM34">IFERROR(INDEX(②入力シート!33:33,(HK$3-1)*13+8),"")</f>
        <v/>
      </c>
      <c r="HN34" s="186" t="str" cm="1">
        <f t="array" ref="HN34">IFERROR(INDEX(②入力シート!33:33,(HK$3-1)*13+10),"")</f>
        <v/>
      </c>
      <c r="HO34" s="187" t="str" cm="1">
        <f t="array" ref="HO34">IFERROR(INDEX(②入力シート!33:33,(HK$3-1)*13+12),"")</f>
        <v/>
      </c>
      <c r="HQ34" s="179">
        <v>26</v>
      </c>
      <c r="HR34" s="185" t="str" cm="1">
        <f t="array" ref="HR34">IFERROR(INDEX(②入力シート!33:33,(HR$3-1)*13+4),"")</f>
        <v/>
      </c>
      <c r="HS34" s="186" t="str" cm="1">
        <f t="array" ref="HS34">IFERROR(INDEX(②入力シート!33:33,(HR$3-1)*13+6),"")</f>
        <v/>
      </c>
      <c r="HT34" s="186" t="str" cm="1">
        <f t="array" ref="HT34">IFERROR(INDEX(②入力シート!33:33,(HR$3-1)*13+8),"")</f>
        <v/>
      </c>
      <c r="HU34" s="186" t="str" cm="1">
        <f t="array" ref="HU34">IFERROR(INDEX(②入力シート!33:33,(HR$3-1)*13+10),"")</f>
        <v/>
      </c>
      <c r="HV34" s="187" t="str" cm="1">
        <f t="array" ref="HV34">IFERROR(INDEX(②入力シート!33:33,(HR$3-1)*13+12),"")</f>
        <v/>
      </c>
      <c r="HX34" s="179">
        <v>26</v>
      </c>
      <c r="HY34" s="185" t="str" cm="1">
        <f t="array" ref="HY34">IFERROR(INDEX(②入力シート!33:33,(HY$3-1)*13+4),"")</f>
        <v/>
      </c>
      <c r="HZ34" s="186" t="str" cm="1">
        <f t="array" ref="HZ34">IFERROR(INDEX(②入力シート!33:33,(HY$3-1)*13+6),"")</f>
        <v/>
      </c>
      <c r="IA34" s="186" t="str" cm="1">
        <f t="array" ref="IA34">IFERROR(INDEX(②入力シート!33:33,(HY$3-1)*13+8),"")</f>
        <v/>
      </c>
      <c r="IB34" s="186" t="str" cm="1">
        <f t="array" ref="IB34">IFERROR(INDEX(②入力シート!33:33,(HY$3-1)*13+10),"")</f>
        <v/>
      </c>
      <c r="IC34" s="187" t="str" cm="1">
        <f t="array" ref="IC34">IFERROR(INDEX(②入力シート!33:33,(HY$3-1)*13+12),"")</f>
        <v/>
      </c>
      <c r="IE34" s="179">
        <v>26</v>
      </c>
      <c r="IF34" s="185" t="str" cm="1">
        <f t="array" ref="IF34">IFERROR(INDEX(②入力シート!33:33,(IF$3-1)*13+4),"")</f>
        <v/>
      </c>
      <c r="IG34" s="186" t="str" cm="1">
        <f t="array" ref="IG34">IFERROR(INDEX(②入力シート!33:33,(IF$3-1)*13+6),"")</f>
        <v/>
      </c>
      <c r="IH34" s="186" t="str" cm="1">
        <f t="array" ref="IH34">IFERROR(INDEX(②入力シート!33:33,(IF$3-1)*13+8),"")</f>
        <v/>
      </c>
      <c r="II34" s="186" t="str" cm="1">
        <f t="array" ref="II34">IFERROR(INDEX(②入力シート!33:33,(IF$3-1)*13+10),"")</f>
        <v/>
      </c>
      <c r="IJ34" s="187" t="str" cm="1">
        <f t="array" ref="IJ34">IFERROR(INDEX(②入力シート!33:33,(IF$3-1)*13+12),"")</f>
        <v/>
      </c>
      <c r="IL34" s="179">
        <v>26</v>
      </c>
      <c r="IM34" s="185" t="str" cm="1">
        <f t="array" ref="IM34">IFERROR(INDEX(②入力シート!33:33,(IM$3-1)*13+4),"")</f>
        <v/>
      </c>
      <c r="IN34" s="186" t="str" cm="1">
        <f t="array" ref="IN34">IFERROR(INDEX(②入力シート!33:33,(IM$3-1)*13+6),"")</f>
        <v/>
      </c>
      <c r="IO34" s="186" t="str" cm="1">
        <f t="array" ref="IO34">IFERROR(INDEX(②入力シート!33:33,(IM$3-1)*13+8),"")</f>
        <v/>
      </c>
      <c r="IP34" s="186" t="str" cm="1">
        <f t="array" ref="IP34">IFERROR(INDEX(②入力シート!33:33,(IM$3-1)*13+10),"")</f>
        <v/>
      </c>
      <c r="IQ34" s="187" t="str" cm="1">
        <f t="array" ref="IQ34">IFERROR(INDEX(②入力シート!33:33,(IM$3-1)*13+12),"")</f>
        <v/>
      </c>
      <c r="IS34" s="179">
        <v>26</v>
      </c>
      <c r="IT34" s="185" t="str" cm="1">
        <f t="array" ref="IT34">IFERROR(INDEX(②入力シート!33:33,(IT$3-1)*13+4),"")</f>
        <v/>
      </c>
      <c r="IU34" s="186" t="str" cm="1">
        <f t="array" ref="IU34">IFERROR(INDEX(②入力シート!33:33,(IT$3-1)*13+6),"")</f>
        <v/>
      </c>
      <c r="IV34" s="186" t="str" cm="1">
        <f t="array" ref="IV34">IFERROR(INDEX(②入力シート!33:33,(IT$3-1)*13+8),"")</f>
        <v/>
      </c>
      <c r="IW34" s="186" t="str" cm="1">
        <f t="array" ref="IW34">IFERROR(INDEX(②入力シート!33:33,(IT$3-1)*13+10),"")</f>
        <v/>
      </c>
      <c r="IX34" s="187" t="str" cm="1">
        <f t="array" ref="IX34">IFERROR(INDEX(②入力シート!33:33,(IT$3-1)*13+12),"")</f>
        <v/>
      </c>
      <c r="IZ34" s="179">
        <v>26</v>
      </c>
      <c r="JA34" s="185" t="str" cm="1">
        <f t="array" ref="JA34">IFERROR(INDEX(②入力シート!33:33,(JA$3-1)*13+4),"")</f>
        <v/>
      </c>
      <c r="JB34" s="186" t="str" cm="1">
        <f t="array" ref="JB34">IFERROR(INDEX(②入力シート!33:33,(JA$3-1)*13+6),"")</f>
        <v/>
      </c>
      <c r="JC34" s="186" t="str" cm="1">
        <f t="array" ref="JC34">IFERROR(INDEX(②入力シート!33:33,(JA$3-1)*13+8),"")</f>
        <v/>
      </c>
      <c r="JD34" s="186" t="str" cm="1">
        <f t="array" ref="JD34">IFERROR(INDEX(②入力シート!33:33,(JA$3-1)*13+10),"")</f>
        <v/>
      </c>
      <c r="JE34" s="187" t="str" cm="1">
        <f t="array" ref="JE34">IFERROR(INDEX(②入力シート!33:33,(JA$3-1)*13+12),"")</f>
        <v/>
      </c>
      <c r="JG34" s="179">
        <v>26</v>
      </c>
      <c r="JH34" s="185" t="str" cm="1">
        <f t="array" ref="JH34">IFERROR(INDEX(②入力シート!33:33,(JH$3-1)*13+4),"")</f>
        <v/>
      </c>
      <c r="JI34" s="186" t="str" cm="1">
        <f t="array" ref="JI34">IFERROR(INDEX(②入力シート!33:33,(JH$3-1)*13+6),"")</f>
        <v/>
      </c>
      <c r="JJ34" s="186" t="str" cm="1">
        <f t="array" ref="JJ34">IFERROR(INDEX(②入力シート!33:33,(JH$3-1)*13+8),"")</f>
        <v/>
      </c>
      <c r="JK34" s="186" t="str" cm="1">
        <f t="array" ref="JK34">IFERROR(INDEX(②入力シート!33:33,(JH$3-1)*13+10),"")</f>
        <v/>
      </c>
      <c r="JL34" s="187" t="str" cm="1">
        <f t="array" ref="JL34">IFERROR(INDEX(②入力シート!33:33,(JH$3-1)*13+12),"")</f>
        <v/>
      </c>
      <c r="JN34" s="179">
        <v>26</v>
      </c>
      <c r="JO34" s="185" t="str" cm="1">
        <f t="array" ref="JO34">IFERROR(INDEX(②入力シート!33:33,(JO$3-1)*13+4),"")</f>
        <v/>
      </c>
      <c r="JP34" s="186" t="str" cm="1">
        <f t="array" ref="JP34">IFERROR(INDEX(②入力シート!33:33,(JO$3-1)*13+6),"")</f>
        <v/>
      </c>
      <c r="JQ34" s="186" t="str" cm="1">
        <f t="array" ref="JQ34">IFERROR(INDEX(②入力シート!33:33,(JO$3-1)*13+8),"")</f>
        <v/>
      </c>
      <c r="JR34" s="186" t="str" cm="1">
        <f t="array" ref="JR34">IFERROR(INDEX(②入力シート!33:33,(JO$3-1)*13+10),"")</f>
        <v/>
      </c>
      <c r="JS34" s="187" t="str" cm="1">
        <f t="array" ref="JS34">IFERROR(INDEX(②入力シート!33:33,(JO$3-1)*13+12),"")</f>
        <v/>
      </c>
      <c r="JU34" s="179">
        <v>26</v>
      </c>
      <c r="JV34" s="185" t="str" cm="1">
        <f t="array" ref="JV34">IFERROR(INDEX(②入力シート!33:33,(JV$3-1)*13+4),"")</f>
        <v/>
      </c>
      <c r="JW34" s="186" t="str" cm="1">
        <f t="array" ref="JW34">IFERROR(INDEX(②入力シート!33:33,(JV$3-1)*13+6),"")</f>
        <v/>
      </c>
      <c r="JX34" s="186" t="str" cm="1">
        <f t="array" ref="JX34">IFERROR(INDEX(②入力シート!33:33,(JV$3-1)*13+8),"")</f>
        <v/>
      </c>
      <c r="JY34" s="186" t="str" cm="1">
        <f t="array" ref="JY34">IFERROR(INDEX(②入力シート!33:33,(JV$3-1)*13+10),"")</f>
        <v/>
      </c>
      <c r="JZ34" s="187" t="str" cm="1">
        <f t="array" ref="JZ34">IFERROR(INDEX(②入力シート!33:33,(JV$3-1)*13+12),"")</f>
        <v/>
      </c>
      <c r="KB34" s="179">
        <v>26</v>
      </c>
      <c r="KC34" s="185" t="str" cm="1">
        <f t="array" ref="KC34">IFERROR(INDEX(②入力シート!33:33,(KC$3-1)*13+4),"")</f>
        <v/>
      </c>
      <c r="KD34" s="186" t="str" cm="1">
        <f t="array" ref="KD34">IFERROR(INDEX(②入力シート!33:33,(KC$3-1)*13+6),"")</f>
        <v/>
      </c>
      <c r="KE34" s="186" t="str" cm="1">
        <f t="array" ref="KE34">IFERROR(INDEX(②入力シート!33:33,(KC$3-1)*13+8),"")</f>
        <v/>
      </c>
      <c r="KF34" s="186" t="str" cm="1">
        <f t="array" ref="KF34">IFERROR(INDEX(②入力シート!33:33,(KC$3-1)*13+10),"")</f>
        <v/>
      </c>
      <c r="KG34" s="187" t="str" cm="1">
        <f t="array" ref="KG34">IFERROR(INDEX(②入力シート!33:33,(KC$3-1)*13+12),"")</f>
        <v/>
      </c>
      <c r="KI34" s="179">
        <v>26</v>
      </c>
      <c r="KJ34" s="185" t="str" cm="1">
        <f t="array" ref="KJ34">IFERROR(INDEX(②入力シート!33:33,(KJ$3-1)*13+4),"")</f>
        <v/>
      </c>
      <c r="KK34" s="186" t="str" cm="1">
        <f t="array" ref="KK34">IFERROR(INDEX(②入力シート!33:33,(KJ$3-1)*13+6),"")</f>
        <v/>
      </c>
      <c r="KL34" s="186" t="str" cm="1">
        <f t="array" ref="KL34">IFERROR(INDEX(②入力シート!33:33,(KJ$3-1)*13+8),"")</f>
        <v/>
      </c>
      <c r="KM34" s="186" t="str" cm="1">
        <f t="array" ref="KM34">IFERROR(INDEX(②入力シート!33:33,(KJ$3-1)*13+10),"")</f>
        <v/>
      </c>
      <c r="KN34" s="187" t="str" cm="1">
        <f t="array" ref="KN34">IFERROR(INDEX(②入力シート!33:33,(KJ$3-1)*13+12),"")</f>
        <v/>
      </c>
      <c r="KP34" s="179">
        <v>26</v>
      </c>
      <c r="KQ34" s="185" t="str" cm="1">
        <f t="array" ref="KQ34">IFERROR(INDEX(②入力シート!33:33,(KQ$3-1)*13+4),"")</f>
        <v/>
      </c>
      <c r="KR34" s="186" t="str" cm="1">
        <f t="array" ref="KR34">IFERROR(INDEX(②入力シート!33:33,(KQ$3-1)*13+6),"")</f>
        <v/>
      </c>
      <c r="KS34" s="186" t="str" cm="1">
        <f t="array" ref="KS34">IFERROR(INDEX(②入力シート!33:33,(KQ$3-1)*13+8),"")</f>
        <v/>
      </c>
      <c r="KT34" s="186" t="str" cm="1">
        <f t="array" ref="KT34">IFERROR(INDEX(②入力シート!33:33,(KQ$3-1)*13+10),"")</f>
        <v/>
      </c>
      <c r="KU34" s="187" t="str" cm="1">
        <f t="array" ref="KU34">IFERROR(INDEX(②入力シート!33:33,(KQ$3-1)*13+12),"")</f>
        <v/>
      </c>
      <c r="KW34" s="179">
        <v>26</v>
      </c>
      <c r="KX34" s="185" t="str" cm="1">
        <f t="array" ref="KX34">IFERROR(INDEX(②入力シート!33:33,(KX$3-1)*13+4),"")</f>
        <v/>
      </c>
      <c r="KY34" s="186" t="str" cm="1">
        <f t="array" ref="KY34">IFERROR(INDEX(②入力シート!33:33,(KX$3-1)*13+6),"")</f>
        <v/>
      </c>
      <c r="KZ34" s="186" t="str" cm="1">
        <f t="array" ref="KZ34">IFERROR(INDEX(②入力シート!33:33,(KX$3-1)*13+8),"")</f>
        <v/>
      </c>
      <c r="LA34" s="186" t="str" cm="1">
        <f t="array" ref="LA34">IFERROR(INDEX(②入力シート!33:33,(KX$3-1)*13+10),"")</f>
        <v/>
      </c>
      <c r="LB34" s="187" t="str" cm="1">
        <f t="array" ref="LB34">IFERROR(INDEX(②入力シート!33:33,(KX$3-1)*13+12),"")</f>
        <v/>
      </c>
      <c r="LD34" s="179">
        <v>26</v>
      </c>
      <c r="LE34" s="185" t="str" cm="1">
        <f t="array" ref="LE34">IFERROR(INDEX(②入力シート!33:33,(LE$3-1)*13+4),"")</f>
        <v/>
      </c>
      <c r="LF34" s="186" t="str" cm="1">
        <f t="array" ref="LF34">IFERROR(INDEX(②入力シート!33:33,(LE$3-1)*13+6),"")</f>
        <v/>
      </c>
      <c r="LG34" s="186" t="str" cm="1">
        <f t="array" ref="LG34">IFERROR(INDEX(②入力シート!33:33,(LE$3-1)*13+8),"")</f>
        <v/>
      </c>
      <c r="LH34" s="186" t="str" cm="1">
        <f t="array" ref="LH34">IFERROR(INDEX(②入力シート!33:33,(LE$3-1)*13+10),"")</f>
        <v/>
      </c>
      <c r="LI34" s="187" t="str" cm="1">
        <f t="array" ref="LI34">IFERROR(INDEX(②入力シート!33:33,(LE$3-1)*13+12),"")</f>
        <v/>
      </c>
      <c r="LK34" s="179">
        <v>26</v>
      </c>
      <c r="LL34" s="185" t="str" cm="1">
        <f t="array" ref="LL34">IFERROR(INDEX(②入力シート!33:33,(LL$3-1)*13+4),"")</f>
        <v/>
      </c>
      <c r="LM34" s="186" t="str" cm="1">
        <f t="array" ref="LM34">IFERROR(INDEX(②入力シート!33:33,(LL$3-1)*13+6),"")</f>
        <v/>
      </c>
      <c r="LN34" s="186" t="str" cm="1">
        <f t="array" ref="LN34">IFERROR(INDEX(②入力シート!33:33,(LL$3-1)*13+8),"")</f>
        <v/>
      </c>
      <c r="LO34" s="186" t="str" cm="1">
        <f t="array" ref="LO34">IFERROR(INDEX(②入力シート!33:33,(LL$3-1)*13+10),"")</f>
        <v/>
      </c>
      <c r="LP34" s="187" t="str" cm="1">
        <f t="array" ref="LP34">IFERROR(INDEX(②入力シート!33:33,(LL$3-1)*13+12),"")</f>
        <v/>
      </c>
      <c r="LR34" s="179">
        <v>26</v>
      </c>
      <c r="LS34" s="185" t="str" cm="1">
        <f t="array" ref="LS34">IFERROR(INDEX(②入力シート!33:33,(LS$3-1)*13+4),"")</f>
        <v/>
      </c>
      <c r="LT34" s="186" t="str" cm="1">
        <f t="array" ref="LT34">IFERROR(INDEX(②入力シート!33:33,(LS$3-1)*13+6),"")</f>
        <v/>
      </c>
      <c r="LU34" s="186" t="str" cm="1">
        <f t="array" ref="LU34">IFERROR(INDEX(②入力シート!33:33,(LS$3-1)*13+8),"")</f>
        <v/>
      </c>
      <c r="LV34" s="186" t="str" cm="1">
        <f t="array" ref="LV34">IFERROR(INDEX(②入力シート!33:33,(LS$3-1)*13+10),"")</f>
        <v/>
      </c>
      <c r="LW34" s="187" t="str" cm="1">
        <f t="array" ref="LW34">IFERROR(INDEX(②入力シート!33:33,(LS$3-1)*13+12),"")</f>
        <v/>
      </c>
      <c r="LY34" s="179">
        <v>26</v>
      </c>
      <c r="LZ34" s="185" t="str" cm="1">
        <f t="array" ref="LZ34">IFERROR(INDEX(②入力シート!33:33,(LZ$3-1)*13+4),"")</f>
        <v/>
      </c>
      <c r="MA34" s="186" t="str" cm="1">
        <f t="array" ref="MA34">IFERROR(INDEX(②入力シート!33:33,(LZ$3-1)*13+6),"")</f>
        <v/>
      </c>
      <c r="MB34" s="186" t="str" cm="1">
        <f t="array" ref="MB34">IFERROR(INDEX(②入力シート!33:33,(LZ$3-1)*13+8),"")</f>
        <v/>
      </c>
      <c r="MC34" s="186" t="str" cm="1">
        <f t="array" ref="MC34">IFERROR(INDEX(②入力シート!33:33,(LZ$3-1)*13+10),"")</f>
        <v/>
      </c>
      <c r="MD34" s="187" t="str" cm="1">
        <f t="array" ref="MD34">IFERROR(INDEX(②入力シート!33:33,(LZ$3-1)*13+12),"")</f>
        <v/>
      </c>
      <c r="MF34" s="179">
        <v>26</v>
      </c>
      <c r="MG34" s="185" t="str" cm="1">
        <f t="array" ref="MG34">IFERROR(INDEX(②入力シート!33:33,(MG$3-1)*13+4),"")</f>
        <v/>
      </c>
      <c r="MH34" s="186" t="str" cm="1">
        <f t="array" ref="MH34">IFERROR(INDEX(②入力シート!33:33,(MG$3-1)*13+6),"")</f>
        <v/>
      </c>
      <c r="MI34" s="186" t="str" cm="1">
        <f t="array" ref="MI34">IFERROR(INDEX(②入力シート!33:33,(MG$3-1)*13+8),"")</f>
        <v/>
      </c>
      <c r="MJ34" s="186" t="str" cm="1">
        <f t="array" ref="MJ34">IFERROR(INDEX(②入力シート!33:33,(MG$3-1)*13+10),"")</f>
        <v/>
      </c>
      <c r="MK34" s="187" t="str" cm="1">
        <f t="array" ref="MK34">IFERROR(INDEX(②入力シート!33:33,(MG$3-1)*13+12),"")</f>
        <v/>
      </c>
    </row>
    <row r="35" spans="1:349" s="184" customFormat="1" ht="14" customHeight="1">
      <c r="A35" s="179">
        <v>27</v>
      </c>
      <c r="B35" s="185" t="str" cm="1">
        <f t="array" ref="B35">IFERROR(INDEX(②入力シート!34:34,(B$3-1)*13+4),"")</f>
        <v/>
      </c>
      <c r="C35" s="186" t="str" cm="1">
        <f t="array" ref="C35">IFERROR(INDEX(②入力シート!34:34,(B$3-1)*13+6),"")</f>
        <v/>
      </c>
      <c r="D35" s="186" t="str" cm="1">
        <f t="array" ref="D35">IFERROR(INDEX(②入力シート!34:34,(B$3-1)*13+8),"")</f>
        <v/>
      </c>
      <c r="E35" s="186" t="str" cm="1">
        <f t="array" ref="E35">IFERROR(INDEX(②入力シート!34:34,(B$3-1)*13+10),"")</f>
        <v/>
      </c>
      <c r="F35" s="187" t="str" cm="1">
        <f t="array" ref="F35">IFERROR(INDEX(②入力シート!34:34,(B$3-1)*13+12),"")</f>
        <v/>
      </c>
      <c r="H35" s="179">
        <v>27</v>
      </c>
      <c r="I35" s="185" t="str" cm="1">
        <f t="array" ref="I35">IFERROR(INDEX(②入力シート!34:34,(I$3-1)*13+4),"")</f>
        <v/>
      </c>
      <c r="J35" s="186" t="str" cm="1">
        <f t="array" ref="J35">IFERROR(INDEX(②入力シート!34:34,(I$3-1)*13+6),"")</f>
        <v/>
      </c>
      <c r="K35" s="186" t="str" cm="1">
        <f t="array" ref="K35">IFERROR(INDEX(②入力シート!34:34,(I$3-1)*13+8),"")</f>
        <v/>
      </c>
      <c r="L35" s="186" t="str" cm="1">
        <f t="array" ref="L35">IFERROR(INDEX(②入力シート!34:34,(I$3-1)*13+10),"")</f>
        <v/>
      </c>
      <c r="M35" s="187" t="str" cm="1">
        <f t="array" ref="M35">IFERROR(INDEX(②入力シート!34:34,(I$3-1)*13+12),"")</f>
        <v/>
      </c>
      <c r="O35" s="179">
        <v>27</v>
      </c>
      <c r="P35" s="185" t="str" cm="1">
        <f t="array" ref="P35">IFERROR(INDEX(②入力シート!34:34,(P$3-1)*13+4),"")</f>
        <v/>
      </c>
      <c r="Q35" s="186" t="str" cm="1">
        <f t="array" ref="Q35">IFERROR(INDEX(②入力シート!34:34,(P$3-1)*13+6),"")</f>
        <v/>
      </c>
      <c r="R35" s="186" t="str" cm="1">
        <f t="array" ref="R35">IFERROR(INDEX(②入力シート!34:34,(P$3-1)*13+8),"")</f>
        <v/>
      </c>
      <c r="S35" s="186" t="str" cm="1">
        <f t="array" ref="S35">IFERROR(INDEX(②入力シート!34:34,(P$3-1)*13+10),"")</f>
        <v/>
      </c>
      <c r="T35" s="187" t="str" cm="1">
        <f t="array" ref="T35">IFERROR(INDEX(②入力シート!34:34,(P$3-1)*13+12),"")</f>
        <v/>
      </c>
      <c r="V35" s="179">
        <v>27</v>
      </c>
      <c r="W35" s="185" t="str" cm="1">
        <f t="array" ref="W35">IFERROR(INDEX(②入力シート!34:34,(W$3-1)*13+4),"")</f>
        <v/>
      </c>
      <c r="X35" s="186" t="str" cm="1">
        <f t="array" ref="X35">IFERROR(INDEX(②入力シート!34:34,(W$3-1)*13+6),"")</f>
        <v/>
      </c>
      <c r="Y35" s="186" t="str" cm="1">
        <f t="array" ref="Y35">IFERROR(INDEX(②入力シート!34:34,(W$3-1)*13+8),"")</f>
        <v/>
      </c>
      <c r="Z35" s="186" t="str" cm="1">
        <f t="array" ref="Z35">IFERROR(INDEX(②入力シート!34:34,(W$3-1)*13+10),"")</f>
        <v/>
      </c>
      <c r="AA35" s="187" t="str" cm="1">
        <f t="array" ref="AA35">IFERROR(INDEX(②入力シート!34:34,(W$3-1)*13+12),"")</f>
        <v/>
      </c>
      <c r="AC35" s="179">
        <v>27</v>
      </c>
      <c r="AD35" s="185" t="str" cm="1">
        <f t="array" ref="AD35">IFERROR(INDEX(②入力シート!34:34,(AD$3-1)*13+4),"")</f>
        <v/>
      </c>
      <c r="AE35" s="186" t="str" cm="1">
        <f t="array" ref="AE35">IFERROR(INDEX(②入力シート!34:34,(AD$3-1)*13+6),"")</f>
        <v/>
      </c>
      <c r="AF35" s="186" t="str" cm="1">
        <f t="array" ref="AF35">IFERROR(INDEX(②入力シート!34:34,(AD$3-1)*13+8),"")</f>
        <v/>
      </c>
      <c r="AG35" s="186" t="str" cm="1">
        <f t="array" ref="AG35">IFERROR(INDEX(②入力シート!34:34,(AD$3-1)*13+10),"")</f>
        <v/>
      </c>
      <c r="AH35" s="187" t="str" cm="1">
        <f t="array" ref="AH35">IFERROR(INDEX(②入力シート!34:34,(AD$3-1)*13+12),"")</f>
        <v/>
      </c>
      <c r="AJ35" s="179">
        <v>27</v>
      </c>
      <c r="AK35" s="185" t="str" cm="1">
        <f t="array" ref="AK35">IFERROR(INDEX(②入力シート!34:34,(AK$3-1)*13+4),"")</f>
        <v/>
      </c>
      <c r="AL35" s="186" t="str" cm="1">
        <f t="array" ref="AL35">IFERROR(INDEX(②入力シート!34:34,(AK$3-1)*13+6),"")</f>
        <v/>
      </c>
      <c r="AM35" s="186" t="str" cm="1">
        <f t="array" ref="AM35">IFERROR(INDEX(②入力シート!34:34,(AK$3-1)*13+8),"")</f>
        <v/>
      </c>
      <c r="AN35" s="186" t="str" cm="1">
        <f t="array" ref="AN35">IFERROR(INDEX(②入力シート!34:34,(AK$3-1)*13+10),"")</f>
        <v/>
      </c>
      <c r="AO35" s="187" t="str" cm="1">
        <f t="array" ref="AO35">IFERROR(INDEX(②入力シート!34:34,(AK$3-1)*13+12),"")</f>
        <v/>
      </c>
      <c r="AQ35" s="179">
        <v>27</v>
      </c>
      <c r="AR35" s="185" t="str" cm="1">
        <f t="array" ref="AR35">IFERROR(INDEX(②入力シート!34:34,(AR$3-1)*13+4),"")</f>
        <v/>
      </c>
      <c r="AS35" s="186" t="str" cm="1">
        <f t="array" ref="AS35">IFERROR(INDEX(②入力シート!34:34,(AR$3-1)*13+6),"")</f>
        <v/>
      </c>
      <c r="AT35" s="186" t="str" cm="1">
        <f t="array" ref="AT35">IFERROR(INDEX(②入力シート!34:34,(AR$3-1)*13+8),"")</f>
        <v/>
      </c>
      <c r="AU35" s="186" t="str" cm="1">
        <f t="array" ref="AU35">IFERROR(INDEX(②入力シート!34:34,(AR$3-1)*13+10),"")</f>
        <v/>
      </c>
      <c r="AV35" s="187" t="str" cm="1">
        <f t="array" ref="AV35">IFERROR(INDEX(②入力シート!34:34,(AR$3-1)*13+12),"")</f>
        <v/>
      </c>
      <c r="AX35" s="179">
        <v>27</v>
      </c>
      <c r="AY35" s="185" t="str" cm="1">
        <f t="array" ref="AY35">IFERROR(INDEX(②入力シート!34:34,(AY$3-1)*13+4),"")</f>
        <v/>
      </c>
      <c r="AZ35" s="186" t="str" cm="1">
        <f t="array" ref="AZ35">IFERROR(INDEX(②入力シート!34:34,(AY$3-1)*13+6),"")</f>
        <v/>
      </c>
      <c r="BA35" s="186" t="str" cm="1">
        <f t="array" ref="BA35">IFERROR(INDEX(②入力シート!34:34,(AY$3-1)*13+8),"")</f>
        <v/>
      </c>
      <c r="BB35" s="186" t="str" cm="1">
        <f t="array" ref="BB35">IFERROR(INDEX(②入力シート!34:34,(AY$3-1)*13+10),"")</f>
        <v/>
      </c>
      <c r="BC35" s="187" t="str" cm="1">
        <f t="array" ref="BC35">IFERROR(INDEX(②入力シート!34:34,(AY$3-1)*13+12),"")</f>
        <v/>
      </c>
      <c r="BE35" s="179">
        <v>27</v>
      </c>
      <c r="BF35" s="185" t="str" cm="1">
        <f t="array" ref="BF35">IFERROR(INDEX(②入力シート!34:34,(BF$3-1)*13+4),"")</f>
        <v/>
      </c>
      <c r="BG35" s="186" t="str" cm="1">
        <f t="array" ref="BG35">IFERROR(INDEX(②入力シート!34:34,(BF$3-1)*13+6),"")</f>
        <v/>
      </c>
      <c r="BH35" s="186" t="str" cm="1">
        <f t="array" ref="BH35">IFERROR(INDEX(②入力シート!34:34,(BF$3-1)*13+8),"")</f>
        <v/>
      </c>
      <c r="BI35" s="186" t="str" cm="1">
        <f t="array" ref="BI35">IFERROR(INDEX(②入力シート!34:34,(BF$3-1)*13+10),"")</f>
        <v/>
      </c>
      <c r="BJ35" s="187" t="str" cm="1">
        <f t="array" ref="BJ35">IFERROR(INDEX(②入力シート!34:34,(BF$3-1)*13+12),"")</f>
        <v/>
      </c>
      <c r="BL35" s="179">
        <v>27</v>
      </c>
      <c r="BM35" s="185" t="str" cm="1">
        <f t="array" ref="BM35">IFERROR(INDEX(②入力シート!34:34,(BM$3-1)*13+4),"")</f>
        <v/>
      </c>
      <c r="BN35" s="186" t="str" cm="1">
        <f t="array" ref="BN35">IFERROR(INDEX(②入力シート!34:34,(BM$3-1)*13+6),"")</f>
        <v/>
      </c>
      <c r="BO35" s="186" t="str" cm="1">
        <f t="array" ref="BO35">IFERROR(INDEX(②入力シート!34:34,(BM$3-1)*13+8),"")</f>
        <v/>
      </c>
      <c r="BP35" s="186" t="str" cm="1">
        <f t="array" ref="BP35">IFERROR(INDEX(②入力シート!34:34,(BM$3-1)*13+10),"")</f>
        <v/>
      </c>
      <c r="BQ35" s="187" t="str" cm="1">
        <f t="array" ref="BQ35">IFERROR(INDEX(②入力シート!34:34,(BM$3-1)*13+12),"")</f>
        <v/>
      </c>
      <c r="BS35" s="179">
        <v>27</v>
      </c>
      <c r="BT35" s="185" t="str" cm="1">
        <f t="array" ref="BT35">IFERROR(INDEX(②入力シート!34:34,(BT$3-1)*13+4),"")</f>
        <v/>
      </c>
      <c r="BU35" s="186" t="str" cm="1">
        <f t="array" ref="BU35">IFERROR(INDEX(②入力シート!34:34,(BT$3-1)*13+6),"")</f>
        <v/>
      </c>
      <c r="BV35" s="186" t="str" cm="1">
        <f t="array" ref="BV35">IFERROR(INDEX(②入力シート!34:34,(BT$3-1)*13+8),"")</f>
        <v/>
      </c>
      <c r="BW35" s="186" t="str" cm="1">
        <f t="array" ref="BW35">IFERROR(INDEX(②入力シート!34:34,(BT$3-1)*13+10),"")</f>
        <v/>
      </c>
      <c r="BX35" s="187" t="str" cm="1">
        <f t="array" ref="BX35">IFERROR(INDEX(②入力シート!34:34,(BT$3-1)*13+12),"")</f>
        <v/>
      </c>
      <c r="BZ35" s="179">
        <v>27</v>
      </c>
      <c r="CA35" s="185" t="str" cm="1">
        <f t="array" ref="CA35">IFERROR(INDEX(②入力シート!34:34,(CA$3-1)*13+4),"")</f>
        <v/>
      </c>
      <c r="CB35" s="186" t="str" cm="1">
        <f t="array" ref="CB35">IFERROR(INDEX(②入力シート!34:34,(CA$3-1)*13+6),"")</f>
        <v/>
      </c>
      <c r="CC35" s="186" t="str" cm="1">
        <f t="array" ref="CC35">IFERROR(INDEX(②入力シート!34:34,(CA$3-1)*13+8),"")</f>
        <v/>
      </c>
      <c r="CD35" s="186" t="str" cm="1">
        <f t="array" ref="CD35">IFERROR(INDEX(②入力シート!34:34,(CA$3-1)*13+10),"")</f>
        <v/>
      </c>
      <c r="CE35" s="187" t="str" cm="1">
        <f t="array" ref="CE35">IFERROR(INDEX(②入力シート!34:34,(CA$3-1)*13+12),"")</f>
        <v/>
      </c>
      <c r="CG35" s="179">
        <v>27</v>
      </c>
      <c r="CH35" s="185" t="str" cm="1">
        <f t="array" ref="CH35">IFERROR(INDEX(②入力シート!34:34,(CH$3-1)*13+4),"")</f>
        <v/>
      </c>
      <c r="CI35" s="186" t="str" cm="1">
        <f t="array" ref="CI35">IFERROR(INDEX(②入力シート!34:34,(CH$3-1)*13+6),"")</f>
        <v/>
      </c>
      <c r="CJ35" s="186" t="str" cm="1">
        <f t="array" ref="CJ35">IFERROR(INDEX(②入力シート!34:34,(CH$3-1)*13+8),"")</f>
        <v/>
      </c>
      <c r="CK35" s="186" t="str" cm="1">
        <f t="array" ref="CK35">IFERROR(INDEX(②入力シート!34:34,(CH$3-1)*13+10),"")</f>
        <v/>
      </c>
      <c r="CL35" s="187" t="str" cm="1">
        <f t="array" ref="CL35">IFERROR(INDEX(②入力シート!34:34,(CH$3-1)*13+12),"")</f>
        <v/>
      </c>
      <c r="CN35" s="179">
        <v>27</v>
      </c>
      <c r="CO35" s="185" t="str" cm="1">
        <f t="array" ref="CO35">IFERROR(INDEX(②入力シート!34:34,(CO$3-1)*13+4),"")</f>
        <v/>
      </c>
      <c r="CP35" s="186" t="str" cm="1">
        <f t="array" ref="CP35">IFERROR(INDEX(②入力シート!34:34,(CO$3-1)*13+6),"")</f>
        <v/>
      </c>
      <c r="CQ35" s="186" t="str" cm="1">
        <f t="array" ref="CQ35">IFERROR(INDEX(②入力シート!34:34,(CO$3-1)*13+8),"")</f>
        <v/>
      </c>
      <c r="CR35" s="186" t="str" cm="1">
        <f t="array" ref="CR35">IFERROR(INDEX(②入力シート!34:34,(CO$3-1)*13+10),"")</f>
        <v/>
      </c>
      <c r="CS35" s="187" t="str" cm="1">
        <f t="array" ref="CS35">IFERROR(INDEX(②入力シート!34:34,(CO$3-1)*13+12),"")</f>
        <v/>
      </c>
      <c r="CU35" s="179">
        <v>27</v>
      </c>
      <c r="CV35" s="185" t="str" cm="1">
        <f t="array" ref="CV35">IFERROR(INDEX(②入力シート!34:34,(CV$3-1)*13+4),"")</f>
        <v/>
      </c>
      <c r="CW35" s="186" t="str" cm="1">
        <f t="array" ref="CW35">IFERROR(INDEX(②入力シート!34:34,(CV$3-1)*13+6),"")</f>
        <v/>
      </c>
      <c r="CX35" s="186" t="str" cm="1">
        <f t="array" ref="CX35">IFERROR(INDEX(②入力シート!34:34,(CV$3-1)*13+8),"")</f>
        <v/>
      </c>
      <c r="CY35" s="186" t="str" cm="1">
        <f t="array" ref="CY35">IFERROR(INDEX(②入力シート!34:34,(CV$3-1)*13+10),"")</f>
        <v/>
      </c>
      <c r="CZ35" s="187" t="str" cm="1">
        <f t="array" ref="CZ35">IFERROR(INDEX(②入力シート!34:34,(CV$3-1)*13+12),"")</f>
        <v/>
      </c>
      <c r="DB35" s="179">
        <v>27</v>
      </c>
      <c r="DC35" s="185" t="str" cm="1">
        <f t="array" ref="DC35">IFERROR(INDEX(②入力シート!34:34,(DC$3-1)*13+4),"")</f>
        <v/>
      </c>
      <c r="DD35" s="186" t="str" cm="1">
        <f t="array" ref="DD35">IFERROR(INDEX(②入力シート!34:34,(DC$3-1)*13+6),"")</f>
        <v/>
      </c>
      <c r="DE35" s="186" t="str" cm="1">
        <f t="array" ref="DE35">IFERROR(INDEX(②入力シート!34:34,(DC$3-1)*13+8),"")</f>
        <v/>
      </c>
      <c r="DF35" s="186" t="str" cm="1">
        <f t="array" ref="DF35">IFERROR(INDEX(②入力シート!34:34,(DC$3-1)*13+10),"")</f>
        <v/>
      </c>
      <c r="DG35" s="187" t="str" cm="1">
        <f t="array" ref="DG35">IFERROR(INDEX(②入力シート!34:34,(DC$3-1)*13+12),"")</f>
        <v/>
      </c>
      <c r="DI35" s="179">
        <v>27</v>
      </c>
      <c r="DJ35" s="185" t="str" cm="1">
        <f t="array" ref="DJ35">IFERROR(INDEX(②入力シート!34:34,(DJ$3-1)*13+4),"")</f>
        <v/>
      </c>
      <c r="DK35" s="186" t="str" cm="1">
        <f t="array" ref="DK35">IFERROR(INDEX(②入力シート!34:34,(DJ$3-1)*13+6),"")</f>
        <v/>
      </c>
      <c r="DL35" s="186" t="str" cm="1">
        <f t="array" ref="DL35">IFERROR(INDEX(②入力シート!34:34,(DJ$3-1)*13+8),"")</f>
        <v/>
      </c>
      <c r="DM35" s="186" t="str" cm="1">
        <f t="array" ref="DM35">IFERROR(INDEX(②入力シート!34:34,(DJ$3-1)*13+10),"")</f>
        <v/>
      </c>
      <c r="DN35" s="187" t="str" cm="1">
        <f t="array" ref="DN35">IFERROR(INDEX(②入力シート!34:34,(DJ$3-1)*13+12),"")</f>
        <v/>
      </c>
      <c r="DP35" s="179">
        <v>27</v>
      </c>
      <c r="DQ35" s="185" t="str" cm="1">
        <f t="array" ref="DQ35">IFERROR(INDEX(②入力シート!34:34,(DQ$3-1)*13+4),"")</f>
        <v/>
      </c>
      <c r="DR35" s="186" t="str" cm="1">
        <f t="array" ref="DR35">IFERROR(INDEX(②入力シート!34:34,(DQ$3-1)*13+6),"")</f>
        <v/>
      </c>
      <c r="DS35" s="186" t="str" cm="1">
        <f t="array" ref="DS35">IFERROR(INDEX(②入力シート!34:34,(DQ$3-1)*13+8),"")</f>
        <v/>
      </c>
      <c r="DT35" s="186" t="str" cm="1">
        <f t="array" ref="DT35">IFERROR(INDEX(②入力シート!34:34,(DQ$3-1)*13+10),"")</f>
        <v/>
      </c>
      <c r="DU35" s="187" t="str" cm="1">
        <f t="array" ref="DU35">IFERROR(INDEX(②入力シート!34:34,(DQ$3-1)*13+12),"")</f>
        <v/>
      </c>
      <c r="DW35" s="179">
        <v>27</v>
      </c>
      <c r="DX35" s="185" t="str" cm="1">
        <f t="array" ref="DX35">IFERROR(INDEX(②入力シート!34:34,(DX$3-1)*13+4),"")</f>
        <v/>
      </c>
      <c r="DY35" s="186" t="str" cm="1">
        <f t="array" ref="DY35">IFERROR(INDEX(②入力シート!34:34,(DX$3-1)*13+6),"")</f>
        <v/>
      </c>
      <c r="DZ35" s="186" t="str" cm="1">
        <f t="array" ref="DZ35">IFERROR(INDEX(②入力シート!34:34,(DX$3-1)*13+8),"")</f>
        <v/>
      </c>
      <c r="EA35" s="186" t="str" cm="1">
        <f t="array" ref="EA35">IFERROR(INDEX(②入力シート!34:34,(DX$3-1)*13+10),"")</f>
        <v/>
      </c>
      <c r="EB35" s="187" t="str" cm="1">
        <f t="array" ref="EB35">IFERROR(INDEX(②入力シート!34:34,(DX$3-1)*13+12),"")</f>
        <v/>
      </c>
      <c r="ED35" s="179">
        <v>27</v>
      </c>
      <c r="EE35" s="185" t="str" cm="1">
        <f t="array" ref="EE35">IFERROR(INDEX(②入力シート!34:34,(EE$3-1)*13+4),"")</f>
        <v/>
      </c>
      <c r="EF35" s="186" t="str" cm="1">
        <f t="array" ref="EF35">IFERROR(INDEX(②入力シート!34:34,(EE$3-1)*13+6),"")</f>
        <v/>
      </c>
      <c r="EG35" s="186" t="str" cm="1">
        <f t="array" ref="EG35">IFERROR(INDEX(②入力シート!34:34,(EE$3-1)*13+8),"")</f>
        <v/>
      </c>
      <c r="EH35" s="186" t="str" cm="1">
        <f t="array" ref="EH35">IFERROR(INDEX(②入力シート!34:34,(EE$3-1)*13+10),"")</f>
        <v/>
      </c>
      <c r="EI35" s="187" t="str" cm="1">
        <f t="array" ref="EI35">IFERROR(INDEX(②入力シート!34:34,(EE$3-1)*13+12),"")</f>
        <v/>
      </c>
      <c r="EK35" s="179">
        <v>27</v>
      </c>
      <c r="EL35" s="185" t="str" cm="1">
        <f t="array" ref="EL35">IFERROR(INDEX(②入力シート!34:34,(EL$3-1)*13+4),"")</f>
        <v/>
      </c>
      <c r="EM35" s="186" t="str" cm="1">
        <f t="array" ref="EM35">IFERROR(INDEX(②入力シート!34:34,(EL$3-1)*13+6),"")</f>
        <v/>
      </c>
      <c r="EN35" s="186" t="str" cm="1">
        <f t="array" ref="EN35">IFERROR(INDEX(②入力シート!34:34,(EL$3-1)*13+8),"")</f>
        <v/>
      </c>
      <c r="EO35" s="186" t="str" cm="1">
        <f t="array" ref="EO35">IFERROR(INDEX(②入力シート!34:34,(EL$3-1)*13+10),"")</f>
        <v/>
      </c>
      <c r="EP35" s="187" t="str" cm="1">
        <f t="array" ref="EP35">IFERROR(INDEX(②入力シート!34:34,(EL$3-1)*13+12),"")</f>
        <v/>
      </c>
      <c r="ER35" s="179">
        <v>27</v>
      </c>
      <c r="ES35" s="185" t="str" cm="1">
        <f t="array" ref="ES35">IFERROR(INDEX(②入力シート!34:34,(ES$3-1)*13+4),"")</f>
        <v/>
      </c>
      <c r="ET35" s="186" t="str" cm="1">
        <f t="array" ref="ET35">IFERROR(INDEX(②入力シート!34:34,(ES$3-1)*13+6),"")</f>
        <v/>
      </c>
      <c r="EU35" s="186" t="str" cm="1">
        <f t="array" ref="EU35">IFERROR(INDEX(②入力シート!34:34,(ES$3-1)*13+8),"")</f>
        <v/>
      </c>
      <c r="EV35" s="186" t="str" cm="1">
        <f t="array" ref="EV35">IFERROR(INDEX(②入力シート!34:34,(ES$3-1)*13+10),"")</f>
        <v/>
      </c>
      <c r="EW35" s="187" t="str" cm="1">
        <f t="array" ref="EW35">IFERROR(INDEX(②入力シート!34:34,(ES$3-1)*13+12),"")</f>
        <v/>
      </c>
      <c r="EY35" s="179">
        <v>27</v>
      </c>
      <c r="EZ35" s="185" t="str" cm="1">
        <f t="array" ref="EZ35">IFERROR(INDEX(②入力シート!34:34,(EZ$3-1)*13+4),"")</f>
        <v/>
      </c>
      <c r="FA35" s="186" t="str" cm="1">
        <f t="array" ref="FA35">IFERROR(INDEX(②入力シート!34:34,(EZ$3-1)*13+6),"")</f>
        <v/>
      </c>
      <c r="FB35" s="186" t="str" cm="1">
        <f t="array" ref="FB35">IFERROR(INDEX(②入力シート!34:34,(EZ$3-1)*13+8),"")</f>
        <v/>
      </c>
      <c r="FC35" s="186" t="str" cm="1">
        <f t="array" ref="FC35">IFERROR(INDEX(②入力シート!34:34,(EZ$3-1)*13+10),"")</f>
        <v/>
      </c>
      <c r="FD35" s="187" t="str" cm="1">
        <f t="array" ref="FD35">IFERROR(INDEX(②入力シート!34:34,(EZ$3-1)*13+12),"")</f>
        <v/>
      </c>
      <c r="FF35" s="179">
        <v>27</v>
      </c>
      <c r="FG35" s="185" t="str" cm="1">
        <f t="array" ref="FG35">IFERROR(INDEX(②入力シート!34:34,(FG$3-1)*13+4),"")</f>
        <v/>
      </c>
      <c r="FH35" s="186" t="str" cm="1">
        <f t="array" ref="FH35">IFERROR(INDEX(②入力シート!34:34,(FG$3-1)*13+6),"")</f>
        <v/>
      </c>
      <c r="FI35" s="186" t="str" cm="1">
        <f t="array" ref="FI35">IFERROR(INDEX(②入力シート!34:34,(FG$3-1)*13+8),"")</f>
        <v/>
      </c>
      <c r="FJ35" s="186" t="str" cm="1">
        <f t="array" ref="FJ35">IFERROR(INDEX(②入力シート!34:34,(FG$3-1)*13+10),"")</f>
        <v/>
      </c>
      <c r="FK35" s="187" t="str" cm="1">
        <f t="array" ref="FK35">IFERROR(INDEX(②入力シート!34:34,(FG$3-1)*13+12),"")</f>
        <v/>
      </c>
      <c r="FM35" s="179">
        <v>27</v>
      </c>
      <c r="FN35" s="185" t="str" cm="1">
        <f t="array" ref="FN35">IFERROR(INDEX(②入力シート!34:34,(FN$3-1)*13+4),"")</f>
        <v/>
      </c>
      <c r="FO35" s="186" t="str" cm="1">
        <f t="array" ref="FO35">IFERROR(INDEX(②入力シート!34:34,(FN$3-1)*13+6),"")</f>
        <v/>
      </c>
      <c r="FP35" s="186" t="str" cm="1">
        <f t="array" ref="FP35">IFERROR(INDEX(②入力シート!34:34,(FN$3-1)*13+8),"")</f>
        <v/>
      </c>
      <c r="FQ35" s="186" t="str" cm="1">
        <f t="array" ref="FQ35">IFERROR(INDEX(②入力シート!34:34,(FN$3-1)*13+10),"")</f>
        <v/>
      </c>
      <c r="FR35" s="187" t="str" cm="1">
        <f t="array" ref="FR35">IFERROR(INDEX(②入力シート!34:34,(FN$3-1)*13+12),"")</f>
        <v/>
      </c>
      <c r="FT35" s="179">
        <v>27</v>
      </c>
      <c r="FU35" s="185" t="str" cm="1">
        <f t="array" ref="FU35">IFERROR(INDEX(②入力シート!34:34,(FU$3-1)*13+4),"")</f>
        <v/>
      </c>
      <c r="FV35" s="186" t="str" cm="1">
        <f t="array" ref="FV35">IFERROR(INDEX(②入力シート!34:34,(FU$3-1)*13+6),"")</f>
        <v/>
      </c>
      <c r="FW35" s="186" t="str" cm="1">
        <f t="array" ref="FW35">IFERROR(INDEX(②入力シート!34:34,(FU$3-1)*13+8),"")</f>
        <v/>
      </c>
      <c r="FX35" s="186" t="str" cm="1">
        <f t="array" ref="FX35">IFERROR(INDEX(②入力シート!34:34,(FU$3-1)*13+10),"")</f>
        <v/>
      </c>
      <c r="FY35" s="187" t="str" cm="1">
        <f t="array" ref="FY35">IFERROR(INDEX(②入力シート!34:34,(FU$3-1)*13+12),"")</f>
        <v/>
      </c>
      <c r="GA35" s="179">
        <v>27</v>
      </c>
      <c r="GB35" s="185" t="str" cm="1">
        <f t="array" ref="GB35">IFERROR(INDEX(②入力シート!34:34,(GB$3-1)*13+4),"")</f>
        <v/>
      </c>
      <c r="GC35" s="186" t="str" cm="1">
        <f t="array" ref="GC35">IFERROR(INDEX(②入力シート!34:34,(GB$3-1)*13+6),"")</f>
        <v/>
      </c>
      <c r="GD35" s="186" t="str" cm="1">
        <f t="array" ref="GD35">IFERROR(INDEX(②入力シート!34:34,(GB$3-1)*13+8),"")</f>
        <v/>
      </c>
      <c r="GE35" s="186" t="str" cm="1">
        <f t="array" ref="GE35">IFERROR(INDEX(②入力シート!34:34,(GB$3-1)*13+10),"")</f>
        <v/>
      </c>
      <c r="GF35" s="187" t="str" cm="1">
        <f t="array" ref="GF35">IFERROR(INDEX(②入力シート!34:34,(GB$3-1)*13+12),"")</f>
        <v/>
      </c>
      <c r="GH35" s="179">
        <v>27</v>
      </c>
      <c r="GI35" s="185" t="str" cm="1">
        <f t="array" ref="GI35">IFERROR(INDEX(②入力シート!34:34,(GI$3-1)*13+4),"")</f>
        <v/>
      </c>
      <c r="GJ35" s="186" t="str" cm="1">
        <f t="array" ref="GJ35">IFERROR(INDEX(②入力シート!34:34,(GI$3-1)*13+6),"")</f>
        <v/>
      </c>
      <c r="GK35" s="186" t="str" cm="1">
        <f t="array" ref="GK35">IFERROR(INDEX(②入力シート!34:34,(GI$3-1)*13+8),"")</f>
        <v/>
      </c>
      <c r="GL35" s="186" t="str" cm="1">
        <f t="array" ref="GL35">IFERROR(INDEX(②入力シート!34:34,(GI$3-1)*13+10),"")</f>
        <v/>
      </c>
      <c r="GM35" s="187" t="str" cm="1">
        <f t="array" ref="GM35">IFERROR(INDEX(②入力シート!34:34,(GI$3-1)*13+12),"")</f>
        <v/>
      </c>
      <c r="GO35" s="179">
        <v>27</v>
      </c>
      <c r="GP35" s="185" t="str" cm="1">
        <f t="array" ref="GP35">IFERROR(INDEX(②入力シート!34:34,(GP$3-1)*13+4),"")</f>
        <v/>
      </c>
      <c r="GQ35" s="186" t="str" cm="1">
        <f t="array" ref="GQ35">IFERROR(INDEX(②入力シート!34:34,(GP$3-1)*13+6),"")</f>
        <v/>
      </c>
      <c r="GR35" s="186" t="str" cm="1">
        <f t="array" ref="GR35">IFERROR(INDEX(②入力シート!34:34,(GP$3-1)*13+8),"")</f>
        <v/>
      </c>
      <c r="GS35" s="186" t="str" cm="1">
        <f t="array" ref="GS35">IFERROR(INDEX(②入力シート!34:34,(GP$3-1)*13+10),"")</f>
        <v/>
      </c>
      <c r="GT35" s="187" t="str" cm="1">
        <f t="array" ref="GT35">IFERROR(INDEX(②入力シート!34:34,(GP$3-1)*13+12),"")</f>
        <v/>
      </c>
      <c r="GV35" s="179">
        <v>27</v>
      </c>
      <c r="GW35" s="185" t="str" cm="1">
        <f t="array" ref="GW35">IFERROR(INDEX(②入力シート!34:34,(GW$3-1)*13+4),"")</f>
        <v/>
      </c>
      <c r="GX35" s="186" t="str" cm="1">
        <f t="array" ref="GX35">IFERROR(INDEX(②入力シート!34:34,(GW$3-1)*13+6),"")</f>
        <v/>
      </c>
      <c r="GY35" s="186" t="str" cm="1">
        <f t="array" ref="GY35">IFERROR(INDEX(②入力シート!34:34,(GW$3-1)*13+8),"")</f>
        <v/>
      </c>
      <c r="GZ35" s="186" t="str" cm="1">
        <f t="array" ref="GZ35">IFERROR(INDEX(②入力シート!34:34,(GW$3-1)*13+10),"")</f>
        <v/>
      </c>
      <c r="HA35" s="187" t="str" cm="1">
        <f t="array" ref="HA35">IFERROR(INDEX(②入力シート!34:34,(GW$3-1)*13+12),"")</f>
        <v/>
      </c>
      <c r="HC35" s="179">
        <v>27</v>
      </c>
      <c r="HD35" s="185" t="str" cm="1">
        <f t="array" ref="HD35">IFERROR(INDEX(②入力シート!34:34,(HD$3-1)*13+4),"")</f>
        <v/>
      </c>
      <c r="HE35" s="186" t="str" cm="1">
        <f t="array" ref="HE35">IFERROR(INDEX(②入力シート!34:34,(HD$3-1)*13+6),"")</f>
        <v/>
      </c>
      <c r="HF35" s="186" t="str" cm="1">
        <f t="array" ref="HF35">IFERROR(INDEX(②入力シート!34:34,(HD$3-1)*13+8),"")</f>
        <v/>
      </c>
      <c r="HG35" s="186" t="str" cm="1">
        <f t="array" ref="HG35">IFERROR(INDEX(②入力シート!34:34,(HD$3-1)*13+10),"")</f>
        <v/>
      </c>
      <c r="HH35" s="187" t="str" cm="1">
        <f t="array" ref="HH35">IFERROR(INDEX(②入力シート!34:34,(HD$3-1)*13+12),"")</f>
        <v/>
      </c>
      <c r="HJ35" s="179">
        <v>27</v>
      </c>
      <c r="HK35" s="185" t="str" cm="1">
        <f t="array" ref="HK35">IFERROR(INDEX(②入力シート!34:34,(HK$3-1)*13+4),"")</f>
        <v/>
      </c>
      <c r="HL35" s="186" t="str" cm="1">
        <f t="array" ref="HL35">IFERROR(INDEX(②入力シート!34:34,(HK$3-1)*13+6),"")</f>
        <v/>
      </c>
      <c r="HM35" s="186" t="str" cm="1">
        <f t="array" ref="HM35">IFERROR(INDEX(②入力シート!34:34,(HK$3-1)*13+8),"")</f>
        <v/>
      </c>
      <c r="HN35" s="186" t="str" cm="1">
        <f t="array" ref="HN35">IFERROR(INDEX(②入力シート!34:34,(HK$3-1)*13+10),"")</f>
        <v/>
      </c>
      <c r="HO35" s="187" t="str" cm="1">
        <f t="array" ref="HO35">IFERROR(INDEX(②入力シート!34:34,(HK$3-1)*13+12),"")</f>
        <v/>
      </c>
      <c r="HQ35" s="179">
        <v>27</v>
      </c>
      <c r="HR35" s="185" t="str" cm="1">
        <f t="array" ref="HR35">IFERROR(INDEX(②入力シート!34:34,(HR$3-1)*13+4),"")</f>
        <v/>
      </c>
      <c r="HS35" s="186" t="str" cm="1">
        <f t="array" ref="HS35">IFERROR(INDEX(②入力シート!34:34,(HR$3-1)*13+6),"")</f>
        <v/>
      </c>
      <c r="HT35" s="186" t="str" cm="1">
        <f t="array" ref="HT35">IFERROR(INDEX(②入力シート!34:34,(HR$3-1)*13+8),"")</f>
        <v/>
      </c>
      <c r="HU35" s="186" t="str" cm="1">
        <f t="array" ref="HU35">IFERROR(INDEX(②入力シート!34:34,(HR$3-1)*13+10),"")</f>
        <v/>
      </c>
      <c r="HV35" s="187" t="str" cm="1">
        <f t="array" ref="HV35">IFERROR(INDEX(②入力シート!34:34,(HR$3-1)*13+12),"")</f>
        <v/>
      </c>
      <c r="HX35" s="179">
        <v>27</v>
      </c>
      <c r="HY35" s="185" t="str" cm="1">
        <f t="array" ref="HY35">IFERROR(INDEX(②入力シート!34:34,(HY$3-1)*13+4),"")</f>
        <v/>
      </c>
      <c r="HZ35" s="186" t="str" cm="1">
        <f t="array" ref="HZ35">IFERROR(INDEX(②入力シート!34:34,(HY$3-1)*13+6),"")</f>
        <v/>
      </c>
      <c r="IA35" s="186" t="str" cm="1">
        <f t="array" ref="IA35">IFERROR(INDEX(②入力シート!34:34,(HY$3-1)*13+8),"")</f>
        <v/>
      </c>
      <c r="IB35" s="186" t="str" cm="1">
        <f t="array" ref="IB35">IFERROR(INDEX(②入力シート!34:34,(HY$3-1)*13+10),"")</f>
        <v/>
      </c>
      <c r="IC35" s="187" t="str" cm="1">
        <f t="array" ref="IC35">IFERROR(INDEX(②入力シート!34:34,(HY$3-1)*13+12),"")</f>
        <v/>
      </c>
      <c r="IE35" s="179">
        <v>27</v>
      </c>
      <c r="IF35" s="185" t="str" cm="1">
        <f t="array" ref="IF35">IFERROR(INDEX(②入力シート!34:34,(IF$3-1)*13+4),"")</f>
        <v/>
      </c>
      <c r="IG35" s="186" t="str" cm="1">
        <f t="array" ref="IG35">IFERROR(INDEX(②入力シート!34:34,(IF$3-1)*13+6),"")</f>
        <v/>
      </c>
      <c r="IH35" s="186" t="str" cm="1">
        <f t="array" ref="IH35">IFERROR(INDEX(②入力シート!34:34,(IF$3-1)*13+8),"")</f>
        <v/>
      </c>
      <c r="II35" s="186" t="str" cm="1">
        <f t="array" ref="II35">IFERROR(INDEX(②入力シート!34:34,(IF$3-1)*13+10),"")</f>
        <v/>
      </c>
      <c r="IJ35" s="187" t="str" cm="1">
        <f t="array" ref="IJ35">IFERROR(INDEX(②入力シート!34:34,(IF$3-1)*13+12),"")</f>
        <v/>
      </c>
      <c r="IL35" s="179">
        <v>27</v>
      </c>
      <c r="IM35" s="185" t="str" cm="1">
        <f t="array" ref="IM35">IFERROR(INDEX(②入力シート!34:34,(IM$3-1)*13+4),"")</f>
        <v/>
      </c>
      <c r="IN35" s="186" t="str" cm="1">
        <f t="array" ref="IN35">IFERROR(INDEX(②入力シート!34:34,(IM$3-1)*13+6),"")</f>
        <v/>
      </c>
      <c r="IO35" s="186" t="str" cm="1">
        <f t="array" ref="IO35">IFERROR(INDEX(②入力シート!34:34,(IM$3-1)*13+8),"")</f>
        <v/>
      </c>
      <c r="IP35" s="186" t="str" cm="1">
        <f t="array" ref="IP35">IFERROR(INDEX(②入力シート!34:34,(IM$3-1)*13+10),"")</f>
        <v/>
      </c>
      <c r="IQ35" s="187" t="str" cm="1">
        <f t="array" ref="IQ35">IFERROR(INDEX(②入力シート!34:34,(IM$3-1)*13+12),"")</f>
        <v/>
      </c>
      <c r="IS35" s="179">
        <v>27</v>
      </c>
      <c r="IT35" s="185" t="str" cm="1">
        <f t="array" ref="IT35">IFERROR(INDEX(②入力シート!34:34,(IT$3-1)*13+4),"")</f>
        <v/>
      </c>
      <c r="IU35" s="186" t="str" cm="1">
        <f t="array" ref="IU35">IFERROR(INDEX(②入力シート!34:34,(IT$3-1)*13+6),"")</f>
        <v/>
      </c>
      <c r="IV35" s="186" t="str" cm="1">
        <f t="array" ref="IV35">IFERROR(INDEX(②入力シート!34:34,(IT$3-1)*13+8),"")</f>
        <v/>
      </c>
      <c r="IW35" s="186" t="str" cm="1">
        <f t="array" ref="IW35">IFERROR(INDEX(②入力シート!34:34,(IT$3-1)*13+10),"")</f>
        <v/>
      </c>
      <c r="IX35" s="187" t="str" cm="1">
        <f t="array" ref="IX35">IFERROR(INDEX(②入力シート!34:34,(IT$3-1)*13+12),"")</f>
        <v/>
      </c>
      <c r="IZ35" s="179">
        <v>27</v>
      </c>
      <c r="JA35" s="185" t="str" cm="1">
        <f t="array" ref="JA35">IFERROR(INDEX(②入力シート!34:34,(JA$3-1)*13+4),"")</f>
        <v/>
      </c>
      <c r="JB35" s="186" t="str" cm="1">
        <f t="array" ref="JB35">IFERROR(INDEX(②入力シート!34:34,(JA$3-1)*13+6),"")</f>
        <v/>
      </c>
      <c r="JC35" s="186" t="str" cm="1">
        <f t="array" ref="JC35">IFERROR(INDEX(②入力シート!34:34,(JA$3-1)*13+8),"")</f>
        <v/>
      </c>
      <c r="JD35" s="186" t="str" cm="1">
        <f t="array" ref="JD35">IFERROR(INDEX(②入力シート!34:34,(JA$3-1)*13+10),"")</f>
        <v/>
      </c>
      <c r="JE35" s="187" t="str" cm="1">
        <f t="array" ref="JE35">IFERROR(INDEX(②入力シート!34:34,(JA$3-1)*13+12),"")</f>
        <v/>
      </c>
      <c r="JG35" s="179">
        <v>27</v>
      </c>
      <c r="JH35" s="185" t="str" cm="1">
        <f t="array" ref="JH35">IFERROR(INDEX(②入力シート!34:34,(JH$3-1)*13+4),"")</f>
        <v/>
      </c>
      <c r="JI35" s="186" t="str" cm="1">
        <f t="array" ref="JI35">IFERROR(INDEX(②入力シート!34:34,(JH$3-1)*13+6),"")</f>
        <v/>
      </c>
      <c r="JJ35" s="186" t="str" cm="1">
        <f t="array" ref="JJ35">IFERROR(INDEX(②入力シート!34:34,(JH$3-1)*13+8),"")</f>
        <v/>
      </c>
      <c r="JK35" s="186" t="str" cm="1">
        <f t="array" ref="JK35">IFERROR(INDEX(②入力シート!34:34,(JH$3-1)*13+10),"")</f>
        <v/>
      </c>
      <c r="JL35" s="187" t="str" cm="1">
        <f t="array" ref="JL35">IFERROR(INDEX(②入力シート!34:34,(JH$3-1)*13+12),"")</f>
        <v/>
      </c>
      <c r="JN35" s="179">
        <v>27</v>
      </c>
      <c r="JO35" s="185" t="str" cm="1">
        <f t="array" ref="JO35">IFERROR(INDEX(②入力シート!34:34,(JO$3-1)*13+4),"")</f>
        <v/>
      </c>
      <c r="JP35" s="186" t="str" cm="1">
        <f t="array" ref="JP35">IFERROR(INDEX(②入力シート!34:34,(JO$3-1)*13+6),"")</f>
        <v/>
      </c>
      <c r="JQ35" s="186" t="str" cm="1">
        <f t="array" ref="JQ35">IFERROR(INDEX(②入力シート!34:34,(JO$3-1)*13+8),"")</f>
        <v/>
      </c>
      <c r="JR35" s="186" t="str" cm="1">
        <f t="array" ref="JR35">IFERROR(INDEX(②入力シート!34:34,(JO$3-1)*13+10),"")</f>
        <v/>
      </c>
      <c r="JS35" s="187" t="str" cm="1">
        <f t="array" ref="JS35">IFERROR(INDEX(②入力シート!34:34,(JO$3-1)*13+12),"")</f>
        <v/>
      </c>
      <c r="JU35" s="179">
        <v>27</v>
      </c>
      <c r="JV35" s="185" t="str" cm="1">
        <f t="array" ref="JV35">IFERROR(INDEX(②入力シート!34:34,(JV$3-1)*13+4),"")</f>
        <v/>
      </c>
      <c r="JW35" s="186" t="str" cm="1">
        <f t="array" ref="JW35">IFERROR(INDEX(②入力シート!34:34,(JV$3-1)*13+6),"")</f>
        <v/>
      </c>
      <c r="JX35" s="186" t="str" cm="1">
        <f t="array" ref="JX35">IFERROR(INDEX(②入力シート!34:34,(JV$3-1)*13+8),"")</f>
        <v/>
      </c>
      <c r="JY35" s="186" t="str" cm="1">
        <f t="array" ref="JY35">IFERROR(INDEX(②入力シート!34:34,(JV$3-1)*13+10),"")</f>
        <v/>
      </c>
      <c r="JZ35" s="187" t="str" cm="1">
        <f t="array" ref="JZ35">IFERROR(INDEX(②入力シート!34:34,(JV$3-1)*13+12),"")</f>
        <v/>
      </c>
      <c r="KB35" s="179">
        <v>27</v>
      </c>
      <c r="KC35" s="185" t="str" cm="1">
        <f t="array" ref="KC35">IFERROR(INDEX(②入力シート!34:34,(KC$3-1)*13+4),"")</f>
        <v/>
      </c>
      <c r="KD35" s="186" t="str" cm="1">
        <f t="array" ref="KD35">IFERROR(INDEX(②入力シート!34:34,(KC$3-1)*13+6),"")</f>
        <v/>
      </c>
      <c r="KE35" s="186" t="str" cm="1">
        <f t="array" ref="KE35">IFERROR(INDEX(②入力シート!34:34,(KC$3-1)*13+8),"")</f>
        <v/>
      </c>
      <c r="KF35" s="186" t="str" cm="1">
        <f t="array" ref="KF35">IFERROR(INDEX(②入力シート!34:34,(KC$3-1)*13+10),"")</f>
        <v/>
      </c>
      <c r="KG35" s="187" t="str" cm="1">
        <f t="array" ref="KG35">IFERROR(INDEX(②入力シート!34:34,(KC$3-1)*13+12),"")</f>
        <v/>
      </c>
      <c r="KI35" s="179">
        <v>27</v>
      </c>
      <c r="KJ35" s="185" t="str" cm="1">
        <f t="array" ref="KJ35">IFERROR(INDEX(②入力シート!34:34,(KJ$3-1)*13+4),"")</f>
        <v/>
      </c>
      <c r="KK35" s="186" t="str" cm="1">
        <f t="array" ref="KK35">IFERROR(INDEX(②入力シート!34:34,(KJ$3-1)*13+6),"")</f>
        <v/>
      </c>
      <c r="KL35" s="186" t="str" cm="1">
        <f t="array" ref="KL35">IFERROR(INDEX(②入力シート!34:34,(KJ$3-1)*13+8),"")</f>
        <v/>
      </c>
      <c r="KM35" s="186" t="str" cm="1">
        <f t="array" ref="KM35">IFERROR(INDEX(②入力シート!34:34,(KJ$3-1)*13+10),"")</f>
        <v/>
      </c>
      <c r="KN35" s="187" t="str" cm="1">
        <f t="array" ref="KN35">IFERROR(INDEX(②入力シート!34:34,(KJ$3-1)*13+12),"")</f>
        <v/>
      </c>
      <c r="KP35" s="179">
        <v>27</v>
      </c>
      <c r="KQ35" s="185" t="str" cm="1">
        <f t="array" ref="KQ35">IFERROR(INDEX(②入力シート!34:34,(KQ$3-1)*13+4),"")</f>
        <v/>
      </c>
      <c r="KR35" s="186" t="str" cm="1">
        <f t="array" ref="KR35">IFERROR(INDEX(②入力シート!34:34,(KQ$3-1)*13+6),"")</f>
        <v/>
      </c>
      <c r="KS35" s="186" t="str" cm="1">
        <f t="array" ref="KS35">IFERROR(INDEX(②入力シート!34:34,(KQ$3-1)*13+8),"")</f>
        <v/>
      </c>
      <c r="KT35" s="186" t="str" cm="1">
        <f t="array" ref="KT35">IFERROR(INDEX(②入力シート!34:34,(KQ$3-1)*13+10),"")</f>
        <v/>
      </c>
      <c r="KU35" s="187" t="str" cm="1">
        <f t="array" ref="KU35">IFERROR(INDEX(②入力シート!34:34,(KQ$3-1)*13+12),"")</f>
        <v/>
      </c>
      <c r="KW35" s="179">
        <v>27</v>
      </c>
      <c r="KX35" s="185" t="str" cm="1">
        <f t="array" ref="KX35">IFERROR(INDEX(②入力シート!34:34,(KX$3-1)*13+4),"")</f>
        <v/>
      </c>
      <c r="KY35" s="186" t="str" cm="1">
        <f t="array" ref="KY35">IFERROR(INDEX(②入力シート!34:34,(KX$3-1)*13+6),"")</f>
        <v/>
      </c>
      <c r="KZ35" s="186" t="str" cm="1">
        <f t="array" ref="KZ35">IFERROR(INDEX(②入力シート!34:34,(KX$3-1)*13+8),"")</f>
        <v/>
      </c>
      <c r="LA35" s="186" t="str" cm="1">
        <f t="array" ref="LA35">IFERROR(INDEX(②入力シート!34:34,(KX$3-1)*13+10),"")</f>
        <v/>
      </c>
      <c r="LB35" s="187" t="str" cm="1">
        <f t="array" ref="LB35">IFERROR(INDEX(②入力シート!34:34,(KX$3-1)*13+12),"")</f>
        <v/>
      </c>
      <c r="LD35" s="179">
        <v>27</v>
      </c>
      <c r="LE35" s="185" t="str" cm="1">
        <f t="array" ref="LE35">IFERROR(INDEX(②入力シート!34:34,(LE$3-1)*13+4),"")</f>
        <v/>
      </c>
      <c r="LF35" s="186" t="str" cm="1">
        <f t="array" ref="LF35">IFERROR(INDEX(②入力シート!34:34,(LE$3-1)*13+6),"")</f>
        <v/>
      </c>
      <c r="LG35" s="186" t="str" cm="1">
        <f t="array" ref="LG35">IFERROR(INDEX(②入力シート!34:34,(LE$3-1)*13+8),"")</f>
        <v/>
      </c>
      <c r="LH35" s="186" t="str" cm="1">
        <f t="array" ref="LH35">IFERROR(INDEX(②入力シート!34:34,(LE$3-1)*13+10),"")</f>
        <v/>
      </c>
      <c r="LI35" s="187" t="str" cm="1">
        <f t="array" ref="LI35">IFERROR(INDEX(②入力シート!34:34,(LE$3-1)*13+12),"")</f>
        <v/>
      </c>
      <c r="LK35" s="179">
        <v>27</v>
      </c>
      <c r="LL35" s="185" t="str" cm="1">
        <f t="array" ref="LL35">IFERROR(INDEX(②入力シート!34:34,(LL$3-1)*13+4),"")</f>
        <v/>
      </c>
      <c r="LM35" s="186" t="str" cm="1">
        <f t="array" ref="LM35">IFERROR(INDEX(②入力シート!34:34,(LL$3-1)*13+6),"")</f>
        <v/>
      </c>
      <c r="LN35" s="186" t="str" cm="1">
        <f t="array" ref="LN35">IFERROR(INDEX(②入力シート!34:34,(LL$3-1)*13+8),"")</f>
        <v/>
      </c>
      <c r="LO35" s="186" t="str" cm="1">
        <f t="array" ref="LO35">IFERROR(INDEX(②入力シート!34:34,(LL$3-1)*13+10),"")</f>
        <v/>
      </c>
      <c r="LP35" s="187" t="str" cm="1">
        <f t="array" ref="LP35">IFERROR(INDEX(②入力シート!34:34,(LL$3-1)*13+12),"")</f>
        <v/>
      </c>
      <c r="LR35" s="179">
        <v>27</v>
      </c>
      <c r="LS35" s="185" t="str" cm="1">
        <f t="array" ref="LS35">IFERROR(INDEX(②入力シート!34:34,(LS$3-1)*13+4),"")</f>
        <v/>
      </c>
      <c r="LT35" s="186" t="str" cm="1">
        <f t="array" ref="LT35">IFERROR(INDEX(②入力シート!34:34,(LS$3-1)*13+6),"")</f>
        <v/>
      </c>
      <c r="LU35" s="186" t="str" cm="1">
        <f t="array" ref="LU35">IFERROR(INDEX(②入力シート!34:34,(LS$3-1)*13+8),"")</f>
        <v/>
      </c>
      <c r="LV35" s="186" t="str" cm="1">
        <f t="array" ref="LV35">IFERROR(INDEX(②入力シート!34:34,(LS$3-1)*13+10),"")</f>
        <v/>
      </c>
      <c r="LW35" s="187" t="str" cm="1">
        <f t="array" ref="LW35">IFERROR(INDEX(②入力シート!34:34,(LS$3-1)*13+12),"")</f>
        <v/>
      </c>
      <c r="LY35" s="179">
        <v>27</v>
      </c>
      <c r="LZ35" s="185" t="str" cm="1">
        <f t="array" ref="LZ35">IFERROR(INDEX(②入力シート!34:34,(LZ$3-1)*13+4),"")</f>
        <v/>
      </c>
      <c r="MA35" s="186" t="str" cm="1">
        <f t="array" ref="MA35">IFERROR(INDEX(②入力シート!34:34,(LZ$3-1)*13+6),"")</f>
        <v/>
      </c>
      <c r="MB35" s="186" t="str" cm="1">
        <f t="array" ref="MB35">IFERROR(INDEX(②入力シート!34:34,(LZ$3-1)*13+8),"")</f>
        <v/>
      </c>
      <c r="MC35" s="186" t="str" cm="1">
        <f t="array" ref="MC35">IFERROR(INDEX(②入力シート!34:34,(LZ$3-1)*13+10),"")</f>
        <v/>
      </c>
      <c r="MD35" s="187" t="str" cm="1">
        <f t="array" ref="MD35">IFERROR(INDEX(②入力シート!34:34,(LZ$3-1)*13+12),"")</f>
        <v/>
      </c>
      <c r="MF35" s="179">
        <v>27</v>
      </c>
      <c r="MG35" s="185" t="str" cm="1">
        <f t="array" ref="MG35">IFERROR(INDEX(②入力シート!34:34,(MG$3-1)*13+4),"")</f>
        <v/>
      </c>
      <c r="MH35" s="186" t="str" cm="1">
        <f t="array" ref="MH35">IFERROR(INDEX(②入力シート!34:34,(MG$3-1)*13+6),"")</f>
        <v/>
      </c>
      <c r="MI35" s="186" t="str" cm="1">
        <f t="array" ref="MI35">IFERROR(INDEX(②入力シート!34:34,(MG$3-1)*13+8),"")</f>
        <v/>
      </c>
      <c r="MJ35" s="186" t="str" cm="1">
        <f t="array" ref="MJ35">IFERROR(INDEX(②入力シート!34:34,(MG$3-1)*13+10),"")</f>
        <v/>
      </c>
      <c r="MK35" s="187" t="str" cm="1">
        <f t="array" ref="MK35">IFERROR(INDEX(②入力シート!34:34,(MG$3-1)*13+12),"")</f>
        <v/>
      </c>
    </row>
    <row r="36" spans="1:349" s="184" customFormat="1" ht="14" customHeight="1">
      <c r="A36" s="179">
        <v>28</v>
      </c>
      <c r="B36" s="185" t="str" cm="1">
        <f t="array" ref="B36">IFERROR(INDEX(②入力シート!35:35,(B$3-1)*13+4),"")</f>
        <v/>
      </c>
      <c r="C36" s="186" t="str" cm="1">
        <f t="array" ref="C36">IFERROR(INDEX(②入力シート!35:35,(B$3-1)*13+6),"")</f>
        <v/>
      </c>
      <c r="D36" s="186" t="str" cm="1">
        <f t="array" ref="D36">IFERROR(INDEX(②入力シート!35:35,(B$3-1)*13+8),"")</f>
        <v/>
      </c>
      <c r="E36" s="186" t="str" cm="1">
        <f t="array" ref="E36">IFERROR(INDEX(②入力シート!35:35,(B$3-1)*13+10),"")</f>
        <v/>
      </c>
      <c r="F36" s="187" t="str" cm="1">
        <f t="array" ref="F36">IFERROR(INDEX(②入力シート!35:35,(B$3-1)*13+12),"")</f>
        <v/>
      </c>
      <c r="H36" s="179">
        <v>28</v>
      </c>
      <c r="I36" s="185" t="str" cm="1">
        <f t="array" ref="I36">IFERROR(INDEX(②入力シート!35:35,(I$3-1)*13+4),"")</f>
        <v/>
      </c>
      <c r="J36" s="186" t="str" cm="1">
        <f t="array" ref="J36">IFERROR(INDEX(②入力シート!35:35,(I$3-1)*13+6),"")</f>
        <v/>
      </c>
      <c r="K36" s="186" t="str" cm="1">
        <f t="array" ref="K36">IFERROR(INDEX(②入力シート!35:35,(I$3-1)*13+8),"")</f>
        <v/>
      </c>
      <c r="L36" s="186" t="str" cm="1">
        <f t="array" ref="L36">IFERROR(INDEX(②入力シート!35:35,(I$3-1)*13+10),"")</f>
        <v/>
      </c>
      <c r="M36" s="187" t="str" cm="1">
        <f t="array" ref="M36">IFERROR(INDEX(②入力シート!35:35,(I$3-1)*13+12),"")</f>
        <v/>
      </c>
      <c r="O36" s="179">
        <v>28</v>
      </c>
      <c r="P36" s="185" t="str" cm="1">
        <f t="array" ref="P36">IFERROR(INDEX(②入力シート!35:35,(P$3-1)*13+4),"")</f>
        <v/>
      </c>
      <c r="Q36" s="186" t="str" cm="1">
        <f t="array" ref="Q36">IFERROR(INDEX(②入力シート!35:35,(P$3-1)*13+6),"")</f>
        <v/>
      </c>
      <c r="R36" s="186" t="str" cm="1">
        <f t="array" ref="R36">IFERROR(INDEX(②入力シート!35:35,(P$3-1)*13+8),"")</f>
        <v/>
      </c>
      <c r="S36" s="186" t="str" cm="1">
        <f t="array" ref="S36">IFERROR(INDEX(②入力シート!35:35,(P$3-1)*13+10),"")</f>
        <v/>
      </c>
      <c r="T36" s="187" t="str" cm="1">
        <f t="array" ref="T36">IFERROR(INDEX(②入力シート!35:35,(P$3-1)*13+12),"")</f>
        <v/>
      </c>
      <c r="V36" s="179">
        <v>28</v>
      </c>
      <c r="W36" s="185" t="str" cm="1">
        <f t="array" ref="W36">IFERROR(INDEX(②入力シート!35:35,(W$3-1)*13+4),"")</f>
        <v/>
      </c>
      <c r="X36" s="186" t="str" cm="1">
        <f t="array" ref="X36">IFERROR(INDEX(②入力シート!35:35,(W$3-1)*13+6),"")</f>
        <v/>
      </c>
      <c r="Y36" s="186" t="str" cm="1">
        <f t="array" ref="Y36">IFERROR(INDEX(②入力シート!35:35,(W$3-1)*13+8),"")</f>
        <v/>
      </c>
      <c r="Z36" s="186" t="str" cm="1">
        <f t="array" ref="Z36">IFERROR(INDEX(②入力シート!35:35,(W$3-1)*13+10),"")</f>
        <v/>
      </c>
      <c r="AA36" s="187" t="str" cm="1">
        <f t="array" ref="AA36">IFERROR(INDEX(②入力シート!35:35,(W$3-1)*13+12),"")</f>
        <v/>
      </c>
      <c r="AC36" s="179">
        <v>28</v>
      </c>
      <c r="AD36" s="185" t="str" cm="1">
        <f t="array" ref="AD36">IFERROR(INDEX(②入力シート!35:35,(AD$3-1)*13+4),"")</f>
        <v/>
      </c>
      <c r="AE36" s="186" t="str" cm="1">
        <f t="array" ref="AE36">IFERROR(INDEX(②入力シート!35:35,(AD$3-1)*13+6),"")</f>
        <v/>
      </c>
      <c r="AF36" s="186" t="str" cm="1">
        <f t="array" ref="AF36">IFERROR(INDEX(②入力シート!35:35,(AD$3-1)*13+8),"")</f>
        <v/>
      </c>
      <c r="AG36" s="186" t="str" cm="1">
        <f t="array" ref="AG36">IFERROR(INDEX(②入力シート!35:35,(AD$3-1)*13+10),"")</f>
        <v/>
      </c>
      <c r="AH36" s="187" t="str" cm="1">
        <f t="array" ref="AH36">IFERROR(INDEX(②入力シート!35:35,(AD$3-1)*13+12),"")</f>
        <v/>
      </c>
      <c r="AJ36" s="179">
        <v>28</v>
      </c>
      <c r="AK36" s="185" t="str" cm="1">
        <f t="array" ref="AK36">IFERROR(INDEX(②入力シート!35:35,(AK$3-1)*13+4),"")</f>
        <v/>
      </c>
      <c r="AL36" s="186" t="str" cm="1">
        <f t="array" ref="AL36">IFERROR(INDEX(②入力シート!35:35,(AK$3-1)*13+6),"")</f>
        <v/>
      </c>
      <c r="AM36" s="186" t="str" cm="1">
        <f t="array" ref="AM36">IFERROR(INDEX(②入力シート!35:35,(AK$3-1)*13+8),"")</f>
        <v/>
      </c>
      <c r="AN36" s="186" t="str" cm="1">
        <f t="array" ref="AN36">IFERROR(INDEX(②入力シート!35:35,(AK$3-1)*13+10),"")</f>
        <v/>
      </c>
      <c r="AO36" s="187" t="str" cm="1">
        <f t="array" ref="AO36">IFERROR(INDEX(②入力シート!35:35,(AK$3-1)*13+12),"")</f>
        <v/>
      </c>
      <c r="AQ36" s="179">
        <v>28</v>
      </c>
      <c r="AR36" s="185" t="str" cm="1">
        <f t="array" ref="AR36">IFERROR(INDEX(②入力シート!35:35,(AR$3-1)*13+4),"")</f>
        <v/>
      </c>
      <c r="AS36" s="186" t="str" cm="1">
        <f t="array" ref="AS36">IFERROR(INDEX(②入力シート!35:35,(AR$3-1)*13+6),"")</f>
        <v/>
      </c>
      <c r="AT36" s="186" t="str" cm="1">
        <f t="array" ref="AT36">IFERROR(INDEX(②入力シート!35:35,(AR$3-1)*13+8),"")</f>
        <v/>
      </c>
      <c r="AU36" s="186" t="str" cm="1">
        <f t="array" ref="AU36">IFERROR(INDEX(②入力シート!35:35,(AR$3-1)*13+10),"")</f>
        <v/>
      </c>
      <c r="AV36" s="187" t="str" cm="1">
        <f t="array" ref="AV36">IFERROR(INDEX(②入力シート!35:35,(AR$3-1)*13+12),"")</f>
        <v/>
      </c>
      <c r="AX36" s="179">
        <v>28</v>
      </c>
      <c r="AY36" s="185" t="str" cm="1">
        <f t="array" ref="AY36">IFERROR(INDEX(②入力シート!35:35,(AY$3-1)*13+4),"")</f>
        <v/>
      </c>
      <c r="AZ36" s="186" t="str" cm="1">
        <f t="array" ref="AZ36">IFERROR(INDEX(②入力シート!35:35,(AY$3-1)*13+6),"")</f>
        <v/>
      </c>
      <c r="BA36" s="186" t="str" cm="1">
        <f t="array" ref="BA36">IFERROR(INDEX(②入力シート!35:35,(AY$3-1)*13+8),"")</f>
        <v/>
      </c>
      <c r="BB36" s="186" t="str" cm="1">
        <f t="array" ref="BB36">IFERROR(INDEX(②入力シート!35:35,(AY$3-1)*13+10),"")</f>
        <v/>
      </c>
      <c r="BC36" s="187" t="str" cm="1">
        <f t="array" ref="BC36">IFERROR(INDEX(②入力シート!35:35,(AY$3-1)*13+12),"")</f>
        <v/>
      </c>
      <c r="BE36" s="179">
        <v>28</v>
      </c>
      <c r="BF36" s="185" t="str" cm="1">
        <f t="array" ref="BF36">IFERROR(INDEX(②入力シート!35:35,(BF$3-1)*13+4),"")</f>
        <v/>
      </c>
      <c r="BG36" s="186" t="str" cm="1">
        <f t="array" ref="BG36">IFERROR(INDEX(②入力シート!35:35,(BF$3-1)*13+6),"")</f>
        <v/>
      </c>
      <c r="BH36" s="186" t="str" cm="1">
        <f t="array" ref="BH36">IFERROR(INDEX(②入力シート!35:35,(BF$3-1)*13+8),"")</f>
        <v/>
      </c>
      <c r="BI36" s="186" t="str" cm="1">
        <f t="array" ref="BI36">IFERROR(INDEX(②入力シート!35:35,(BF$3-1)*13+10),"")</f>
        <v/>
      </c>
      <c r="BJ36" s="187" t="str" cm="1">
        <f t="array" ref="BJ36">IFERROR(INDEX(②入力シート!35:35,(BF$3-1)*13+12),"")</f>
        <v/>
      </c>
      <c r="BL36" s="179">
        <v>28</v>
      </c>
      <c r="BM36" s="185" t="str" cm="1">
        <f t="array" ref="BM36">IFERROR(INDEX(②入力シート!35:35,(BM$3-1)*13+4),"")</f>
        <v/>
      </c>
      <c r="BN36" s="186" t="str" cm="1">
        <f t="array" ref="BN36">IFERROR(INDEX(②入力シート!35:35,(BM$3-1)*13+6),"")</f>
        <v/>
      </c>
      <c r="BO36" s="186" t="str" cm="1">
        <f t="array" ref="BO36">IFERROR(INDEX(②入力シート!35:35,(BM$3-1)*13+8),"")</f>
        <v/>
      </c>
      <c r="BP36" s="186" t="str" cm="1">
        <f t="array" ref="BP36">IFERROR(INDEX(②入力シート!35:35,(BM$3-1)*13+10),"")</f>
        <v/>
      </c>
      <c r="BQ36" s="187" t="str" cm="1">
        <f t="array" ref="BQ36">IFERROR(INDEX(②入力シート!35:35,(BM$3-1)*13+12),"")</f>
        <v/>
      </c>
      <c r="BS36" s="179">
        <v>28</v>
      </c>
      <c r="BT36" s="185" t="str" cm="1">
        <f t="array" ref="BT36">IFERROR(INDEX(②入力シート!35:35,(BT$3-1)*13+4),"")</f>
        <v/>
      </c>
      <c r="BU36" s="186" t="str" cm="1">
        <f t="array" ref="BU36">IFERROR(INDEX(②入力シート!35:35,(BT$3-1)*13+6),"")</f>
        <v/>
      </c>
      <c r="BV36" s="186" t="str" cm="1">
        <f t="array" ref="BV36">IFERROR(INDEX(②入力シート!35:35,(BT$3-1)*13+8),"")</f>
        <v/>
      </c>
      <c r="BW36" s="186" t="str" cm="1">
        <f t="array" ref="BW36">IFERROR(INDEX(②入力シート!35:35,(BT$3-1)*13+10),"")</f>
        <v/>
      </c>
      <c r="BX36" s="187" t="str" cm="1">
        <f t="array" ref="BX36">IFERROR(INDEX(②入力シート!35:35,(BT$3-1)*13+12),"")</f>
        <v/>
      </c>
      <c r="BZ36" s="179">
        <v>28</v>
      </c>
      <c r="CA36" s="185" t="str" cm="1">
        <f t="array" ref="CA36">IFERROR(INDEX(②入力シート!35:35,(CA$3-1)*13+4),"")</f>
        <v/>
      </c>
      <c r="CB36" s="186" t="str" cm="1">
        <f t="array" ref="CB36">IFERROR(INDEX(②入力シート!35:35,(CA$3-1)*13+6),"")</f>
        <v/>
      </c>
      <c r="CC36" s="186" t="str" cm="1">
        <f t="array" ref="CC36">IFERROR(INDEX(②入力シート!35:35,(CA$3-1)*13+8),"")</f>
        <v/>
      </c>
      <c r="CD36" s="186" t="str" cm="1">
        <f t="array" ref="CD36">IFERROR(INDEX(②入力シート!35:35,(CA$3-1)*13+10),"")</f>
        <v/>
      </c>
      <c r="CE36" s="187" t="str" cm="1">
        <f t="array" ref="CE36">IFERROR(INDEX(②入力シート!35:35,(CA$3-1)*13+12),"")</f>
        <v/>
      </c>
      <c r="CG36" s="179">
        <v>28</v>
      </c>
      <c r="CH36" s="185" t="str" cm="1">
        <f t="array" ref="CH36">IFERROR(INDEX(②入力シート!35:35,(CH$3-1)*13+4),"")</f>
        <v/>
      </c>
      <c r="CI36" s="186" t="str" cm="1">
        <f t="array" ref="CI36">IFERROR(INDEX(②入力シート!35:35,(CH$3-1)*13+6),"")</f>
        <v/>
      </c>
      <c r="CJ36" s="186" t="str" cm="1">
        <f t="array" ref="CJ36">IFERROR(INDEX(②入力シート!35:35,(CH$3-1)*13+8),"")</f>
        <v/>
      </c>
      <c r="CK36" s="186" t="str" cm="1">
        <f t="array" ref="CK36">IFERROR(INDEX(②入力シート!35:35,(CH$3-1)*13+10),"")</f>
        <v/>
      </c>
      <c r="CL36" s="187" t="str" cm="1">
        <f t="array" ref="CL36">IFERROR(INDEX(②入力シート!35:35,(CH$3-1)*13+12),"")</f>
        <v/>
      </c>
      <c r="CN36" s="179">
        <v>28</v>
      </c>
      <c r="CO36" s="185" t="str" cm="1">
        <f t="array" ref="CO36">IFERROR(INDEX(②入力シート!35:35,(CO$3-1)*13+4),"")</f>
        <v/>
      </c>
      <c r="CP36" s="186" t="str" cm="1">
        <f t="array" ref="CP36">IFERROR(INDEX(②入力シート!35:35,(CO$3-1)*13+6),"")</f>
        <v/>
      </c>
      <c r="CQ36" s="186" t="str" cm="1">
        <f t="array" ref="CQ36">IFERROR(INDEX(②入力シート!35:35,(CO$3-1)*13+8),"")</f>
        <v/>
      </c>
      <c r="CR36" s="186" t="str" cm="1">
        <f t="array" ref="CR36">IFERROR(INDEX(②入力シート!35:35,(CO$3-1)*13+10),"")</f>
        <v/>
      </c>
      <c r="CS36" s="187" t="str" cm="1">
        <f t="array" ref="CS36">IFERROR(INDEX(②入力シート!35:35,(CO$3-1)*13+12),"")</f>
        <v/>
      </c>
      <c r="CU36" s="179">
        <v>28</v>
      </c>
      <c r="CV36" s="185" t="str" cm="1">
        <f t="array" ref="CV36">IFERROR(INDEX(②入力シート!35:35,(CV$3-1)*13+4),"")</f>
        <v/>
      </c>
      <c r="CW36" s="186" t="str" cm="1">
        <f t="array" ref="CW36">IFERROR(INDEX(②入力シート!35:35,(CV$3-1)*13+6),"")</f>
        <v/>
      </c>
      <c r="CX36" s="186" t="str" cm="1">
        <f t="array" ref="CX36">IFERROR(INDEX(②入力シート!35:35,(CV$3-1)*13+8),"")</f>
        <v/>
      </c>
      <c r="CY36" s="186" t="str" cm="1">
        <f t="array" ref="CY36">IFERROR(INDEX(②入力シート!35:35,(CV$3-1)*13+10),"")</f>
        <v/>
      </c>
      <c r="CZ36" s="187" t="str" cm="1">
        <f t="array" ref="CZ36">IFERROR(INDEX(②入力シート!35:35,(CV$3-1)*13+12),"")</f>
        <v/>
      </c>
      <c r="DB36" s="179">
        <v>28</v>
      </c>
      <c r="DC36" s="185" t="str" cm="1">
        <f t="array" ref="DC36">IFERROR(INDEX(②入力シート!35:35,(DC$3-1)*13+4),"")</f>
        <v/>
      </c>
      <c r="DD36" s="186" t="str" cm="1">
        <f t="array" ref="DD36">IFERROR(INDEX(②入力シート!35:35,(DC$3-1)*13+6),"")</f>
        <v/>
      </c>
      <c r="DE36" s="186" t="str" cm="1">
        <f t="array" ref="DE36">IFERROR(INDEX(②入力シート!35:35,(DC$3-1)*13+8),"")</f>
        <v/>
      </c>
      <c r="DF36" s="186" t="str" cm="1">
        <f t="array" ref="DF36">IFERROR(INDEX(②入力シート!35:35,(DC$3-1)*13+10),"")</f>
        <v/>
      </c>
      <c r="DG36" s="187" t="str" cm="1">
        <f t="array" ref="DG36">IFERROR(INDEX(②入力シート!35:35,(DC$3-1)*13+12),"")</f>
        <v/>
      </c>
      <c r="DI36" s="179">
        <v>28</v>
      </c>
      <c r="DJ36" s="185" t="str" cm="1">
        <f t="array" ref="DJ36">IFERROR(INDEX(②入力シート!35:35,(DJ$3-1)*13+4),"")</f>
        <v/>
      </c>
      <c r="DK36" s="186" t="str" cm="1">
        <f t="array" ref="DK36">IFERROR(INDEX(②入力シート!35:35,(DJ$3-1)*13+6),"")</f>
        <v/>
      </c>
      <c r="DL36" s="186" t="str" cm="1">
        <f t="array" ref="DL36">IFERROR(INDEX(②入力シート!35:35,(DJ$3-1)*13+8),"")</f>
        <v/>
      </c>
      <c r="DM36" s="186" t="str" cm="1">
        <f t="array" ref="DM36">IFERROR(INDEX(②入力シート!35:35,(DJ$3-1)*13+10),"")</f>
        <v/>
      </c>
      <c r="DN36" s="187" t="str" cm="1">
        <f t="array" ref="DN36">IFERROR(INDEX(②入力シート!35:35,(DJ$3-1)*13+12),"")</f>
        <v/>
      </c>
      <c r="DP36" s="179">
        <v>28</v>
      </c>
      <c r="DQ36" s="185" t="str" cm="1">
        <f t="array" ref="DQ36">IFERROR(INDEX(②入力シート!35:35,(DQ$3-1)*13+4),"")</f>
        <v/>
      </c>
      <c r="DR36" s="186" t="str" cm="1">
        <f t="array" ref="DR36">IFERROR(INDEX(②入力シート!35:35,(DQ$3-1)*13+6),"")</f>
        <v/>
      </c>
      <c r="DS36" s="186" t="str" cm="1">
        <f t="array" ref="DS36">IFERROR(INDEX(②入力シート!35:35,(DQ$3-1)*13+8),"")</f>
        <v/>
      </c>
      <c r="DT36" s="186" t="str" cm="1">
        <f t="array" ref="DT36">IFERROR(INDEX(②入力シート!35:35,(DQ$3-1)*13+10),"")</f>
        <v/>
      </c>
      <c r="DU36" s="187" t="str" cm="1">
        <f t="array" ref="DU36">IFERROR(INDEX(②入力シート!35:35,(DQ$3-1)*13+12),"")</f>
        <v/>
      </c>
      <c r="DW36" s="179">
        <v>28</v>
      </c>
      <c r="DX36" s="185" t="str" cm="1">
        <f t="array" ref="DX36">IFERROR(INDEX(②入力シート!35:35,(DX$3-1)*13+4),"")</f>
        <v/>
      </c>
      <c r="DY36" s="186" t="str" cm="1">
        <f t="array" ref="DY36">IFERROR(INDEX(②入力シート!35:35,(DX$3-1)*13+6),"")</f>
        <v/>
      </c>
      <c r="DZ36" s="186" t="str" cm="1">
        <f t="array" ref="DZ36">IFERROR(INDEX(②入力シート!35:35,(DX$3-1)*13+8),"")</f>
        <v/>
      </c>
      <c r="EA36" s="186" t="str" cm="1">
        <f t="array" ref="EA36">IFERROR(INDEX(②入力シート!35:35,(DX$3-1)*13+10),"")</f>
        <v/>
      </c>
      <c r="EB36" s="187" t="str" cm="1">
        <f t="array" ref="EB36">IFERROR(INDEX(②入力シート!35:35,(DX$3-1)*13+12),"")</f>
        <v/>
      </c>
      <c r="ED36" s="179">
        <v>28</v>
      </c>
      <c r="EE36" s="185" t="str" cm="1">
        <f t="array" ref="EE36">IFERROR(INDEX(②入力シート!35:35,(EE$3-1)*13+4),"")</f>
        <v/>
      </c>
      <c r="EF36" s="186" t="str" cm="1">
        <f t="array" ref="EF36">IFERROR(INDEX(②入力シート!35:35,(EE$3-1)*13+6),"")</f>
        <v/>
      </c>
      <c r="EG36" s="186" t="str" cm="1">
        <f t="array" ref="EG36">IFERROR(INDEX(②入力シート!35:35,(EE$3-1)*13+8),"")</f>
        <v/>
      </c>
      <c r="EH36" s="186" t="str" cm="1">
        <f t="array" ref="EH36">IFERROR(INDEX(②入力シート!35:35,(EE$3-1)*13+10),"")</f>
        <v/>
      </c>
      <c r="EI36" s="187" t="str" cm="1">
        <f t="array" ref="EI36">IFERROR(INDEX(②入力シート!35:35,(EE$3-1)*13+12),"")</f>
        <v/>
      </c>
      <c r="EK36" s="179">
        <v>28</v>
      </c>
      <c r="EL36" s="185" t="str" cm="1">
        <f t="array" ref="EL36">IFERROR(INDEX(②入力シート!35:35,(EL$3-1)*13+4),"")</f>
        <v/>
      </c>
      <c r="EM36" s="186" t="str" cm="1">
        <f t="array" ref="EM36">IFERROR(INDEX(②入力シート!35:35,(EL$3-1)*13+6),"")</f>
        <v/>
      </c>
      <c r="EN36" s="186" t="str" cm="1">
        <f t="array" ref="EN36">IFERROR(INDEX(②入力シート!35:35,(EL$3-1)*13+8),"")</f>
        <v/>
      </c>
      <c r="EO36" s="186" t="str" cm="1">
        <f t="array" ref="EO36">IFERROR(INDEX(②入力シート!35:35,(EL$3-1)*13+10),"")</f>
        <v/>
      </c>
      <c r="EP36" s="187" t="str" cm="1">
        <f t="array" ref="EP36">IFERROR(INDEX(②入力シート!35:35,(EL$3-1)*13+12),"")</f>
        <v/>
      </c>
      <c r="ER36" s="179">
        <v>28</v>
      </c>
      <c r="ES36" s="185" t="str" cm="1">
        <f t="array" ref="ES36">IFERROR(INDEX(②入力シート!35:35,(ES$3-1)*13+4),"")</f>
        <v/>
      </c>
      <c r="ET36" s="186" t="str" cm="1">
        <f t="array" ref="ET36">IFERROR(INDEX(②入力シート!35:35,(ES$3-1)*13+6),"")</f>
        <v/>
      </c>
      <c r="EU36" s="186" t="str" cm="1">
        <f t="array" ref="EU36">IFERROR(INDEX(②入力シート!35:35,(ES$3-1)*13+8),"")</f>
        <v/>
      </c>
      <c r="EV36" s="186" t="str" cm="1">
        <f t="array" ref="EV36">IFERROR(INDEX(②入力シート!35:35,(ES$3-1)*13+10),"")</f>
        <v/>
      </c>
      <c r="EW36" s="187" t="str" cm="1">
        <f t="array" ref="EW36">IFERROR(INDEX(②入力シート!35:35,(ES$3-1)*13+12),"")</f>
        <v/>
      </c>
      <c r="EY36" s="179">
        <v>28</v>
      </c>
      <c r="EZ36" s="185" t="str" cm="1">
        <f t="array" ref="EZ36">IFERROR(INDEX(②入力シート!35:35,(EZ$3-1)*13+4),"")</f>
        <v/>
      </c>
      <c r="FA36" s="186" t="str" cm="1">
        <f t="array" ref="FA36">IFERROR(INDEX(②入力シート!35:35,(EZ$3-1)*13+6),"")</f>
        <v/>
      </c>
      <c r="FB36" s="186" t="str" cm="1">
        <f t="array" ref="FB36">IFERROR(INDEX(②入力シート!35:35,(EZ$3-1)*13+8),"")</f>
        <v/>
      </c>
      <c r="FC36" s="186" t="str" cm="1">
        <f t="array" ref="FC36">IFERROR(INDEX(②入力シート!35:35,(EZ$3-1)*13+10),"")</f>
        <v/>
      </c>
      <c r="FD36" s="187" t="str" cm="1">
        <f t="array" ref="FD36">IFERROR(INDEX(②入力シート!35:35,(EZ$3-1)*13+12),"")</f>
        <v/>
      </c>
      <c r="FF36" s="179">
        <v>28</v>
      </c>
      <c r="FG36" s="185" t="str" cm="1">
        <f t="array" ref="FG36">IFERROR(INDEX(②入力シート!35:35,(FG$3-1)*13+4),"")</f>
        <v/>
      </c>
      <c r="FH36" s="186" t="str" cm="1">
        <f t="array" ref="FH36">IFERROR(INDEX(②入力シート!35:35,(FG$3-1)*13+6),"")</f>
        <v/>
      </c>
      <c r="FI36" s="186" t="str" cm="1">
        <f t="array" ref="FI36">IFERROR(INDEX(②入力シート!35:35,(FG$3-1)*13+8),"")</f>
        <v/>
      </c>
      <c r="FJ36" s="186" t="str" cm="1">
        <f t="array" ref="FJ36">IFERROR(INDEX(②入力シート!35:35,(FG$3-1)*13+10),"")</f>
        <v/>
      </c>
      <c r="FK36" s="187" t="str" cm="1">
        <f t="array" ref="FK36">IFERROR(INDEX(②入力シート!35:35,(FG$3-1)*13+12),"")</f>
        <v/>
      </c>
      <c r="FM36" s="179">
        <v>28</v>
      </c>
      <c r="FN36" s="185" t="str" cm="1">
        <f t="array" ref="FN36">IFERROR(INDEX(②入力シート!35:35,(FN$3-1)*13+4),"")</f>
        <v/>
      </c>
      <c r="FO36" s="186" t="str" cm="1">
        <f t="array" ref="FO36">IFERROR(INDEX(②入力シート!35:35,(FN$3-1)*13+6),"")</f>
        <v/>
      </c>
      <c r="FP36" s="186" t="str" cm="1">
        <f t="array" ref="FP36">IFERROR(INDEX(②入力シート!35:35,(FN$3-1)*13+8),"")</f>
        <v/>
      </c>
      <c r="FQ36" s="186" t="str" cm="1">
        <f t="array" ref="FQ36">IFERROR(INDEX(②入力シート!35:35,(FN$3-1)*13+10),"")</f>
        <v/>
      </c>
      <c r="FR36" s="187" t="str" cm="1">
        <f t="array" ref="FR36">IFERROR(INDEX(②入力シート!35:35,(FN$3-1)*13+12),"")</f>
        <v/>
      </c>
      <c r="FT36" s="179">
        <v>28</v>
      </c>
      <c r="FU36" s="185" t="str" cm="1">
        <f t="array" ref="FU36">IFERROR(INDEX(②入力シート!35:35,(FU$3-1)*13+4),"")</f>
        <v/>
      </c>
      <c r="FV36" s="186" t="str" cm="1">
        <f t="array" ref="FV36">IFERROR(INDEX(②入力シート!35:35,(FU$3-1)*13+6),"")</f>
        <v/>
      </c>
      <c r="FW36" s="186" t="str" cm="1">
        <f t="array" ref="FW36">IFERROR(INDEX(②入力シート!35:35,(FU$3-1)*13+8),"")</f>
        <v/>
      </c>
      <c r="FX36" s="186" t="str" cm="1">
        <f t="array" ref="FX36">IFERROR(INDEX(②入力シート!35:35,(FU$3-1)*13+10),"")</f>
        <v/>
      </c>
      <c r="FY36" s="187" t="str" cm="1">
        <f t="array" ref="FY36">IFERROR(INDEX(②入力シート!35:35,(FU$3-1)*13+12),"")</f>
        <v/>
      </c>
      <c r="GA36" s="179">
        <v>28</v>
      </c>
      <c r="GB36" s="185" t="str" cm="1">
        <f t="array" ref="GB36">IFERROR(INDEX(②入力シート!35:35,(GB$3-1)*13+4),"")</f>
        <v/>
      </c>
      <c r="GC36" s="186" t="str" cm="1">
        <f t="array" ref="GC36">IFERROR(INDEX(②入力シート!35:35,(GB$3-1)*13+6),"")</f>
        <v/>
      </c>
      <c r="GD36" s="186" t="str" cm="1">
        <f t="array" ref="GD36">IFERROR(INDEX(②入力シート!35:35,(GB$3-1)*13+8),"")</f>
        <v/>
      </c>
      <c r="GE36" s="186" t="str" cm="1">
        <f t="array" ref="GE36">IFERROR(INDEX(②入力シート!35:35,(GB$3-1)*13+10),"")</f>
        <v/>
      </c>
      <c r="GF36" s="187" t="str" cm="1">
        <f t="array" ref="GF36">IFERROR(INDEX(②入力シート!35:35,(GB$3-1)*13+12),"")</f>
        <v/>
      </c>
      <c r="GH36" s="179">
        <v>28</v>
      </c>
      <c r="GI36" s="185" t="str" cm="1">
        <f t="array" ref="GI36">IFERROR(INDEX(②入力シート!35:35,(GI$3-1)*13+4),"")</f>
        <v/>
      </c>
      <c r="GJ36" s="186" t="str" cm="1">
        <f t="array" ref="GJ36">IFERROR(INDEX(②入力シート!35:35,(GI$3-1)*13+6),"")</f>
        <v/>
      </c>
      <c r="GK36" s="186" t="str" cm="1">
        <f t="array" ref="GK36">IFERROR(INDEX(②入力シート!35:35,(GI$3-1)*13+8),"")</f>
        <v/>
      </c>
      <c r="GL36" s="186" t="str" cm="1">
        <f t="array" ref="GL36">IFERROR(INDEX(②入力シート!35:35,(GI$3-1)*13+10),"")</f>
        <v/>
      </c>
      <c r="GM36" s="187" t="str" cm="1">
        <f t="array" ref="GM36">IFERROR(INDEX(②入力シート!35:35,(GI$3-1)*13+12),"")</f>
        <v/>
      </c>
      <c r="GO36" s="179">
        <v>28</v>
      </c>
      <c r="GP36" s="185" t="str" cm="1">
        <f t="array" ref="GP36">IFERROR(INDEX(②入力シート!35:35,(GP$3-1)*13+4),"")</f>
        <v/>
      </c>
      <c r="GQ36" s="186" t="str" cm="1">
        <f t="array" ref="GQ36">IFERROR(INDEX(②入力シート!35:35,(GP$3-1)*13+6),"")</f>
        <v/>
      </c>
      <c r="GR36" s="186" t="str" cm="1">
        <f t="array" ref="GR36">IFERROR(INDEX(②入力シート!35:35,(GP$3-1)*13+8),"")</f>
        <v/>
      </c>
      <c r="GS36" s="186" t="str" cm="1">
        <f t="array" ref="GS36">IFERROR(INDEX(②入力シート!35:35,(GP$3-1)*13+10),"")</f>
        <v/>
      </c>
      <c r="GT36" s="187" t="str" cm="1">
        <f t="array" ref="GT36">IFERROR(INDEX(②入力シート!35:35,(GP$3-1)*13+12),"")</f>
        <v/>
      </c>
      <c r="GV36" s="179">
        <v>28</v>
      </c>
      <c r="GW36" s="185" t="str" cm="1">
        <f t="array" ref="GW36">IFERROR(INDEX(②入力シート!35:35,(GW$3-1)*13+4),"")</f>
        <v/>
      </c>
      <c r="GX36" s="186" t="str" cm="1">
        <f t="array" ref="GX36">IFERROR(INDEX(②入力シート!35:35,(GW$3-1)*13+6),"")</f>
        <v/>
      </c>
      <c r="GY36" s="186" t="str" cm="1">
        <f t="array" ref="GY36">IFERROR(INDEX(②入力シート!35:35,(GW$3-1)*13+8),"")</f>
        <v/>
      </c>
      <c r="GZ36" s="186" t="str" cm="1">
        <f t="array" ref="GZ36">IFERROR(INDEX(②入力シート!35:35,(GW$3-1)*13+10),"")</f>
        <v/>
      </c>
      <c r="HA36" s="187" t="str" cm="1">
        <f t="array" ref="HA36">IFERROR(INDEX(②入力シート!35:35,(GW$3-1)*13+12),"")</f>
        <v/>
      </c>
      <c r="HC36" s="179">
        <v>28</v>
      </c>
      <c r="HD36" s="185" t="str" cm="1">
        <f t="array" ref="HD36">IFERROR(INDEX(②入力シート!35:35,(HD$3-1)*13+4),"")</f>
        <v/>
      </c>
      <c r="HE36" s="186" t="str" cm="1">
        <f t="array" ref="HE36">IFERROR(INDEX(②入力シート!35:35,(HD$3-1)*13+6),"")</f>
        <v/>
      </c>
      <c r="HF36" s="186" t="str" cm="1">
        <f t="array" ref="HF36">IFERROR(INDEX(②入力シート!35:35,(HD$3-1)*13+8),"")</f>
        <v/>
      </c>
      <c r="HG36" s="186" t="str" cm="1">
        <f t="array" ref="HG36">IFERROR(INDEX(②入力シート!35:35,(HD$3-1)*13+10),"")</f>
        <v/>
      </c>
      <c r="HH36" s="187" t="str" cm="1">
        <f t="array" ref="HH36">IFERROR(INDEX(②入力シート!35:35,(HD$3-1)*13+12),"")</f>
        <v/>
      </c>
      <c r="HJ36" s="179">
        <v>28</v>
      </c>
      <c r="HK36" s="185" t="str" cm="1">
        <f t="array" ref="HK36">IFERROR(INDEX(②入力シート!35:35,(HK$3-1)*13+4),"")</f>
        <v/>
      </c>
      <c r="HL36" s="186" t="str" cm="1">
        <f t="array" ref="HL36">IFERROR(INDEX(②入力シート!35:35,(HK$3-1)*13+6),"")</f>
        <v/>
      </c>
      <c r="HM36" s="186" t="str" cm="1">
        <f t="array" ref="HM36">IFERROR(INDEX(②入力シート!35:35,(HK$3-1)*13+8),"")</f>
        <v/>
      </c>
      <c r="HN36" s="186" t="str" cm="1">
        <f t="array" ref="HN36">IFERROR(INDEX(②入力シート!35:35,(HK$3-1)*13+10),"")</f>
        <v/>
      </c>
      <c r="HO36" s="187" t="str" cm="1">
        <f t="array" ref="HO36">IFERROR(INDEX(②入力シート!35:35,(HK$3-1)*13+12),"")</f>
        <v/>
      </c>
      <c r="HQ36" s="179">
        <v>28</v>
      </c>
      <c r="HR36" s="185" t="str" cm="1">
        <f t="array" ref="HR36">IFERROR(INDEX(②入力シート!35:35,(HR$3-1)*13+4),"")</f>
        <v/>
      </c>
      <c r="HS36" s="186" t="str" cm="1">
        <f t="array" ref="HS36">IFERROR(INDEX(②入力シート!35:35,(HR$3-1)*13+6),"")</f>
        <v/>
      </c>
      <c r="HT36" s="186" t="str" cm="1">
        <f t="array" ref="HT36">IFERROR(INDEX(②入力シート!35:35,(HR$3-1)*13+8),"")</f>
        <v/>
      </c>
      <c r="HU36" s="186" t="str" cm="1">
        <f t="array" ref="HU36">IFERROR(INDEX(②入力シート!35:35,(HR$3-1)*13+10),"")</f>
        <v/>
      </c>
      <c r="HV36" s="187" t="str" cm="1">
        <f t="array" ref="HV36">IFERROR(INDEX(②入力シート!35:35,(HR$3-1)*13+12),"")</f>
        <v/>
      </c>
      <c r="HX36" s="179">
        <v>28</v>
      </c>
      <c r="HY36" s="185" t="str" cm="1">
        <f t="array" ref="HY36">IFERROR(INDEX(②入力シート!35:35,(HY$3-1)*13+4),"")</f>
        <v/>
      </c>
      <c r="HZ36" s="186" t="str" cm="1">
        <f t="array" ref="HZ36">IFERROR(INDEX(②入力シート!35:35,(HY$3-1)*13+6),"")</f>
        <v/>
      </c>
      <c r="IA36" s="186" t="str" cm="1">
        <f t="array" ref="IA36">IFERROR(INDEX(②入力シート!35:35,(HY$3-1)*13+8),"")</f>
        <v/>
      </c>
      <c r="IB36" s="186" t="str" cm="1">
        <f t="array" ref="IB36">IFERROR(INDEX(②入力シート!35:35,(HY$3-1)*13+10),"")</f>
        <v/>
      </c>
      <c r="IC36" s="187" t="str" cm="1">
        <f t="array" ref="IC36">IFERROR(INDEX(②入力シート!35:35,(HY$3-1)*13+12),"")</f>
        <v/>
      </c>
      <c r="IE36" s="179">
        <v>28</v>
      </c>
      <c r="IF36" s="185" t="str" cm="1">
        <f t="array" ref="IF36">IFERROR(INDEX(②入力シート!35:35,(IF$3-1)*13+4),"")</f>
        <v/>
      </c>
      <c r="IG36" s="186" t="str" cm="1">
        <f t="array" ref="IG36">IFERROR(INDEX(②入力シート!35:35,(IF$3-1)*13+6),"")</f>
        <v/>
      </c>
      <c r="IH36" s="186" t="str" cm="1">
        <f t="array" ref="IH36">IFERROR(INDEX(②入力シート!35:35,(IF$3-1)*13+8),"")</f>
        <v/>
      </c>
      <c r="II36" s="186" t="str" cm="1">
        <f t="array" ref="II36">IFERROR(INDEX(②入力シート!35:35,(IF$3-1)*13+10),"")</f>
        <v/>
      </c>
      <c r="IJ36" s="187" t="str" cm="1">
        <f t="array" ref="IJ36">IFERROR(INDEX(②入力シート!35:35,(IF$3-1)*13+12),"")</f>
        <v/>
      </c>
      <c r="IL36" s="179">
        <v>28</v>
      </c>
      <c r="IM36" s="185" t="str" cm="1">
        <f t="array" ref="IM36">IFERROR(INDEX(②入力シート!35:35,(IM$3-1)*13+4),"")</f>
        <v/>
      </c>
      <c r="IN36" s="186" t="str" cm="1">
        <f t="array" ref="IN36">IFERROR(INDEX(②入力シート!35:35,(IM$3-1)*13+6),"")</f>
        <v/>
      </c>
      <c r="IO36" s="186" t="str" cm="1">
        <f t="array" ref="IO36">IFERROR(INDEX(②入力シート!35:35,(IM$3-1)*13+8),"")</f>
        <v/>
      </c>
      <c r="IP36" s="186" t="str" cm="1">
        <f t="array" ref="IP36">IFERROR(INDEX(②入力シート!35:35,(IM$3-1)*13+10),"")</f>
        <v/>
      </c>
      <c r="IQ36" s="187" t="str" cm="1">
        <f t="array" ref="IQ36">IFERROR(INDEX(②入力シート!35:35,(IM$3-1)*13+12),"")</f>
        <v/>
      </c>
      <c r="IS36" s="179">
        <v>28</v>
      </c>
      <c r="IT36" s="185" t="str" cm="1">
        <f t="array" ref="IT36">IFERROR(INDEX(②入力シート!35:35,(IT$3-1)*13+4),"")</f>
        <v/>
      </c>
      <c r="IU36" s="186" t="str" cm="1">
        <f t="array" ref="IU36">IFERROR(INDEX(②入力シート!35:35,(IT$3-1)*13+6),"")</f>
        <v/>
      </c>
      <c r="IV36" s="186" t="str" cm="1">
        <f t="array" ref="IV36">IFERROR(INDEX(②入力シート!35:35,(IT$3-1)*13+8),"")</f>
        <v/>
      </c>
      <c r="IW36" s="186" t="str" cm="1">
        <f t="array" ref="IW36">IFERROR(INDEX(②入力シート!35:35,(IT$3-1)*13+10),"")</f>
        <v/>
      </c>
      <c r="IX36" s="187" t="str" cm="1">
        <f t="array" ref="IX36">IFERROR(INDEX(②入力シート!35:35,(IT$3-1)*13+12),"")</f>
        <v/>
      </c>
      <c r="IZ36" s="179">
        <v>28</v>
      </c>
      <c r="JA36" s="185" t="str" cm="1">
        <f t="array" ref="JA36">IFERROR(INDEX(②入力シート!35:35,(JA$3-1)*13+4),"")</f>
        <v/>
      </c>
      <c r="JB36" s="186" t="str" cm="1">
        <f t="array" ref="JB36">IFERROR(INDEX(②入力シート!35:35,(JA$3-1)*13+6),"")</f>
        <v/>
      </c>
      <c r="JC36" s="186" t="str" cm="1">
        <f t="array" ref="JC36">IFERROR(INDEX(②入力シート!35:35,(JA$3-1)*13+8),"")</f>
        <v/>
      </c>
      <c r="JD36" s="186" t="str" cm="1">
        <f t="array" ref="JD36">IFERROR(INDEX(②入力シート!35:35,(JA$3-1)*13+10),"")</f>
        <v/>
      </c>
      <c r="JE36" s="187" t="str" cm="1">
        <f t="array" ref="JE36">IFERROR(INDEX(②入力シート!35:35,(JA$3-1)*13+12),"")</f>
        <v/>
      </c>
      <c r="JG36" s="179">
        <v>28</v>
      </c>
      <c r="JH36" s="185" t="str" cm="1">
        <f t="array" ref="JH36">IFERROR(INDEX(②入力シート!35:35,(JH$3-1)*13+4),"")</f>
        <v/>
      </c>
      <c r="JI36" s="186" t="str" cm="1">
        <f t="array" ref="JI36">IFERROR(INDEX(②入力シート!35:35,(JH$3-1)*13+6),"")</f>
        <v/>
      </c>
      <c r="JJ36" s="186" t="str" cm="1">
        <f t="array" ref="JJ36">IFERROR(INDEX(②入力シート!35:35,(JH$3-1)*13+8),"")</f>
        <v/>
      </c>
      <c r="JK36" s="186" t="str" cm="1">
        <f t="array" ref="JK36">IFERROR(INDEX(②入力シート!35:35,(JH$3-1)*13+10),"")</f>
        <v/>
      </c>
      <c r="JL36" s="187" t="str" cm="1">
        <f t="array" ref="JL36">IFERROR(INDEX(②入力シート!35:35,(JH$3-1)*13+12),"")</f>
        <v/>
      </c>
      <c r="JN36" s="179">
        <v>28</v>
      </c>
      <c r="JO36" s="185" t="str" cm="1">
        <f t="array" ref="JO36">IFERROR(INDEX(②入力シート!35:35,(JO$3-1)*13+4),"")</f>
        <v/>
      </c>
      <c r="JP36" s="186" t="str" cm="1">
        <f t="array" ref="JP36">IFERROR(INDEX(②入力シート!35:35,(JO$3-1)*13+6),"")</f>
        <v/>
      </c>
      <c r="JQ36" s="186" t="str" cm="1">
        <f t="array" ref="JQ36">IFERROR(INDEX(②入力シート!35:35,(JO$3-1)*13+8),"")</f>
        <v/>
      </c>
      <c r="JR36" s="186" t="str" cm="1">
        <f t="array" ref="JR36">IFERROR(INDEX(②入力シート!35:35,(JO$3-1)*13+10),"")</f>
        <v/>
      </c>
      <c r="JS36" s="187" t="str" cm="1">
        <f t="array" ref="JS36">IFERROR(INDEX(②入力シート!35:35,(JO$3-1)*13+12),"")</f>
        <v/>
      </c>
      <c r="JU36" s="179">
        <v>28</v>
      </c>
      <c r="JV36" s="185" t="str" cm="1">
        <f t="array" ref="JV36">IFERROR(INDEX(②入力シート!35:35,(JV$3-1)*13+4),"")</f>
        <v/>
      </c>
      <c r="JW36" s="186" t="str" cm="1">
        <f t="array" ref="JW36">IFERROR(INDEX(②入力シート!35:35,(JV$3-1)*13+6),"")</f>
        <v/>
      </c>
      <c r="JX36" s="186" t="str" cm="1">
        <f t="array" ref="JX36">IFERROR(INDEX(②入力シート!35:35,(JV$3-1)*13+8),"")</f>
        <v/>
      </c>
      <c r="JY36" s="186" t="str" cm="1">
        <f t="array" ref="JY36">IFERROR(INDEX(②入力シート!35:35,(JV$3-1)*13+10),"")</f>
        <v/>
      </c>
      <c r="JZ36" s="187" t="str" cm="1">
        <f t="array" ref="JZ36">IFERROR(INDEX(②入力シート!35:35,(JV$3-1)*13+12),"")</f>
        <v/>
      </c>
      <c r="KB36" s="179">
        <v>28</v>
      </c>
      <c r="KC36" s="185" t="str" cm="1">
        <f t="array" ref="KC36">IFERROR(INDEX(②入力シート!35:35,(KC$3-1)*13+4),"")</f>
        <v/>
      </c>
      <c r="KD36" s="186" t="str" cm="1">
        <f t="array" ref="KD36">IFERROR(INDEX(②入力シート!35:35,(KC$3-1)*13+6),"")</f>
        <v/>
      </c>
      <c r="KE36" s="186" t="str" cm="1">
        <f t="array" ref="KE36">IFERROR(INDEX(②入力シート!35:35,(KC$3-1)*13+8),"")</f>
        <v/>
      </c>
      <c r="KF36" s="186" t="str" cm="1">
        <f t="array" ref="KF36">IFERROR(INDEX(②入力シート!35:35,(KC$3-1)*13+10),"")</f>
        <v/>
      </c>
      <c r="KG36" s="187" t="str" cm="1">
        <f t="array" ref="KG36">IFERROR(INDEX(②入力シート!35:35,(KC$3-1)*13+12),"")</f>
        <v/>
      </c>
      <c r="KI36" s="179">
        <v>28</v>
      </c>
      <c r="KJ36" s="185" t="str" cm="1">
        <f t="array" ref="KJ36">IFERROR(INDEX(②入力シート!35:35,(KJ$3-1)*13+4),"")</f>
        <v/>
      </c>
      <c r="KK36" s="186" t="str" cm="1">
        <f t="array" ref="KK36">IFERROR(INDEX(②入力シート!35:35,(KJ$3-1)*13+6),"")</f>
        <v/>
      </c>
      <c r="KL36" s="186" t="str" cm="1">
        <f t="array" ref="KL36">IFERROR(INDEX(②入力シート!35:35,(KJ$3-1)*13+8),"")</f>
        <v/>
      </c>
      <c r="KM36" s="186" t="str" cm="1">
        <f t="array" ref="KM36">IFERROR(INDEX(②入力シート!35:35,(KJ$3-1)*13+10),"")</f>
        <v/>
      </c>
      <c r="KN36" s="187" t="str" cm="1">
        <f t="array" ref="KN36">IFERROR(INDEX(②入力シート!35:35,(KJ$3-1)*13+12),"")</f>
        <v/>
      </c>
      <c r="KP36" s="179">
        <v>28</v>
      </c>
      <c r="KQ36" s="185" t="str" cm="1">
        <f t="array" ref="KQ36">IFERROR(INDEX(②入力シート!35:35,(KQ$3-1)*13+4),"")</f>
        <v/>
      </c>
      <c r="KR36" s="186" t="str" cm="1">
        <f t="array" ref="KR36">IFERROR(INDEX(②入力シート!35:35,(KQ$3-1)*13+6),"")</f>
        <v/>
      </c>
      <c r="KS36" s="186" t="str" cm="1">
        <f t="array" ref="KS36">IFERROR(INDEX(②入力シート!35:35,(KQ$3-1)*13+8),"")</f>
        <v/>
      </c>
      <c r="KT36" s="186" t="str" cm="1">
        <f t="array" ref="KT36">IFERROR(INDEX(②入力シート!35:35,(KQ$3-1)*13+10),"")</f>
        <v/>
      </c>
      <c r="KU36" s="187" t="str" cm="1">
        <f t="array" ref="KU36">IFERROR(INDEX(②入力シート!35:35,(KQ$3-1)*13+12),"")</f>
        <v/>
      </c>
      <c r="KW36" s="179">
        <v>28</v>
      </c>
      <c r="KX36" s="185" t="str" cm="1">
        <f t="array" ref="KX36">IFERROR(INDEX(②入力シート!35:35,(KX$3-1)*13+4),"")</f>
        <v/>
      </c>
      <c r="KY36" s="186" t="str" cm="1">
        <f t="array" ref="KY36">IFERROR(INDEX(②入力シート!35:35,(KX$3-1)*13+6),"")</f>
        <v/>
      </c>
      <c r="KZ36" s="186" t="str" cm="1">
        <f t="array" ref="KZ36">IFERROR(INDEX(②入力シート!35:35,(KX$3-1)*13+8),"")</f>
        <v/>
      </c>
      <c r="LA36" s="186" t="str" cm="1">
        <f t="array" ref="LA36">IFERROR(INDEX(②入力シート!35:35,(KX$3-1)*13+10),"")</f>
        <v/>
      </c>
      <c r="LB36" s="187" t="str" cm="1">
        <f t="array" ref="LB36">IFERROR(INDEX(②入力シート!35:35,(KX$3-1)*13+12),"")</f>
        <v/>
      </c>
      <c r="LD36" s="179">
        <v>28</v>
      </c>
      <c r="LE36" s="185" t="str" cm="1">
        <f t="array" ref="LE36">IFERROR(INDEX(②入力シート!35:35,(LE$3-1)*13+4),"")</f>
        <v/>
      </c>
      <c r="LF36" s="186" t="str" cm="1">
        <f t="array" ref="LF36">IFERROR(INDEX(②入力シート!35:35,(LE$3-1)*13+6),"")</f>
        <v/>
      </c>
      <c r="LG36" s="186" t="str" cm="1">
        <f t="array" ref="LG36">IFERROR(INDEX(②入力シート!35:35,(LE$3-1)*13+8),"")</f>
        <v/>
      </c>
      <c r="LH36" s="186" t="str" cm="1">
        <f t="array" ref="LH36">IFERROR(INDEX(②入力シート!35:35,(LE$3-1)*13+10),"")</f>
        <v/>
      </c>
      <c r="LI36" s="187" t="str" cm="1">
        <f t="array" ref="LI36">IFERROR(INDEX(②入力シート!35:35,(LE$3-1)*13+12),"")</f>
        <v/>
      </c>
      <c r="LK36" s="179">
        <v>28</v>
      </c>
      <c r="LL36" s="185" t="str" cm="1">
        <f t="array" ref="LL36">IFERROR(INDEX(②入力シート!35:35,(LL$3-1)*13+4),"")</f>
        <v/>
      </c>
      <c r="LM36" s="186" t="str" cm="1">
        <f t="array" ref="LM36">IFERROR(INDEX(②入力シート!35:35,(LL$3-1)*13+6),"")</f>
        <v/>
      </c>
      <c r="LN36" s="186" t="str" cm="1">
        <f t="array" ref="LN36">IFERROR(INDEX(②入力シート!35:35,(LL$3-1)*13+8),"")</f>
        <v/>
      </c>
      <c r="LO36" s="186" t="str" cm="1">
        <f t="array" ref="LO36">IFERROR(INDEX(②入力シート!35:35,(LL$3-1)*13+10),"")</f>
        <v/>
      </c>
      <c r="LP36" s="187" t="str" cm="1">
        <f t="array" ref="LP36">IFERROR(INDEX(②入力シート!35:35,(LL$3-1)*13+12),"")</f>
        <v/>
      </c>
      <c r="LR36" s="179">
        <v>28</v>
      </c>
      <c r="LS36" s="185" t="str" cm="1">
        <f t="array" ref="LS36">IFERROR(INDEX(②入力シート!35:35,(LS$3-1)*13+4),"")</f>
        <v/>
      </c>
      <c r="LT36" s="186" t="str" cm="1">
        <f t="array" ref="LT36">IFERROR(INDEX(②入力シート!35:35,(LS$3-1)*13+6),"")</f>
        <v/>
      </c>
      <c r="LU36" s="186" t="str" cm="1">
        <f t="array" ref="LU36">IFERROR(INDEX(②入力シート!35:35,(LS$3-1)*13+8),"")</f>
        <v/>
      </c>
      <c r="LV36" s="186" t="str" cm="1">
        <f t="array" ref="LV36">IFERROR(INDEX(②入力シート!35:35,(LS$3-1)*13+10),"")</f>
        <v/>
      </c>
      <c r="LW36" s="187" t="str" cm="1">
        <f t="array" ref="LW36">IFERROR(INDEX(②入力シート!35:35,(LS$3-1)*13+12),"")</f>
        <v/>
      </c>
      <c r="LY36" s="179">
        <v>28</v>
      </c>
      <c r="LZ36" s="185" t="str" cm="1">
        <f t="array" ref="LZ36">IFERROR(INDEX(②入力シート!35:35,(LZ$3-1)*13+4),"")</f>
        <v/>
      </c>
      <c r="MA36" s="186" t="str" cm="1">
        <f t="array" ref="MA36">IFERROR(INDEX(②入力シート!35:35,(LZ$3-1)*13+6),"")</f>
        <v/>
      </c>
      <c r="MB36" s="186" t="str" cm="1">
        <f t="array" ref="MB36">IFERROR(INDEX(②入力シート!35:35,(LZ$3-1)*13+8),"")</f>
        <v/>
      </c>
      <c r="MC36" s="186" t="str" cm="1">
        <f t="array" ref="MC36">IFERROR(INDEX(②入力シート!35:35,(LZ$3-1)*13+10),"")</f>
        <v/>
      </c>
      <c r="MD36" s="187" t="str" cm="1">
        <f t="array" ref="MD36">IFERROR(INDEX(②入力シート!35:35,(LZ$3-1)*13+12),"")</f>
        <v/>
      </c>
      <c r="MF36" s="179">
        <v>28</v>
      </c>
      <c r="MG36" s="185" t="str" cm="1">
        <f t="array" ref="MG36">IFERROR(INDEX(②入力シート!35:35,(MG$3-1)*13+4),"")</f>
        <v/>
      </c>
      <c r="MH36" s="186" t="str" cm="1">
        <f t="array" ref="MH36">IFERROR(INDEX(②入力シート!35:35,(MG$3-1)*13+6),"")</f>
        <v/>
      </c>
      <c r="MI36" s="186" t="str" cm="1">
        <f t="array" ref="MI36">IFERROR(INDEX(②入力シート!35:35,(MG$3-1)*13+8),"")</f>
        <v/>
      </c>
      <c r="MJ36" s="186" t="str" cm="1">
        <f t="array" ref="MJ36">IFERROR(INDEX(②入力シート!35:35,(MG$3-1)*13+10),"")</f>
        <v/>
      </c>
      <c r="MK36" s="187" t="str" cm="1">
        <f t="array" ref="MK36">IFERROR(INDEX(②入力シート!35:35,(MG$3-1)*13+12),"")</f>
        <v/>
      </c>
    </row>
    <row r="37" spans="1:349" s="184" customFormat="1" ht="14" customHeight="1">
      <c r="A37" s="179">
        <v>29</v>
      </c>
      <c r="B37" s="185" t="str" cm="1">
        <f t="array" ref="B37">IFERROR(INDEX(②入力シート!36:36,(B$3-1)*13+4),"")</f>
        <v/>
      </c>
      <c r="C37" s="186" t="str" cm="1">
        <f t="array" ref="C37">IFERROR(INDEX(②入力シート!36:36,(B$3-1)*13+6),"")</f>
        <v/>
      </c>
      <c r="D37" s="186" t="str" cm="1">
        <f t="array" ref="D37">IFERROR(INDEX(②入力シート!36:36,(B$3-1)*13+8),"")</f>
        <v/>
      </c>
      <c r="E37" s="186" t="str" cm="1">
        <f t="array" ref="E37">IFERROR(INDEX(②入力シート!36:36,(B$3-1)*13+10),"")</f>
        <v/>
      </c>
      <c r="F37" s="187" t="str" cm="1">
        <f t="array" ref="F37">IFERROR(INDEX(②入力シート!36:36,(B$3-1)*13+12),"")</f>
        <v/>
      </c>
      <c r="H37" s="179">
        <v>29</v>
      </c>
      <c r="I37" s="185" t="str" cm="1">
        <f t="array" ref="I37">IFERROR(INDEX(②入力シート!36:36,(I$3-1)*13+4),"")</f>
        <v/>
      </c>
      <c r="J37" s="186" t="str" cm="1">
        <f t="array" ref="J37">IFERROR(INDEX(②入力シート!36:36,(I$3-1)*13+6),"")</f>
        <v/>
      </c>
      <c r="K37" s="186" t="str" cm="1">
        <f t="array" ref="K37">IFERROR(INDEX(②入力シート!36:36,(I$3-1)*13+8),"")</f>
        <v/>
      </c>
      <c r="L37" s="186" t="str" cm="1">
        <f t="array" ref="L37">IFERROR(INDEX(②入力シート!36:36,(I$3-1)*13+10),"")</f>
        <v/>
      </c>
      <c r="M37" s="187" t="str" cm="1">
        <f t="array" ref="M37">IFERROR(INDEX(②入力シート!36:36,(I$3-1)*13+12),"")</f>
        <v/>
      </c>
      <c r="O37" s="179">
        <v>29</v>
      </c>
      <c r="P37" s="185" t="str" cm="1">
        <f t="array" ref="P37">IFERROR(INDEX(②入力シート!36:36,(P$3-1)*13+4),"")</f>
        <v/>
      </c>
      <c r="Q37" s="186" t="str" cm="1">
        <f t="array" ref="Q37">IFERROR(INDEX(②入力シート!36:36,(P$3-1)*13+6),"")</f>
        <v/>
      </c>
      <c r="R37" s="186" t="str" cm="1">
        <f t="array" ref="R37">IFERROR(INDEX(②入力シート!36:36,(P$3-1)*13+8),"")</f>
        <v/>
      </c>
      <c r="S37" s="186" t="str" cm="1">
        <f t="array" ref="S37">IFERROR(INDEX(②入力シート!36:36,(P$3-1)*13+10),"")</f>
        <v/>
      </c>
      <c r="T37" s="187" t="str" cm="1">
        <f t="array" ref="T37">IFERROR(INDEX(②入力シート!36:36,(P$3-1)*13+12),"")</f>
        <v/>
      </c>
      <c r="V37" s="179">
        <v>29</v>
      </c>
      <c r="W37" s="185" t="str" cm="1">
        <f t="array" ref="W37">IFERROR(INDEX(②入力シート!36:36,(W$3-1)*13+4),"")</f>
        <v/>
      </c>
      <c r="X37" s="186" t="str" cm="1">
        <f t="array" ref="X37">IFERROR(INDEX(②入力シート!36:36,(W$3-1)*13+6),"")</f>
        <v/>
      </c>
      <c r="Y37" s="186" t="str" cm="1">
        <f t="array" ref="Y37">IFERROR(INDEX(②入力シート!36:36,(W$3-1)*13+8),"")</f>
        <v/>
      </c>
      <c r="Z37" s="186" t="str" cm="1">
        <f t="array" ref="Z37">IFERROR(INDEX(②入力シート!36:36,(W$3-1)*13+10),"")</f>
        <v/>
      </c>
      <c r="AA37" s="187" t="str" cm="1">
        <f t="array" ref="AA37">IFERROR(INDEX(②入力シート!36:36,(W$3-1)*13+12),"")</f>
        <v/>
      </c>
      <c r="AC37" s="179">
        <v>29</v>
      </c>
      <c r="AD37" s="185" t="str" cm="1">
        <f t="array" ref="AD37">IFERROR(INDEX(②入力シート!36:36,(AD$3-1)*13+4),"")</f>
        <v/>
      </c>
      <c r="AE37" s="186" t="str" cm="1">
        <f t="array" ref="AE37">IFERROR(INDEX(②入力シート!36:36,(AD$3-1)*13+6),"")</f>
        <v/>
      </c>
      <c r="AF37" s="186" t="str" cm="1">
        <f t="array" ref="AF37">IFERROR(INDEX(②入力シート!36:36,(AD$3-1)*13+8),"")</f>
        <v/>
      </c>
      <c r="AG37" s="186" t="str" cm="1">
        <f t="array" ref="AG37">IFERROR(INDEX(②入力シート!36:36,(AD$3-1)*13+10),"")</f>
        <v/>
      </c>
      <c r="AH37" s="187" t="str" cm="1">
        <f t="array" ref="AH37">IFERROR(INDEX(②入力シート!36:36,(AD$3-1)*13+12),"")</f>
        <v/>
      </c>
      <c r="AJ37" s="179">
        <v>29</v>
      </c>
      <c r="AK37" s="185" t="str" cm="1">
        <f t="array" ref="AK37">IFERROR(INDEX(②入力シート!36:36,(AK$3-1)*13+4),"")</f>
        <v/>
      </c>
      <c r="AL37" s="186" t="str" cm="1">
        <f t="array" ref="AL37">IFERROR(INDEX(②入力シート!36:36,(AK$3-1)*13+6),"")</f>
        <v/>
      </c>
      <c r="AM37" s="186" t="str" cm="1">
        <f t="array" ref="AM37">IFERROR(INDEX(②入力シート!36:36,(AK$3-1)*13+8),"")</f>
        <v/>
      </c>
      <c r="AN37" s="186" t="str" cm="1">
        <f t="array" ref="AN37">IFERROR(INDEX(②入力シート!36:36,(AK$3-1)*13+10),"")</f>
        <v/>
      </c>
      <c r="AO37" s="187" t="str" cm="1">
        <f t="array" ref="AO37">IFERROR(INDEX(②入力シート!36:36,(AK$3-1)*13+12),"")</f>
        <v/>
      </c>
      <c r="AQ37" s="179">
        <v>29</v>
      </c>
      <c r="AR37" s="185" t="str" cm="1">
        <f t="array" ref="AR37">IFERROR(INDEX(②入力シート!36:36,(AR$3-1)*13+4),"")</f>
        <v/>
      </c>
      <c r="AS37" s="186" t="str" cm="1">
        <f t="array" ref="AS37">IFERROR(INDEX(②入力シート!36:36,(AR$3-1)*13+6),"")</f>
        <v/>
      </c>
      <c r="AT37" s="186" t="str" cm="1">
        <f t="array" ref="AT37">IFERROR(INDEX(②入力シート!36:36,(AR$3-1)*13+8),"")</f>
        <v/>
      </c>
      <c r="AU37" s="186" t="str" cm="1">
        <f t="array" ref="AU37">IFERROR(INDEX(②入力シート!36:36,(AR$3-1)*13+10),"")</f>
        <v/>
      </c>
      <c r="AV37" s="187" t="str" cm="1">
        <f t="array" ref="AV37">IFERROR(INDEX(②入力シート!36:36,(AR$3-1)*13+12),"")</f>
        <v/>
      </c>
      <c r="AX37" s="179">
        <v>29</v>
      </c>
      <c r="AY37" s="185" t="str" cm="1">
        <f t="array" ref="AY37">IFERROR(INDEX(②入力シート!36:36,(AY$3-1)*13+4),"")</f>
        <v/>
      </c>
      <c r="AZ37" s="186" t="str" cm="1">
        <f t="array" ref="AZ37">IFERROR(INDEX(②入力シート!36:36,(AY$3-1)*13+6),"")</f>
        <v/>
      </c>
      <c r="BA37" s="186" t="str" cm="1">
        <f t="array" ref="BA37">IFERROR(INDEX(②入力シート!36:36,(AY$3-1)*13+8),"")</f>
        <v/>
      </c>
      <c r="BB37" s="186" t="str" cm="1">
        <f t="array" ref="BB37">IFERROR(INDEX(②入力シート!36:36,(AY$3-1)*13+10),"")</f>
        <v/>
      </c>
      <c r="BC37" s="187" t="str" cm="1">
        <f t="array" ref="BC37">IFERROR(INDEX(②入力シート!36:36,(AY$3-1)*13+12),"")</f>
        <v/>
      </c>
      <c r="BE37" s="179">
        <v>29</v>
      </c>
      <c r="BF37" s="185" t="str" cm="1">
        <f t="array" ref="BF37">IFERROR(INDEX(②入力シート!36:36,(BF$3-1)*13+4),"")</f>
        <v/>
      </c>
      <c r="BG37" s="186" t="str" cm="1">
        <f t="array" ref="BG37">IFERROR(INDEX(②入力シート!36:36,(BF$3-1)*13+6),"")</f>
        <v/>
      </c>
      <c r="BH37" s="186" t="str" cm="1">
        <f t="array" ref="BH37">IFERROR(INDEX(②入力シート!36:36,(BF$3-1)*13+8),"")</f>
        <v/>
      </c>
      <c r="BI37" s="186" t="str" cm="1">
        <f t="array" ref="BI37">IFERROR(INDEX(②入力シート!36:36,(BF$3-1)*13+10),"")</f>
        <v/>
      </c>
      <c r="BJ37" s="187" t="str" cm="1">
        <f t="array" ref="BJ37">IFERROR(INDEX(②入力シート!36:36,(BF$3-1)*13+12),"")</f>
        <v/>
      </c>
      <c r="BL37" s="179">
        <v>29</v>
      </c>
      <c r="BM37" s="185" t="str" cm="1">
        <f t="array" ref="BM37">IFERROR(INDEX(②入力シート!36:36,(BM$3-1)*13+4),"")</f>
        <v/>
      </c>
      <c r="BN37" s="186" t="str" cm="1">
        <f t="array" ref="BN37">IFERROR(INDEX(②入力シート!36:36,(BM$3-1)*13+6),"")</f>
        <v/>
      </c>
      <c r="BO37" s="186" t="str" cm="1">
        <f t="array" ref="BO37">IFERROR(INDEX(②入力シート!36:36,(BM$3-1)*13+8),"")</f>
        <v/>
      </c>
      <c r="BP37" s="186" t="str" cm="1">
        <f t="array" ref="BP37">IFERROR(INDEX(②入力シート!36:36,(BM$3-1)*13+10),"")</f>
        <v/>
      </c>
      <c r="BQ37" s="187" t="str" cm="1">
        <f t="array" ref="BQ37">IFERROR(INDEX(②入力シート!36:36,(BM$3-1)*13+12),"")</f>
        <v/>
      </c>
      <c r="BS37" s="179">
        <v>29</v>
      </c>
      <c r="BT37" s="185" t="str" cm="1">
        <f t="array" ref="BT37">IFERROR(INDEX(②入力シート!36:36,(BT$3-1)*13+4),"")</f>
        <v/>
      </c>
      <c r="BU37" s="186" t="str" cm="1">
        <f t="array" ref="BU37">IFERROR(INDEX(②入力シート!36:36,(BT$3-1)*13+6),"")</f>
        <v/>
      </c>
      <c r="BV37" s="186" t="str" cm="1">
        <f t="array" ref="BV37">IFERROR(INDEX(②入力シート!36:36,(BT$3-1)*13+8),"")</f>
        <v/>
      </c>
      <c r="BW37" s="186" t="str" cm="1">
        <f t="array" ref="BW37">IFERROR(INDEX(②入力シート!36:36,(BT$3-1)*13+10),"")</f>
        <v/>
      </c>
      <c r="BX37" s="187" t="str" cm="1">
        <f t="array" ref="BX37">IFERROR(INDEX(②入力シート!36:36,(BT$3-1)*13+12),"")</f>
        <v/>
      </c>
      <c r="BZ37" s="179">
        <v>29</v>
      </c>
      <c r="CA37" s="185" t="str" cm="1">
        <f t="array" ref="CA37">IFERROR(INDEX(②入力シート!36:36,(CA$3-1)*13+4),"")</f>
        <v/>
      </c>
      <c r="CB37" s="186" t="str" cm="1">
        <f t="array" ref="CB37">IFERROR(INDEX(②入力シート!36:36,(CA$3-1)*13+6),"")</f>
        <v/>
      </c>
      <c r="CC37" s="186" t="str" cm="1">
        <f t="array" ref="CC37">IFERROR(INDEX(②入力シート!36:36,(CA$3-1)*13+8),"")</f>
        <v/>
      </c>
      <c r="CD37" s="186" t="str" cm="1">
        <f t="array" ref="CD37">IFERROR(INDEX(②入力シート!36:36,(CA$3-1)*13+10),"")</f>
        <v/>
      </c>
      <c r="CE37" s="187" t="str" cm="1">
        <f t="array" ref="CE37">IFERROR(INDEX(②入力シート!36:36,(CA$3-1)*13+12),"")</f>
        <v/>
      </c>
      <c r="CG37" s="179">
        <v>29</v>
      </c>
      <c r="CH37" s="185" t="str" cm="1">
        <f t="array" ref="CH37">IFERROR(INDEX(②入力シート!36:36,(CH$3-1)*13+4),"")</f>
        <v/>
      </c>
      <c r="CI37" s="186" t="str" cm="1">
        <f t="array" ref="CI37">IFERROR(INDEX(②入力シート!36:36,(CH$3-1)*13+6),"")</f>
        <v/>
      </c>
      <c r="CJ37" s="186" t="str" cm="1">
        <f t="array" ref="CJ37">IFERROR(INDEX(②入力シート!36:36,(CH$3-1)*13+8),"")</f>
        <v/>
      </c>
      <c r="CK37" s="186" t="str" cm="1">
        <f t="array" ref="CK37">IFERROR(INDEX(②入力シート!36:36,(CH$3-1)*13+10),"")</f>
        <v/>
      </c>
      <c r="CL37" s="187" t="str" cm="1">
        <f t="array" ref="CL37">IFERROR(INDEX(②入力シート!36:36,(CH$3-1)*13+12),"")</f>
        <v/>
      </c>
      <c r="CN37" s="179">
        <v>29</v>
      </c>
      <c r="CO37" s="185" t="str" cm="1">
        <f t="array" ref="CO37">IFERROR(INDEX(②入力シート!36:36,(CO$3-1)*13+4),"")</f>
        <v/>
      </c>
      <c r="CP37" s="186" t="str" cm="1">
        <f t="array" ref="CP37">IFERROR(INDEX(②入力シート!36:36,(CO$3-1)*13+6),"")</f>
        <v/>
      </c>
      <c r="CQ37" s="186" t="str" cm="1">
        <f t="array" ref="CQ37">IFERROR(INDEX(②入力シート!36:36,(CO$3-1)*13+8),"")</f>
        <v/>
      </c>
      <c r="CR37" s="186" t="str" cm="1">
        <f t="array" ref="CR37">IFERROR(INDEX(②入力シート!36:36,(CO$3-1)*13+10),"")</f>
        <v/>
      </c>
      <c r="CS37" s="187" t="str" cm="1">
        <f t="array" ref="CS37">IFERROR(INDEX(②入力シート!36:36,(CO$3-1)*13+12),"")</f>
        <v/>
      </c>
      <c r="CU37" s="179">
        <v>29</v>
      </c>
      <c r="CV37" s="185" t="str" cm="1">
        <f t="array" ref="CV37">IFERROR(INDEX(②入力シート!36:36,(CV$3-1)*13+4),"")</f>
        <v/>
      </c>
      <c r="CW37" s="186" t="str" cm="1">
        <f t="array" ref="CW37">IFERROR(INDEX(②入力シート!36:36,(CV$3-1)*13+6),"")</f>
        <v/>
      </c>
      <c r="CX37" s="186" t="str" cm="1">
        <f t="array" ref="CX37">IFERROR(INDEX(②入力シート!36:36,(CV$3-1)*13+8),"")</f>
        <v/>
      </c>
      <c r="CY37" s="186" t="str" cm="1">
        <f t="array" ref="CY37">IFERROR(INDEX(②入力シート!36:36,(CV$3-1)*13+10),"")</f>
        <v/>
      </c>
      <c r="CZ37" s="187" t="str" cm="1">
        <f t="array" ref="CZ37">IFERROR(INDEX(②入力シート!36:36,(CV$3-1)*13+12),"")</f>
        <v/>
      </c>
      <c r="DB37" s="179">
        <v>29</v>
      </c>
      <c r="DC37" s="185" t="str" cm="1">
        <f t="array" ref="DC37">IFERROR(INDEX(②入力シート!36:36,(DC$3-1)*13+4),"")</f>
        <v/>
      </c>
      <c r="DD37" s="186" t="str" cm="1">
        <f t="array" ref="DD37">IFERROR(INDEX(②入力シート!36:36,(DC$3-1)*13+6),"")</f>
        <v/>
      </c>
      <c r="DE37" s="186" t="str" cm="1">
        <f t="array" ref="DE37">IFERROR(INDEX(②入力シート!36:36,(DC$3-1)*13+8),"")</f>
        <v/>
      </c>
      <c r="DF37" s="186" t="str" cm="1">
        <f t="array" ref="DF37">IFERROR(INDEX(②入力シート!36:36,(DC$3-1)*13+10),"")</f>
        <v/>
      </c>
      <c r="DG37" s="187" t="str" cm="1">
        <f t="array" ref="DG37">IFERROR(INDEX(②入力シート!36:36,(DC$3-1)*13+12),"")</f>
        <v/>
      </c>
      <c r="DI37" s="179">
        <v>29</v>
      </c>
      <c r="DJ37" s="185" t="str" cm="1">
        <f t="array" ref="DJ37">IFERROR(INDEX(②入力シート!36:36,(DJ$3-1)*13+4),"")</f>
        <v/>
      </c>
      <c r="DK37" s="186" t="str" cm="1">
        <f t="array" ref="DK37">IFERROR(INDEX(②入力シート!36:36,(DJ$3-1)*13+6),"")</f>
        <v/>
      </c>
      <c r="DL37" s="186" t="str" cm="1">
        <f t="array" ref="DL37">IFERROR(INDEX(②入力シート!36:36,(DJ$3-1)*13+8),"")</f>
        <v/>
      </c>
      <c r="DM37" s="186" t="str" cm="1">
        <f t="array" ref="DM37">IFERROR(INDEX(②入力シート!36:36,(DJ$3-1)*13+10),"")</f>
        <v/>
      </c>
      <c r="DN37" s="187" t="str" cm="1">
        <f t="array" ref="DN37">IFERROR(INDEX(②入力シート!36:36,(DJ$3-1)*13+12),"")</f>
        <v/>
      </c>
      <c r="DP37" s="179">
        <v>29</v>
      </c>
      <c r="DQ37" s="185" t="str" cm="1">
        <f t="array" ref="DQ37">IFERROR(INDEX(②入力シート!36:36,(DQ$3-1)*13+4),"")</f>
        <v/>
      </c>
      <c r="DR37" s="186" t="str" cm="1">
        <f t="array" ref="DR37">IFERROR(INDEX(②入力シート!36:36,(DQ$3-1)*13+6),"")</f>
        <v/>
      </c>
      <c r="DS37" s="186" t="str" cm="1">
        <f t="array" ref="DS37">IFERROR(INDEX(②入力シート!36:36,(DQ$3-1)*13+8),"")</f>
        <v/>
      </c>
      <c r="DT37" s="186" t="str" cm="1">
        <f t="array" ref="DT37">IFERROR(INDEX(②入力シート!36:36,(DQ$3-1)*13+10),"")</f>
        <v/>
      </c>
      <c r="DU37" s="187" t="str" cm="1">
        <f t="array" ref="DU37">IFERROR(INDEX(②入力シート!36:36,(DQ$3-1)*13+12),"")</f>
        <v/>
      </c>
      <c r="DW37" s="179">
        <v>29</v>
      </c>
      <c r="DX37" s="185" t="str" cm="1">
        <f t="array" ref="DX37">IFERROR(INDEX(②入力シート!36:36,(DX$3-1)*13+4),"")</f>
        <v/>
      </c>
      <c r="DY37" s="186" t="str" cm="1">
        <f t="array" ref="DY37">IFERROR(INDEX(②入力シート!36:36,(DX$3-1)*13+6),"")</f>
        <v/>
      </c>
      <c r="DZ37" s="186" t="str" cm="1">
        <f t="array" ref="DZ37">IFERROR(INDEX(②入力シート!36:36,(DX$3-1)*13+8),"")</f>
        <v/>
      </c>
      <c r="EA37" s="186" t="str" cm="1">
        <f t="array" ref="EA37">IFERROR(INDEX(②入力シート!36:36,(DX$3-1)*13+10),"")</f>
        <v/>
      </c>
      <c r="EB37" s="187" t="str" cm="1">
        <f t="array" ref="EB37">IFERROR(INDEX(②入力シート!36:36,(DX$3-1)*13+12),"")</f>
        <v/>
      </c>
      <c r="ED37" s="179">
        <v>29</v>
      </c>
      <c r="EE37" s="185" t="str" cm="1">
        <f t="array" ref="EE37">IFERROR(INDEX(②入力シート!36:36,(EE$3-1)*13+4),"")</f>
        <v/>
      </c>
      <c r="EF37" s="186" t="str" cm="1">
        <f t="array" ref="EF37">IFERROR(INDEX(②入力シート!36:36,(EE$3-1)*13+6),"")</f>
        <v/>
      </c>
      <c r="EG37" s="186" t="str" cm="1">
        <f t="array" ref="EG37">IFERROR(INDEX(②入力シート!36:36,(EE$3-1)*13+8),"")</f>
        <v/>
      </c>
      <c r="EH37" s="186" t="str" cm="1">
        <f t="array" ref="EH37">IFERROR(INDEX(②入力シート!36:36,(EE$3-1)*13+10),"")</f>
        <v/>
      </c>
      <c r="EI37" s="187" t="str" cm="1">
        <f t="array" ref="EI37">IFERROR(INDEX(②入力シート!36:36,(EE$3-1)*13+12),"")</f>
        <v/>
      </c>
      <c r="EK37" s="179">
        <v>29</v>
      </c>
      <c r="EL37" s="185" t="str" cm="1">
        <f t="array" ref="EL37">IFERROR(INDEX(②入力シート!36:36,(EL$3-1)*13+4),"")</f>
        <v/>
      </c>
      <c r="EM37" s="186" t="str" cm="1">
        <f t="array" ref="EM37">IFERROR(INDEX(②入力シート!36:36,(EL$3-1)*13+6),"")</f>
        <v/>
      </c>
      <c r="EN37" s="186" t="str" cm="1">
        <f t="array" ref="EN37">IFERROR(INDEX(②入力シート!36:36,(EL$3-1)*13+8),"")</f>
        <v/>
      </c>
      <c r="EO37" s="186" t="str" cm="1">
        <f t="array" ref="EO37">IFERROR(INDEX(②入力シート!36:36,(EL$3-1)*13+10),"")</f>
        <v/>
      </c>
      <c r="EP37" s="187" t="str" cm="1">
        <f t="array" ref="EP37">IFERROR(INDEX(②入力シート!36:36,(EL$3-1)*13+12),"")</f>
        <v/>
      </c>
      <c r="ER37" s="179">
        <v>29</v>
      </c>
      <c r="ES37" s="185" t="str" cm="1">
        <f t="array" ref="ES37">IFERROR(INDEX(②入力シート!36:36,(ES$3-1)*13+4),"")</f>
        <v/>
      </c>
      <c r="ET37" s="186" t="str" cm="1">
        <f t="array" ref="ET37">IFERROR(INDEX(②入力シート!36:36,(ES$3-1)*13+6),"")</f>
        <v/>
      </c>
      <c r="EU37" s="186" t="str" cm="1">
        <f t="array" ref="EU37">IFERROR(INDEX(②入力シート!36:36,(ES$3-1)*13+8),"")</f>
        <v/>
      </c>
      <c r="EV37" s="186" t="str" cm="1">
        <f t="array" ref="EV37">IFERROR(INDEX(②入力シート!36:36,(ES$3-1)*13+10),"")</f>
        <v/>
      </c>
      <c r="EW37" s="187" t="str" cm="1">
        <f t="array" ref="EW37">IFERROR(INDEX(②入力シート!36:36,(ES$3-1)*13+12),"")</f>
        <v/>
      </c>
      <c r="EY37" s="179">
        <v>29</v>
      </c>
      <c r="EZ37" s="185" t="str" cm="1">
        <f t="array" ref="EZ37">IFERROR(INDEX(②入力シート!36:36,(EZ$3-1)*13+4),"")</f>
        <v/>
      </c>
      <c r="FA37" s="186" t="str" cm="1">
        <f t="array" ref="FA37">IFERROR(INDEX(②入力シート!36:36,(EZ$3-1)*13+6),"")</f>
        <v/>
      </c>
      <c r="FB37" s="186" t="str" cm="1">
        <f t="array" ref="FB37">IFERROR(INDEX(②入力シート!36:36,(EZ$3-1)*13+8),"")</f>
        <v/>
      </c>
      <c r="FC37" s="186" t="str" cm="1">
        <f t="array" ref="FC37">IFERROR(INDEX(②入力シート!36:36,(EZ$3-1)*13+10),"")</f>
        <v/>
      </c>
      <c r="FD37" s="187" t="str" cm="1">
        <f t="array" ref="FD37">IFERROR(INDEX(②入力シート!36:36,(EZ$3-1)*13+12),"")</f>
        <v/>
      </c>
      <c r="FF37" s="179">
        <v>29</v>
      </c>
      <c r="FG37" s="185" t="str" cm="1">
        <f t="array" ref="FG37">IFERROR(INDEX(②入力シート!36:36,(FG$3-1)*13+4),"")</f>
        <v/>
      </c>
      <c r="FH37" s="186" t="str" cm="1">
        <f t="array" ref="FH37">IFERROR(INDEX(②入力シート!36:36,(FG$3-1)*13+6),"")</f>
        <v/>
      </c>
      <c r="FI37" s="186" t="str" cm="1">
        <f t="array" ref="FI37">IFERROR(INDEX(②入力シート!36:36,(FG$3-1)*13+8),"")</f>
        <v/>
      </c>
      <c r="FJ37" s="186" t="str" cm="1">
        <f t="array" ref="FJ37">IFERROR(INDEX(②入力シート!36:36,(FG$3-1)*13+10),"")</f>
        <v/>
      </c>
      <c r="FK37" s="187" t="str" cm="1">
        <f t="array" ref="FK37">IFERROR(INDEX(②入力シート!36:36,(FG$3-1)*13+12),"")</f>
        <v/>
      </c>
      <c r="FM37" s="179">
        <v>29</v>
      </c>
      <c r="FN37" s="185" t="str" cm="1">
        <f t="array" ref="FN37">IFERROR(INDEX(②入力シート!36:36,(FN$3-1)*13+4),"")</f>
        <v/>
      </c>
      <c r="FO37" s="186" t="str" cm="1">
        <f t="array" ref="FO37">IFERROR(INDEX(②入力シート!36:36,(FN$3-1)*13+6),"")</f>
        <v/>
      </c>
      <c r="FP37" s="186" t="str" cm="1">
        <f t="array" ref="FP37">IFERROR(INDEX(②入力シート!36:36,(FN$3-1)*13+8),"")</f>
        <v/>
      </c>
      <c r="FQ37" s="186" t="str" cm="1">
        <f t="array" ref="FQ37">IFERROR(INDEX(②入力シート!36:36,(FN$3-1)*13+10),"")</f>
        <v/>
      </c>
      <c r="FR37" s="187" t="str" cm="1">
        <f t="array" ref="FR37">IFERROR(INDEX(②入力シート!36:36,(FN$3-1)*13+12),"")</f>
        <v/>
      </c>
      <c r="FT37" s="179">
        <v>29</v>
      </c>
      <c r="FU37" s="185" t="str" cm="1">
        <f t="array" ref="FU37">IFERROR(INDEX(②入力シート!36:36,(FU$3-1)*13+4),"")</f>
        <v/>
      </c>
      <c r="FV37" s="186" t="str" cm="1">
        <f t="array" ref="FV37">IFERROR(INDEX(②入力シート!36:36,(FU$3-1)*13+6),"")</f>
        <v/>
      </c>
      <c r="FW37" s="186" t="str" cm="1">
        <f t="array" ref="FW37">IFERROR(INDEX(②入力シート!36:36,(FU$3-1)*13+8),"")</f>
        <v/>
      </c>
      <c r="FX37" s="186" t="str" cm="1">
        <f t="array" ref="FX37">IFERROR(INDEX(②入力シート!36:36,(FU$3-1)*13+10),"")</f>
        <v/>
      </c>
      <c r="FY37" s="187" t="str" cm="1">
        <f t="array" ref="FY37">IFERROR(INDEX(②入力シート!36:36,(FU$3-1)*13+12),"")</f>
        <v/>
      </c>
      <c r="GA37" s="179">
        <v>29</v>
      </c>
      <c r="GB37" s="185" t="str" cm="1">
        <f t="array" ref="GB37">IFERROR(INDEX(②入力シート!36:36,(GB$3-1)*13+4),"")</f>
        <v/>
      </c>
      <c r="GC37" s="186" t="str" cm="1">
        <f t="array" ref="GC37">IFERROR(INDEX(②入力シート!36:36,(GB$3-1)*13+6),"")</f>
        <v/>
      </c>
      <c r="GD37" s="186" t="str" cm="1">
        <f t="array" ref="GD37">IFERROR(INDEX(②入力シート!36:36,(GB$3-1)*13+8),"")</f>
        <v/>
      </c>
      <c r="GE37" s="186" t="str" cm="1">
        <f t="array" ref="GE37">IFERROR(INDEX(②入力シート!36:36,(GB$3-1)*13+10),"")</f>
        <v/>
      </c>
      <c r="GF37" s="187" t="str" cm="1">
        <f t="array" ref="GF37">IFERROR(INDEX(②入力シート!36:36,(GB$3-1)*13+12),"")</f>
        <v/>
      </c>
      <c r="GH37" s="179">
        <v>29</v>
      </c>
      <c r="GI37" s="185" t="str" cm="1">
        <f t="array" ref="GI37">IFERROR(INDEX(②入力シート!36:36,(GI$3-1)*13+4),"")</f>
        <v/>
      </c>
      <c r="GJ37" s="186" t="str" cm="1">
        <f t="array" ref="GJ37">IFERROR(INDEX(②入力シート!36:36,(GI$3-1)*13+6),"")</f>
        <v/>
      </c>
      <c r="GK37" s="186" t="str" cm="1">
        <f t="array" ref="GK37">IFERROR(INDEX(②入力シート!36:36,(GI$3-1)*13+8),"")</f>
        <v/>
      </c>
      <c r="GL37" s="186" t="str" cm="1">
        <f t="array" ref="GL37">IFERROR(INDEX(②入力シート!36:36,(GI$3-1)*13+10),"")</f>
        <v/>
      </c>
      <c r="GM37" s="187" t="str" cm="1">
        <f t="array" ref="GM37">IFERROR(INDEX(②入力シート!36:36,(GI$3-1)*13+12),"")</f>
        <v/>
      </c>
      <c r="GO37" s="179">
        <v>29</v>
      </c>
      <c r="GP37" s="185" t="str" cm="1">
        <f t="array" ref="GP37">IFERROR(INDEX(②入力シート!36:36,(GP$3-1)*13+4),"")</f>
        <v/>
      </c>
      <c r="GQ37" s="186" t="str" cm="1">
        <f t="array" ref="GQ37">IFERROR(INDEX(②入力シート!36:36,(GP$3-1)*13+6),"")</f>
        <v/>
      </c>
      <c r="GR37" s="186" t="str" cm="1">
        <f t="array" ref="GR37">IFERROR(INDEX(②入力シート!36:36,(GP$3-1)*13+8),"")</f>
        <v/>
      </c>
      <c r="GS37" s="186" t="str" cm="1">
        <f t="array" ref="GS37">IFERROR(INDEX(②入力シート!36:36,(GP$3-1)*13+10),"")</f>
        <v/>
      </c>
      <c r="GT37" s="187" t="str" cm="1">
        <f t="array" ref="GT37">IFERROR(INDEX(②入力シート!36:36,(GP$3-1)*13+12),"")</f>
        <v/>
      </c>
      <c r="GV37" s="179">
        <v>29</v>
      </c>
      <c r="GW37" s="185" t="str" cm="1">
        <f t="array" ref="GW37">IFERROR(INDEX(②入力シート!36:36,(GW$3-1)*13+4),"")</f>
        <v/>
      </c>
      <c r="GX37" s="186" t="str" cm="1">
        <f t="array" ref="GX37">IFERROR(INDEX(②入力シート!36:36,(GW$3-1)*13+6),"")</f>
        <v/>
      </c>
      <c r="GY37" s="186" t="str" cm="1">
        <f t="array" ref="GY37">IFERROR(INDEX(②入力シート!36:36,(GW$3-1)*13+8),"")</f>
        <v/>
      </c>
      <c r="GZ37" s="186" t="str" cm="1">
        <f t="array" ref="GZ37">IFERROR(INDEX(②入力シート!36:36,(GW$3-1)*13+10),"")</f>
        <v/>
      </c>
      <c r="HA37" s="187" t="str" cm="1">
        <f t="array" ref="HA37">IFERROR(INDEX(②入力シート!36:36,(GW$3-1)*13+12),"")</f>
        <v/>
      </c>
      <c r="HC37" s="179">
        <v>29</v>
      </c>
      <c r="HD37" s="185" t="str" cm="1">
        <f t="array" ref="HD37">IFERROR(INDEX(②入力シート!36:36,(HD$3-1)*13+4),"")</f>
        <v/>
      </c>
      <c r="HE37" s="186" t="str" cm="1">
        <f t="array" ref="HE37">IFERROR(INDEX(②入力シート!36:36,(HD$3-1)*13+6),"")</f>
        <v/>
      </c>
      <c r="HF37" s="186" t="str" cm="1">
        <f t="array" ref="HF37">IFERROR(INDEX(②入力シート!36:36,(HD$3-1)*13+8),"")</f>
        <v/>
      </c>
      <c r="HG37" s="186" t="str" cm="1">
        <f t="array" ref="HG37">IFERROR(INDEX(②入力シート!36:36,(HD$3-1)*13+10),"")</f>
        <v/>
      </c>
      <c r="HH37" s="187" t="str" cm="1">
        <f t="array" ref="HH37">IFERROR(INDEX(②入力シート!36:36,(HD$3-1)*13+12),"")</f>
        <v/>
      </c>
      <c r="HJ37" s="179">
        <v>29</v>
      </c>
      <c r="HK37" s="185" t="str" cm="1">
        <f t="array" ref="HK37">IFERROR(INDEX(②入力シート!36:36,(HK$3-1)*13+4),"")</f>
        <v/>
      </c>
      <c r="HL37" s="186" t="str" cm="1">
        <f t="array" ref="HL37">IFERROR(INDEX(②入力シート!36:36,(HK$3-1)*13+6),"")</f>
        <v/>
      </c>
      <c r="HM37" s="186" t="str" cm="1">
        <f t="array" ref="HM37">IFERROR(INDEX(②入力シート!36:36,(HK$3-1)*13+8),"")</f>
        <v/>
      </c>
      <c r="HN37" s="186" t="str" cm="1">
        <f t="array" ref="HN37">IFERROR(INDEX(②入力シート!36:36,(HK$3-1)*13+10),"")</f>
        <v/>
      </c>
      <c r="HO37" s="187" t="str" cm="1">
        <f t="array" ref="HO37">IFERROR(INDEX(②入力シート!36:36,(HK$3-1)*13+12),"")</f>
        <v/>
      </c>
      <c r="HQ37" s="179">
        <v>29</v>
      </c>
      <c r="HR37" s="185" t="str" cm="1">
        <f t="array" ref="HR37">IFERROR(INDEX(②入力シート!36:36,(HR$3-1)*13+4),"")</f>
        <v/>
      </c>
      <c r="HS37" s="186" t="str" cm="1">
        <f t="array" ref="HS37">IFERROR(INDEX(②入力シート!36:36,(HR$3-1)*13+6),"")</f>
        <v/>
      </c>
      <c r="HT37" s="186" t="str" cm="1">
        <f t="array" ref="HT37">IFERROR(INDEX(②入力シート!36:36,(HR$3-1)*13+8),"")</f>
        <v/>
      </c>
      <c r="HU37" s="186" t="str" cm="1">
        <f t="array" ref="HU37">IFERROR(INDEX(②入力シート!36:36,(HR$3-1)*13+10),"")</f>
        <v/>
      </c>
      <c r="HV37" s="187" t="str" cm="1">
        <f t="array" ref="HV37">IFERROR(INDEX(②入力シート!36:36,(HR$3-1)*13+12),"")</f>
        <v/>
      </c>
      <c r="HX37" s="179">
        <v>29</v>
      </c>
      <c r="HY37" s="185" t="str" cm="1">
        <f t="array" ref="HY37">IFERROR(INDEX(②入力シート!36:36,(HY$3-1)*13+4),"")</f>
        <v/>
      </c>
      <c r="HZ37" s="186" t="str" cm="1">
        <f t="array" ref="HZ37">IFERROR(INDEX(②入力シート!36:36,(HY$3-1)*13+6),"")</f>
        <v/>
      </c>
      <c r="IA37" s="186" t="str" cm="1">
        <f t="array" ref="IA37">IFERROR(INDEX(②入力シート!36:36,(HY$3-1)*13+8),"")</f>
        <v/>
      </c>
      <c r="IB37" s="186" t="str" cm="1">
        <f t="array" ref="IB37">IFERROR(INDEX(②入力シート!36:36,(HY$3-1)*13+10),"")</f>
        <v/>
      </c>
      <c r="IC37" s="187" t="str" cm="1">
        <f t="array" ref="IC37">IFERROR(INDEX(②入力シート!36:36,(HY$3-1)*13+12),"")</f>
        <v/>
      </c>
      <c r="IE37" s="179">
        <v>29</v>
      </c>
      <c r="IF37" s="185" t="str" cm="1">
        <f t="array" ref="IF37">IFERROR(INDEX(②入力シート!36:36,(IF$3-1)*13+4),"")</f>
        <v/>
      </c>
      <c r="IG37" s="186" t="str" cm="1">
        <f t="array" ref="IG37">IFERROR(INDEX(②入力シート!36:36,(IF$3-1)*13+6),"")</f>
        <v/>
      </c>
      <c r="IH37" s="186" t="str" cm="1">
        <f t="array" ref="IH37">IFERROR(INDEX(②入力シート!36:36,(IF$3-1)*13+8),"")</f>
        <v/>
      </c>
      <c r="II37" s="186" t="str" cm="1">
        <f t="array" ref="II37">IFERROR(INDEX(②入力シート!36:36,(IF$3-1)*13+10),"")</f>
        <v/>
      </c>
      <c r="IJ37" s="187" t="str" cm="1">
        <f t="array" ref="IJ37">IFERROR(INDEX(②入力シート!36:36,(IF$3-1)*13+12),"")</f>
        <v/>
      </c>
      <c r="IL37" s="179">
        <v>29</v>
      </c>
      <c r="IM37" s="185" t="str" cm="1">
        <f t="array" ref="IM37">IFERROR(INDEX(②入力シート!36:36,(IM$3-1)*13+4),"")</f>
        <v/>
      </c>
      <c r="IN37" s="186" t="str" cm="1">
        <f t="array" ref="IN37">IFERROR(INDEX(②入力シート!36:36,(IM$3-1)*13+6),"")</f>
        <v/>
      </c>
      <c r="IO37" s="186" t="str" cm="1">
        <f t="array" ref="IO37">IFERROR(INDEX(②入力シート!36:36,(IM$3-1)*13+8),"")</f>
        <v/>
      </c>
      <c r="IP37" s="186" t="str" cm="1">
        <f t="array" ref="IP37">IFERROR(INDEX(②入力シート!36:36,(IM$3-1)*13+10),"")</f>
        <v/>
      </c>
      <c r="IQ37" s="187" t="str" cm="1">
        <f t="array" ref="IQ37">IFERROR(INDEX(②入力シート!36:36,(IM$3-1)*13+12),"")</f>
        <v/>
      </c>
      <c r="IS37" s="179">
        <v>29</v>
      </c>
      <c r="IT37" s="185" t="str" cm="1">
        <f t="array" ref="IT37">IFERROR(INDEX(②入力シート!36:36,(IT$3-1)*13+4),"")</f>
        <v/>
      </c>
      <c r="IU37" s="186" t="str" cm="1">
        <f t="array" ref="IU37">IFERROR(INDEX(②入力シート!36:36,(IT$3-1)*13+6),"")</f>
        <v/>
      </c>
      <c r="IV37" s="186" t="str" cm="1">
        <f t="array" ref="IV37">IFERROR(INDEX(②入力シート!36:36,(IT$3-1)*13+8),"")</f>
        <v/>
      </c>
      <c r="IW37" s="186" t="str" cm="1">
        <f t="array" ref="IW37">IFERROR(INDEX(②入力シート!36:36,(IT$3-1)*13+10),"")</f>
        <v/>
      </c>
      <c r="IX37" s="187" t="str" cm="1">
        <f t="array" ref="IX37">IFERROR(INDEX(②入力シート!36:36,(IT$3-1)*13+12),"")</f>
        <v/>
      </c>
      <c r="IZ37" s="179">
        <v>29</v>
      </c>
      <c r="JA37" s="185" t="str" cm="1">
        <f t="array" ref="JA37">IFERROR(INDEX(②入力シート!36:36,(JA$3-1)*13+4),"")</f>
        <v/>
      </c>
      <c r="JB37" s="186" t="str" cm="1">
        <f t="array" ref="JB37">IFERROR(INDEX(②入力シート!36:36,(JA$3-1)*13+6),"")</f>
        <v/>
      </c>
      <c r="JC37" s="186" t="str" cm="1">
        <f t="array" ref="JC37">IFERROR(INDEX(②入力シート!36:36,(JA$3-1)*13+8),"")</f>
        <v/>
      </c>
      <c r="JD37" s="186" t="str" cm="1">
        <f t="array" ref="JD37">IFERROR(INDEX(②入力シート!36:36,(JA$3-1)*13+10),"")</f>
        <v/>
      </c>
      <c r="JE37" s="187" t="str" cm="1">
        <f t="array" ref="JE37">IFERROR(INDEX(②入力シート!36:36,(JA$3-1)*13+12),"")</f>
        <v/>
      </c>
      <c r="JG37" s="179">
        <v>29</v>
      </c>
      <c r="JH37" s="185" t="str" cm="1">
        <f t="array" ref="JH37">IFERROR(INDEX(②入力シート!36:36,(JH$3-1)*13+4),"")</f>
        <v/>
      </c>
      <c r="JI37" s="186" t="str" cm="1">
        <f t="array" ref="JI37">IFERROR(INDEX(②入力シート!36:36,(JH$3-1)*13+6),"")</f>
        <v/>
      </c>
      <c r="JJ37" s="186" t="str" cm="1">
        <f t="array" ref="JJ37">IFERROR(INDEX(②入力シート!36:36,(JH$3-1)*13+8),"")</f>
        <v/>
      </c>
      <c r="JK37" s="186" t="str" cm="1">
        <f t="array" ref="JK37">IFERROR(INDEX(②入力シート!36:36,(JH$3-1)*13+10),"")</f>
        <v/>
      </c>
      <c r="JL37" s="187" t="str" cm="1">
        <f t="array" ref="JL37">IFERROR(INDEX(②入力シート!36:36,(JH$3-1)*13+12),"")</f>
        <v/>
      </c>
      <c r="JN37" s="179">
        <v>29</v>
      </c>
      <c r="JO37" s="185" t="str" cm="1">
        <f t="array" ref="JO37">IFERROR(INDEX(②入力シート!36:36,(JO$3-1)*13+4),"")</f>
        <v/>
      </c>
      <c r="JP37" s="186" t="str" cm="1">
        <f t="array" ref="JP37">IFERROR(INDEX(②入力シート!36:36,(JO$3-1)*13+6),"")</f>
        <v/>
      </c>
      <c r="JQ37" s="186" t="str" cm="1">
        <f t="array" ref="JQ37">IFERROR(INDEX(②入力シート!36:36,(JO$3-1)*13+8),"")</f>
        <v/>
      </c>
      <c r="JR37" s="186" t="str" cm="1">
        <f t="array" ref="JR37">IFERROR(INDEX(②入力シート!36:36,(JO$3-1)*13+10),"")</f>
        <v/>
      </c>
      <c r="JS37" s="187" t="str" cm="1">
        <f t="array" ref="JS37">IFERROR(INDEX(②入力シート!36:36,(JO$3-1)*13+12),"")</f>
        <v/>
      </c>
      <c r="JU37" s="179">
        <v>29</v>
      </c>
      <c r="JV37" s="185" t="str" cm="1">
        <f t="array" ref="JV37">IFERROR(INDEX(②入力シート!36:36,(JV$3-1)*13+4),"")</f>
        <v/>
      </c>
      <c r="JW37" s="186" t="str" cm="1">
        <f t="array" ref="JW37">IFERROR(INDEX(②入力シート!36:36,(JV$3-1)*13+6),"")</f>
        <v/>
      </c>
      <c r="JX37" s="186" t="str" cm="1">
        <f t="array" ref="JX37">IFERROR(INDEX(②入力シート!36:36,(JV$3-1)*13+8),"")</f>
        <v/>
      </c>
      <c r="JY37" s="186" t="str" cm="1">
        <f t="array" ref="JY37">IFERROR(INDEX(②入力シート!36:36,(JV$3-1)*13+10),"")</f>
        <v/>
      </c>
      <c r="JZ37" s="187" t="str" cm="1">
        <f t="array" ref="JZ37">IFERROR(INDEX(②入力シート!36:36,(JV$3-1)*13+12),"")</f>
        <v/>
      </c>
      <c r="KB37" s="179">
        <v>29</v>
      </c>
      <c r="KC37" s="185" t="str" cm="1">
        <f t="array" ref="KC37">IFERROR(INDEX(②入力シート!36:36,(KC$3-1)*13+4),"")</f>
        <v/>
      </c>
      <c r="KD37" s="186" t="str" cm="1">
        <f t="array" ref="KD37">IFERROR(INDEX(②入力シート!36:36,(KC$3-1)*13+6),"")</f>
        <v/>
      </c>
      <c r="KE37" s="186" t="str" cm="1">
        <f t="array" ref="KE37">IFERROR(INDEX(②入力シート!36:36,(KC$3-1)*13+8),"")</f>
        <v/>
      </c>
      <c r="KF37" s="186" t="str" cm="1">
        <f t="array" ref="KF37">IFERROR(INDEX(②入力シート!36:36,(KC$3-1)*13+10),"")</f>
        <v/>
      </c>
      <c r="KG37" s="187" t="str" cm="1">
        <f t="array" ref="KG37">IFERROR(INDEX(②入力シート!36:36,(KC$3-1)*13+12),"")</f>
        <v/>
      </c>
      <c r="KI37" s="179">
        <v>29</v>
      </c>
      <c r="KJ37" s="185" t="str" cm="1">
        <f t="array" ref="KJ37">IFERROR(INDEX(②入力シート!36:36,(KJ$3-1)*13+4),"")</f>
        <v/>
      </c>
      <c r="KK37" s="186" t="str" cm="1">
        <f t="array" ref="KK37">IFERROR(INDEX(②入力シート!36:36,(KJ$3-1)*13+6),"")</f>
        <v/>
      </c>
      <c r="KL37" s="186" t="str" cm="1">
        <f t="array" ref="KL37">IFERROR(INDEX(②入力シート!36:36,(KJ$3-1)*13+8),"")</f>
        <v/>
      </c>
      <c r="KM37" s="186" t="str" cm="1">
        <f t="array" ref="KM37">IFERROR(INDEX(②入力シート!36:36,(KJ$3-1)*13+10),"")</f>
        <v/>
      </c>
      <c r="KN37" s="187" t="str" cm="1">
        <f t="array" ref="KN37">IFERROR(INDEX(②入力シート!36:36,(KJ$3-1)*13+12),"")</f>
        <v/>
      </c>
      <c r="KP37" s="179">
        <v>29</v>
      </c>
      <c r="KQ37" s="185" t="str" cm="1">
        <f t="array" ref="KQ37">IFERROR(INDEX(②入力シート!36:36,(KQ$3-1)*13+4),"")</f>
        <v/>
      </c>
      <c r="KR37" s="186" t="str" cm="1">
        <f t="array" ref="KR37">IFERROR(INDEX(②入力シート!36:36,(KQ$3-1)*13+6),"")</f>
        <v/>
      </c>
      <c r="KS37" s="186" t="str" cm="1">
        <f t="array" ref="KS37">IFERROR(INDEX(②入力シート!36:36,(KQ$3-1)*13+8),"")</f>
        <v/>
      </c>
      <c r="KT37" s="186" t="str" cm="1">
        <f t="array" ref="KT37">IFERROR(INDEX(②入力シート!36:36,(KQ$3-1)*13+10),"")</f>
        <v/>
      </c>
      <c r="KU37" s="187" t="str" cm="1">
        <f t="array" ref="KU37">IFERROR(INDEX(②入力シート!36:36,(KQ$3-1)*13+12),"")</f>
        <v/>
      </c>
      <c r="KW37" s="179">
        <v>29</v>
      </c>
      <c r="KX37" s="185" t="str" cm="1">
        <f t="array" ref="KX37">IFERROR(INDEX(②入力シート!36:36,(KX$3-1)*13+4),"")</f>
        <v/>
      </c>
      <c r="KY37" s="186" t="str" cm="1">
        <f t="array" ref="KY37">IFERROR(INDEX(②入力シート!36:36,(KX$3-1)*13+6),"")</f>
        <v/>
      </c>
      <c r="KZ37" s="186" t="str" cm="1">
        <f t="array" ref="KZ37">IFERROR(INDEX(②入力シート!36:36,(KX$3-1)*13+8),"")</f>
        <v/>
      </c>
      <c r="LA37" s="186" t="str" cm="1">
        <f t="array" ref="LA37">IFERROR(INDEX(②入力シート!36:36,(KX$3-1)*13+10),"")</f>
        <v/>
      </c>
      <c r="LB37" s="187" t="str" cm="1">
        <f t="array" ref="LB37">IFERROR(INDEX(②入力シート!36:36,(KX$3-1)*13+12),"")</f>
        <v/>
      </c>
      <c r="LD37" s="179">
        <v>29</v>
      </c>
      <c r="LE37" s="185" t="str" cm="1">
        <f t="array" ref="LE37">IFERROR(INDEX(②入力シート!36:36,(LE$3-1)*13+4),"")</f>
        <v/>
      </c>
      <c r="LF37" s="186" t="str" cm="1">
        <f t="array" ref="LF37">IFERROR(INDEX(②入力シート!36:36,(LE$3-1)*13+6),"")</f>
        <v/>
      </c>
      <c r="LG37" s="186" t="str" cm="1">
        <f t="array" ref="LG37">IFERROR(INDEX(②入力シート!36:36,(LE$3-1)*13+8),"")</f>
        <v/>
      </c>
      <c r="LH37" s="186" t="str" cm="1">
        <f t="array" ref="LH37">IFERROR(INDEX(②入力シート!36:36,(LE$3-1)*13+10),"")</f>
        <v/>
      </c>
      <c r="LI37" s="187" t="str" cm="1">
        <f t="array" ref="LI37">IFERROR(INDEX(②入力シート!36:36,(LE$3-1)*13+12),"")</f>
        <v/>
      </c>
      <c r="LK37" s="179">
        <v>29</v>
      </c>
      <c r="LL37" s="185" t="str" cm="1">
        <f t="array" ref="LL37">IFERROR(INDEX(②入力シート!36:36,(LL$3-1)*13+4),"")</f>
        <v/>
      </c>
      <c r="LM37" s="186" t="str" cm="1">
        <f t="array" ref="LM37">IFERROR(INDEX(②入力シート!36:36,(LL$3-1)*13+6),"")</f>
        <v/>
      </c>
      <c r="LN37" s="186" t="str" cm="1">
        <f t="array" ref="LN37">IFERROR(INDEX(②入力シート!36:36,(LL$3-1)*13+8),"")</f>
        <v/>
      </c>
      <c r="LO37" s="186" t="str" cm="1">
        <f t="array" ref="LO37">IFERROR(INDEX(②入力シート!36:36,(LL$3-1)*13+10),"")</f>
        <v/>
      </c>
      <c r="LP37" s="187" t="str" cm="1">
        <f t="array" ref="LP37">IFERROR(INDEX(②入力シート!36:36,(LL$3-1)*13+12),"")</f>
        <v/>
      </c>
      <c r="LR37" s="179">
        <v>29</v>
      </c>
      <c r="LS37" s="185" t="str" cm="1">
        <f t="array" ref="LS37">IFERROR(INDEX(②入力シート!36:36,(LS$3-1)*13+4),"")</f>
        <v/>
      </c>
      <c r="LT37" s="186" t="str" cm="1">
        <f t="array" ref="LT37">IFERROR(INDEX(②入力シート!36:36,(LS$3-1)*13+6),"")</f>
        <v/>
      </c>
      <c r="LU37" s="186" t="str" cm="1">
        <f t="array" ref="LU37">IFERROR(INDEX(②入力シート!36:36,(LS$3-1)*13+8),"")</f>
        <v/>
      </c>
      <c r="LV37" s="186" t="str" cm="1">
        <f t="array" ref="LV37">IFERROR(INDEX(②入力シート!36:36,(LS$3-1)*13+10),"")</f>
        <v/>
      </c>
      <c r="LW37" s="187" t="str" cm="1">
        <f t="array" ref="LW37">IFERROR(INDEX(②入力シート!36:36,(LS$3-1)*13+12),"")</f>
        <v/>
      </c>
      <c r="LY37" s="179">
        <v>29</v>
      </c>
      <c r="LZ37" s="185" t="str" cm="1">
        <f t="array" ref="LZ37">IFERROR(INDEX(②入力シート!36:36,(LZ$3-1)*13+4),"")</f>
        <v/>
      </c>
      <c r="MA37" s="186" t="str" cm="1">
        <f t="array" ref="MA37">IFERROR(INDEX(②入力シート!36:36,(LZ$3-1)*13+6),"")</f>
        <v/>
      </c>
      <c r="MB37" s="186" t="str" cm="1">
        <f t="array" ref="MB37">IFERROR(INDEX(②入力シート!36:36,(LZ$3-1)*13+8),"")</f>
        <v/>
      </c>
      <c r="MC37" s="186" t="str" cm="1">
        <f t="array" ref="MC37">IFERROR(INDEX(②入力シート!36:36,(LZ$3-1)*13+10),"")</f>
        <v/>
      </c>
      <c r="MD37" s="187" t="str" cm="1">
        <f t="array" ref="MD37">IFERROR(INDEX(②入力シート!36:36,(LZ$3-1)*13+12),"")</f>
        <v/>
      </c>
      <c r="MF37" s="179">
        <v>29</v>
      </c>
      <c r="MG37" s="185" t="str" cm="1">
        <f t="array" ref="MG37">IFERROR(INDEX(②入力シート!36:36,(MG$3-1)*13+4),"")</f>
        <v/>
      </c>
      <c r="MH37" s="186" t="str" cm="1">
        <f t="array" ref="MH37">IFERROR(INDEX(②入力シート!36:36,(MG$3-1)*13+6),"")</f>
        <v/>
      </c>
      <c r="MI37" s="186" t="str" cm="1">
        <f t="array" ref="MI37">IFERROR(INDEX(②入力シート!36:36,(MG$3-1)*13+8),"")</f>
        <v/>
      </c>
      <c r="MJ37" s="186" t="str" cm="1">
        <f t="array" ref="MJ37">IFERROR(INDEX(②入力シート!36:36,(MG$3-1)*13+10),"")</f>
        <v/>
      </c>
      <c r="MK37" s="187" t="str" cm="1">
        <f t="array" ref="MK37">IFERROR(INDEX(②入力シート!36:36,(MG$3-1)*13+12),"")</f>
        <v/>
      </c>
    </row>
    <row r="38" spans="1:349" s="184" customFormat="1" ht="14" customHeight="1">
      <c r="A38" s="179">
        <v>30</v>
      </c>
      <c r="B38" s="185" t="str" cm="1">
        <f t="array" ref="B38">IFERROR(INDEX(②入力シート!37:37,(B$3-1)*13+4),"")</f>
        <v/>
      </c>
      <c r="C38" s="186" t="str" cm="1">
        <f t="array" ref="C38">IFERROR(INDEX(②入力シート!37:37,(B$3-1)*13+6),"")</f>
        <v/>
      </c>
      <c r="D38" s="186" t="str" cm="1">
        <f t="array" ref="D38">IFERROR(INDEX(②入力シート!37:37,(B$3-1)*13+8),"")</f>
        <v/>
      </c>
      <c r="E38" s="186" t="str" cm="1">
        <f t="array" ref="E38">IFERROR(INDEX(②入力シート!37:37,(B$3-1)*13+10),"")</f>
        <v/>
      </c>
      <c r="F38" s="187" t="str" cm="1">
        <f t="array" ref="F38">IFERROR(INDEX(②入力シート!37:37,(B$3-1)*13+12),"")</f>
        <v/>
      </c>
      <c r="H38" s="179">
        <v>30</v>
      </c>
      <c r="I38" s="185" t="str" cm="1">
        <f t="array" ref="I38">IFERROR(INDEX(②入力シート!37:37,(I$3-1)*13+4),"")</f>
        <v/>
      </c>
      <c r="J38" s="186" t="str" cm="1">
        <f t="array" ref="J38">IFERROR(INDEX(②入力シート!37:37,(I$3-1)*13+6),"")</f>
        <v/>
      </c>
      <c r="K38" s="186" t="str" cm="1">
        <f t="array" ref="K38">IFERROR(INDEX(②入力シート!37:37,(I$3-1)*13+8),"")</f>
        <v/>
      </c>
      <c r="L38" s="186" t="str" cm="1">
        <f t="array" ref="L38">IFERROR(INDEX(②入力シート!37:37,(I$3-1)*13+10),"")</f>
        <v/>
      </c>
      <c r="M38" s="187" t="str" cm="1">
        <f t="array" ref="M38">IFERROR(INDEX(②入力シート!37:37,(I$3-1)*13+12),"")</f>
        <v/>
      </c>
      <c r="O38" s="179">
        <v>30</v>
      </c>
      <c r="P38" s="185" t="str" cm="1">
        <f t="array" ref="P38">IFERROR(INDEX(②入力シート!37:37,(P$3-1)*13+4),"")</f>
        <v/>
      </c>
      <c r="Q38" s="186" t="str" cm="1">
        <f t="array" ref="Q38">IFERROR(INDEX(②入力シート!37:37,(P$3-1)*13+6),"")</f>
        <v/>
      </c>
      <c r="R38" s="186" t="str" cm="1">
        <f t="array" ref="R38">IFERROR(INDEX(②入力シート!37:37,(P$3-1)*13+8),"")</f>
        <v/>
      </c>
      <c r="S38" s="186" t="str" cm="1">
        <f t="array" ref="S38">IFERROR(INDEX(②入力シート!37:37,(P$3-1)*13+10),"")</f>
        <v/>
      </c>
      <c r="T38" s="187" t="str" cm="1">
        <f t="array" ref="T38">IFERROR(INDEX(②入力シート!37:37,(P$3-1)*13+12),"")</f>
        <v/>
      </c>
      <c r="V38" s="179">
        <v>30</v>
      </c>
      <c r="W38" s="185" t="str" cm="1">
        <f t="array" ref="W38">IFERROR(INDEX(②入力シート!37:37,(W$3-1)*13+4),"")</f>
        <v/>
      </c>
      <c r="X38" s="186" t="str" cm="1">
        <f t="array" ref="X38">IFERROR(INDEX(②入力シート!37:37,(W$3-1)*13+6),"")</f>
        <v/>
      </c>
      <c r="Y38" s="186" t="str" cm="1">
        <f t="array" ref="Y38">IFERROR(INDEX(②入力シート!37:37,(W$3-1)*13+8),"")</f>
        <v/>
      </c>
      <c r="Z38" s="186" t="str" cm="1">
        <f t="array" ref="Z38">IFERROR(INDEX(②入力シート!37:37,(W$3-1)*13+10),"")</f>
        <v/>
      </c>
      <c r="AA38" s="187" t="str" cm="1">
        <f t="array" ref="AA38">IFERROR(INDEX(②入力シート!37:37,(W$3-1)*13+12),"")</f>
        <v/>
      </c>
      <c r="AC38" s="179">
        <v>30</v>
      </c>
      <c r="AD38" s="185" t="str" cm="1">
        <f t="array" ref="AD38">IFERROR(INDEX(②入力シート!37:37,(AD$3-1)*13+4),"")</f>
        <v/>
      </c>
      <c r="AE38" s="186" t="str" cm="1">
        <f t="array" ref="AE38">IFERROR(INDEX(②入力シート!37:37,(AD$3-1)*13+6),"")</f>
        <v/>
      </c>
      <c r="AF38" s="186" t="str" cm="1">
        <f t="array" ref="AF38">IFERROR(INDEX(②入力シート!37:37,(AD$3-1)*13+8),"")</f>
        <v/>
      </c>
      <c r="AG38" s="186" t="str" cm="1">
        <f t="array" ref="AG38">IFERROR(INDEX(②入力シート!37:37,(AD$3-1)*13+10),"")</f>
        <v/>
      </c>
      <c r="AH38" s="187" t="str" cm="1">
        <f t="array" ref="AH38">IFERROR(INDEX(②入力シート!37:37,(AD$3-1)*13+12),"")</f>
        <v/>
      </c>
      <c r="AJ38" s="179">
        <v>30</v>
      </c>
      <c r="AK38" s="185" t="str" cm="1">
        <f t="array" ref="AK38">IFERROR(INDEX(②入力シート!37:37,(AK$3-1)*13+4),"")</f>
        <v/>
      </c>
      <c r="AL38" s="186" t="str" cm="1">
        <f t="array" ref="AL38">IFERROR(INDEX(②入力シート!37:37,(AK$3-1)*13+6),"")</f>
        <v/>
      </c>
      <c r="AM38" s="186" t="str" cm="1">
        <f t="array" ref="AM38">IFERROR(INDEX(②入力シート!37:37,(AK$3-1)*13+8),"")</f>
        <v/>
      </c>
      <c r="AN38" s="186" t="str" cm="1">
        <f t="array" ref="AN38">IFERROR(INDEX(②入力シート!37:37,(AK$3-1)*13+10),"")</f>
        <v/>
      </c>
      <c r="AO38" s="187" t="str" cm="1">
        <f t="array" ref="AO38">IFERROR(INDEX(②入力シート!37:37,(AK$3-1)*13+12),"")</f>
        <v/>
      </c>
      <c r="AQ38" s="179">
        <v>30</v>
      </c>
      <c r="AR38" s="185" t="str" cm="1">
        <f t="array" ref="AR38">IFERROR(INDEX(②入力シート!37:37,(AR$3-1)*13+4),"")</f>
        <v/>
      </c>
      <c r="AS38" s="186" t="str" cm="1">
        <f t="array" ref="AS38">IFERROR(INDEX(②入力シート!37:37,(AR$3-1)*13+6),"")</f>
        <v/>
      </c>
      <c r="AT38" s="186" t="str" cm="1">
        <f t="array" ref="AT38">IFERROR(INDEX(②入力シート!37:37,(AR$3-1)*13+8),"")</f>
        <v/>
      </c>
      <c r="AU38" s="186" t="str" cm="1">
        <f t="array" ref="AU38">IFERROR(INDEX(②入力シート!37:37,(AR$3-1)*13+10),"")</f>
        <v/>
      </c>
      <c r="AV38" s="187" t="str" cm="1">
        <f t="array" ref="AV38">IFERROR(INDEX(②入力シート!37:37,(AR$3-1)*13+12),"")</f>
        <v/>
      </c>
      <c r="AX38" s="179">
        <v>30</v>
      </c>
      <c r="AY38" s="185" t="str" cm="1">
        <f t="array" ref="AY38">IFERROR(INDEX(②入力シート!37:37,(AY$3-1)*13+4),"")</f>
        <v/>
      </c>
      <c r="AZ38" s="186" t="str" cm="1">
        <f t="array" ref="AZ38">IFERROR(INDEX(②入力シート!37:37,(AY$3-1)*13+6),"")</f>
        <v/>
      </c>
      <c r="BA38" s="186" t="str" cm="1">
        <f t="array" ref="BA38">IFERROR(INDEX(②入力シート!37:37,(AY$3-1)*13+8),"")</f>
        <v/>
      </c>
      <c r="BB38" s="186" t="str" cm="1">
        <f t="array" ref="BB38">IFERROR(INDEX(②入力シート!37:37,(AY$3-1)*13+10),"")</f>
        <v/>
      </c>
      <c r="BC38" s="187" t="str" cm="1">
        <f t="array" ref="BC38">IFERROR(INDEX(②入力シート!37:37,(AY$3-1)*13+12),"")</f>
        <v/>
      </c>
      <c r="BE38" s="179">
        <v>30</v>
      </c>
      <c r="BF38" s="185" t="str" cm="1">
        <f t="array" ref="BF38">IFERROR(INDEX(②入力シート!37:37,(BF$3-1)*13+4),"")</f>
        <v/>
      </c>
      <c r="BG38" s="186" t="str" cm="1">
        <f t="array" ref="BG38">IFERROR(INDEX(②入力シート!37:37,(BF$3-1)*13+6),"")</f>
        <v/>
      </c>
      <c r="BH38" s="186" t="str" cm="1">
        <f t="array" ref="BH38">IFERROR(INDEX(②入力シート!37:37,(BF$3-1)*13+8),"")</f>
        <v/>
      </c>
      <c r="BI38" s="186" t="str" cm="1">
        <f t="array" ref="BI38">IFERROR(INDEX(②入力シート!37:37,(BF$3-1)*13+10),"")</f>
        <v/>
      </c>
      <c r="BJ38" s="187" t="str" cm="1">
        <f t="array" ref="BJ38">IFERROR(INDEX(②入力シート!37:37,(BF$3-1)*13+12),"")</f>
        <v/>
      </c>
      <c r="BL38" s="179">
        <v>30</v>
      </c>
      <c r="BM38" s="185" t="str" cm="1">
        <f t="array" ref="BM38">IFERROR(INDEX(②入力シート!37:37,(BM$3-1)*13+4),"")</f>
        <v/>
      </c>
      <c r="BN38" s="186" t="str" cm="1">
        <f t="array" ref="BN38">IFERROR(INDEX(②入力シート!37:37,(BM$3-1)*13+6),"")</f>
        <v/>
      </c>
      <c r="BO38" s="186" t="str" cm="1">
        <f t="array" ref="BO38">IFERROR(INDEX(②入力シート!37:37,(BM$3-1)*13+8),"")</f>
        <v/>
      </c>
      <c r="BP38" s="186" t="str" cm="1">
        <f t="array" ref="BP38">IFERROR(INDEX(②入力シート!37:37,(BM$3-1)*13+10),"")</f>
        <v/>
      </c>
      <c r="BQ38" s="187" t="str" cm="1">
        <f t="array" ref="BQ38">IFERROR(INDEX(②入力シート!37:37,(BM$3-1)*13+12),"")</f>
        <v/>
      </c>
      <c r="BS38" s="179">
        <v>30</v>
      </c>
      <c r="BT38" s="185" t="str" cm="1">
        <f t="array" ref="BT38">IFERROR(INDEX(②入力シート!37:37,(BT$3-1)*13+4),"")</f>
        <v/>
      </c>
      <c r="BU38" s="186" t="str" cm="1">
        <f t="array" ref="BU38">IFERROR(INDEX(②入力シート!37:37,(BT$3-1)*13+6),"")</f>
        <v/>
      </c>
      <c r="BV38" s="186" t="str" cm="1">
        <f t="array" ref="BV38">IFERROR(INDEX(②入力シート!37:37,(BT$3-1)*13+8),"")</f>
        <v/>
      </c>
      <c r="BW38" s="186" t="str" cm="1">
        <f t="array" ref="BW38">IFERROR(INDEX(②入力シート!37:37,(BT$3-1)*13+10),"")</f>
        <v/>
      </c>
      <c r="BX38" s="187" t="str" cm="1">
        <f t="array" ref="BX38">IFERROR(INDEX(②入力シート!37:37,(BT$3-1)*13+12),"")</f>
        <v/>
      </c>
      <c r="BZ38" s="179">
        <v>30</v>
      </c>
      <c r="CA38" s="185" t="str" cm="1">
        <f t="array" ref="CA38">IFERROR(INDEX(②入力シート!37:37,(CA$3-1)*13+4),"")</f>
        <v/>
      </c>
      <c r="CB38" s="186" t="str" cm="1">
        <f t="array" ref="CB38">IFERROR(INDEX(②入力シート!37:37,(CA$3-1)*13+6),"")</f>
        <v/>
      </c>
      <c r="CC38" s="186" t="str" cm="1">
        <f t="array" ref="CC38">IFERROR(INDEX(②入力シート!37:37,(CA$3-1)*13+8),"")</f>
        <v/>
      </c>
      <c r="CD38" s="186" t="str" cm="1">
        <f t="array" ref="CD38">IFERROR(INDEX(②入力シート!37:37,(CA$3-1)*13+10),"")</f>
        <v/>
      </c>
      <c r="CE38" s="187" t="str" cm="1">
        <f t="array" ref="CE38">IFERROR(INDEX(②入力シート!37:37,(CA$3-1)*13+12),"")</f>
        <v/>
      </c>
      <c r="CG38" s="179">
        <v>30</v>
      </c>
      <c r="CH38" s="185" t="str" cm="1">
        <f t="array" ref="CH38">IFERROR(INDEX(②入力シート!37:37,(CH$3-1)*13+4),"")</f>
        <v/>
      </c>
      <c r="CI38" s="186" t="str" cm="1">
        <f t="array" ref="CI38">IFERROR(INDEX(②入力シート!37:37,(CH$3-1)*13+6),"")</f>
        <v/>
      </c>
      <c r="CJ38" s="186" t="str" cm="1">
        <f t="array" ref="CJ38">IFERROR(INDEX(②入力シート!37:37,(CH$3-1)*13+8),"")</f>
        <v/>
      </c>
      <c r="CK38" s="186" t="str" cm="1">
        <f t="array" ref="CK38">IFERROR(INDEX(②入力シート!37:37,(CH$3-1)*13+10),"")</f>
        <v/>
      </c>
      <c r="CL38" s="187" t="str" cm="1">
        <f t="array" ref="CL38">IFERROR(INDEX(②入力シート!37:37,(CH$3-1)*13+12),"")</f>
        <v/>
      </c>
      <c r="CN38" s="179">
        <v>30</v>
      </c>
      <c r="CO38" s="185" t="str" cm="1">
        <f t="array" ref="CO38">IFERROR(INDEX(②入力シート!37:37,(CO$3-1)*13+4),"")</f>
        <v/>
      </c>
      <c r="CP38" s="186" t="str" cm="1">
        <f t="array" ref="CP38">IFERROR(INDEX(②入力シート!37:37,(CO$3-1)*13+6),"")</f>
        <v/>
      </c>
      <c r="CQ38" s="186" t="str" cm="1">
        <f t="array" ref="CQ38">IFERROR(INDEX(②入力シート!37:37,(CO$3-1)*13+8),"")</f>
        <v/>
      </c>
      <c r="CR38" s="186" t="str" cm="1">
        <f t="array" ref="CR38">IFERROR(INDEX(②入力シート!37:37,(CO$3-1)*13+10),"")</f>
        <v/>
      </c>
      <c r="CS38" s="187" t="str" cm="1">
        <f t="array" ref="CS38">IFERROR(INDEX(②入力シート!37:37,(CO$3-1)*13+12),"")</f>
        <v/>
      </c>
      <c r="CU38" s="179">
        <v>30</v>
      </c>
      <c r="CV38" s="185" t="str" cm="1">
        <f t="array" ref="CV38">IFERROR(INDEX(②入力シート!37:37,(CV$3-1)*13+4),"")</f>
        <v/>
      </c>
      <c r="CW38" s="186" t="str" cm="1">
        <f t="array" ref="CW38">IFERROR(INDEX(②入力シート!37:37,(CV$3-1)*13+6),"")</f>
        <v/>
      </c>
      <c r="CX38" s="186" t="str" cm="1">
        <f t="array" ref="CX38">IFERROR(INDEX(②入力シート!37:37,(CV$3-1)*13+8),"")</f>
        <v/>
      </c>
      <c r="CY38" s="186" t="str" cm="1">
        <f t="array" ref="CY38">IFERROR(INDEX(②入力シート!37:37,(CV$3-1)*13+10),"")</f>
        <v/>
      </c>
      <c r="CZ38" s="187" t="str" cm="1">
        <f t="array" ref="CZ38">IFERROR(INDEX(②入力シート!37:37,(CV$3-1)*13+12),"")</f>
        <v/>
      </c>
      <c r="DB38" s="179">
        <v>30</v>
      </c>
      <c r="DC38" s="185" t="str" cm="1">
        <f t="array" ref="DC38">IFERROR(INDEX(②入力シート!37:37,(DC$3-1)*13+4),"")</f>
        <v/>
      </c>
      <c r="DD38" s="186" t="str" cm="1">
        <f t="array" ref="DD38">IFERROR(INDEX(②入力シート!37:37,(DC$3-1)*13+6),"")</f>
        <v/>
      </c>
      <c r="DE38" s="186" t="str" cm="1">
        <f t="array" ref="DE38">IFERROR(INDEX(②入力シート!37:37,(DC$3-1)*13+8),"")</f>
        <v/>
      </c>
      <c r="DF38" s="186" t="str" cm="1">
        <f t="array" ref="DF38">IFERROR(INDEX(②入力シート!37:37,(DC$3-1)*13+10),"")</f>
        <v/>
      </c>
      <c r="DG38" s="187" t="str" cm="1">
        <f t="array" ref="DG38">IFERROR(INDEX(②入力シート!37:37,(DC$3-1)*13+12),"")</f>
        <v/>
      </c>
      <c r="DI38" s="179">
        <v>30</v>
      </c>
      <c r="DJ38" s="185" t="str" cm="1">
        <f t="array" ref="DJ38">IFERROR(INDEX(②入力シート!37:37,(DJ$3-1)*13+4),"")</f>
        <v/>
      </c>
      <c r="DK38" s="186" t="str" cm="1">
        <f t="array" ref="DK38">IFERROR(INDEX(②入力シート!37:37,(DJ$3-1)*13+6),"")</f>
        <v/>
      </c>
      <c r="DL38" s="186" t="str" cm="1">
        <f t="array" ref="DL38">IFERROR(INDEX(②入力シート!37:37,(DJ$3-1)*13+8),"")</f>
        <v/>
      </c>
      <c r="DM38" s="186" t="str" cm="1">
        <f t="array" ref="DM38">IFERROR(INDEX(②入力シート!37:37,(DJ$3-1)*13+10),"")</f>
        <v/>
      </c>
      <c r="DN38" s="187" t="str" cm="1">
        <f t="array" ref="DN38">IFERROR(INDEX(②入力シート!37:37,(DJ$3-1)*13+12),"")</f>
        <v/>
      </c>
      <c r="DP38" s="179">
        <v>30</v>
      </c>
      <c r="DQ38" s="185" t="str" cm="1">
        <f t="array" ref="DQ38">IFERROR(INDEX(②入力シート!37:37,(DQ$3-1)*13+4),"")</f>
        <v/>
      </c>
      <c r="DR38" s="186" t="str" cm="1">
        <f t="array" ref="DR38">IFERROR(INDEX(②入力シート!37:37,(DQ$3-1)*13+6),"")</f>
        <v/>
      </c>
      <c r="DS38" s="186" t="str" cm="1">
        <f t="array" ref="DS38">IFERROR(INDEX(②入力シート!37:37,(DQ$3-1)*13+8),"")</f>
        <v/>
      </c>
      <c r="DT38" s="186" t="str" cm="1">
        <f t="array" ref="DT38">IFERROR(INDEX(②入力シート!37:37,(DQ$3-1)*13+10),"")</f>
        <v/>
      </c>
      <c r="DU38" s="187" t="str" cm="1">
        <f t="array" ref="DU38">IFERROR(INDEX(②入力シート!37:37,(DQ$3-1)*13+12),"")</f>
        <v/>
      </c>
      <c r="DW38" s="179">
        <v>30</v>
      </c>
      <c r="DX38" s="185" t="str" cm="1">
        <f t="array" ref="DX38">IFERROR(INDEX(②入力シート!37:37,(DX$3-1)*13+4),"")</f>
        <v/>
      </c>
      <c r="DY38" s="186" t="str" cm="1">
        <f t="array" ref="DY38">IFERROR(INDEX(②入力シート!37:37,(DX$3-1)*13+6),"")</f>
        <v/>
      </c>
      <c r="DZ38" s="186" t="str" cm="1">
        <f t="array" ref="DZ38">IFERROR(INDEX(②入力シート!37:37,(DX$3-1)*13+8),"")</f>
        <v/>
      </c>
      <c r="EA38" s="186" t="str" cm="1">
        <f t="array" ref="EA38">IFERROR(INDEX(②入力シート!37:37,(DX$3-1)*13+10),"")</f>
        <v/>
      </c>
      <c r="EB38" s="187" t="str" cm="1">
        <f t="array" ref="EB38">IFERROR(INDEX(②入力シート!37:37,(DX$3-1)*13+12),"")</f>
        <v/>
      </c>
      <c r="ED38" s="179">
        <v>30</v>
      </c>
      <c r="EE38" s="185" t="str" cm="1">
        <f t="array" ref="EE38">IFERROR(INDEX(②入力シート!37:37,(EE$3-1)*13+4),"")</f>
        <v/>
      </c>
      <c r="EF38" s="186" t="str" cm="1">
        <f t="array" ref="EF38">IFERROR(INDEX(②入力シート!37:37,(EE$3-1)*13+6),"")</f>
        <v/>
      </c>
      <c r="EG38" s="186" t="str" cm="1">
        <f t="array" ref="EG38">IFERROR(INDEX(②入力シート!37:37,(EE$3-1)*13+8),"")</f>
        <v/>
      </c>
      <c r="EH38" s="186" t="str" cm="1">
        <f t="array" ref="EH38">IFERROR(INDEX(②入力シート!37:37,(EE$3-1)*13+10),"")</f>
        <v/>
      </c>
      <c r="EI38" s="187" t="str" cm="1">
        <f t="array" ref="EI38">IFERROR(INDEX(②入力シート!37:37,(EE$3-1)*13+12),"")</f>
        <v/>
      </c>
      <c r="EK38" s="179">
        <v>30</v>
      </c>
      <c r="EL38" s="185" t="str" cm="1">
        <f t="array" ref="EL38">IFERROR(INDEX(②入力シート!37:37,(EL$3-1)*13+4),"")</f>
        <v/>
      </c>
      <c r="EM38" s="186" t="str" cm="1">
        <f t="array" ref="EM38">IFERROR(INDEX(②入力シート!37:37,(EL$3-1)*13+6),"")</f>
        <v/>
      </c>
      <c r="EN38" s="186" t="str" cm="1">
        <f t="array" ref="EN38">IFERROR(INDEX(②入力シート!37:37,(EL$3-1)*13+8),"")</f>
        <v/>
      </c>
      <c r="EO38" s="186" t="str" cm="1">
        <f t="array" ref="EO38">IFERROR(INDEX(②入力シート!37:37,(EL$3-1)*13+10),"")</f>
        <v/>
      </c>
      <c r="EP38" s="187" t="str" cm="1">
        <f t="array" ref="EP38">IFERROR(INDEX(②入力シート!37:37,(EL$3-1)*13+12),"")</f>
        <v/>
      </c>
      <c r="ER38" s="179">
        <v>30</v>
      </c>
      <c r="ES38" s="185" t="str" cm="1">
        <f t="array" ref="ES38">IFERROR(INDEX(②入力シート!37:37,(ES$3-1)*13+4),"")</f>
        <v/>
      </c>
      <c r="ET38" s="186" t="str" cm="1">
        <f t="array" ref="ET38">IFERROR(INDEX(②入力シート!37:37,(ES$3-1)*13+6),"")</f>
        <v/>
      </c>
      <c r="EU38" s="186" t="str" cm="1">
        <f t="array" ref="EU38">IFERROR(INDEX(②入力シート!37:37,(ES$3-1)*13+8),"")</f>
        <v/>
      </c>
      <c r="EV38" s="186" t="str" cm="1">
        <f t="array" ref="EV38">IFERROR(INDEX(②入力シート!37:37,(ES$3-1)*13+10),"")</f>
        <v/>
      </c>
      <c r="EW38" s="187" t="str" cm="1">
        <f t="array" ref="EW38">IFERROR(INDEX(②入力シート!37:37,(ES$3-1)*13+12),"")</f>
        <v/>
      </c>
      <c r="EY38" s="179">
        <v>30</v>
      </c>
      <c r="EZ38" s="185" t="str" cm="1">
        <f t="array" ref="EZ38">IFERROR(INDEX(②入力シート!37:37,(EZ$3-1)*13+4),"")</f>
        <v/>
      </c>
      <c r="FA38" s="186" t="str" cm="1">
        <f t="array" ref="FA38">IFERROR(INDEX(②入力シート!37:37,(EZ$3-1)*13+6),"")</f>
        <v/>
      </c>
      <c r="FB38" s="186" t="str" cm="1">
        <f t="array" ref="FB38">IFERROR(INDEX(②入力シート!37:37,(EZ$3-1)*13+8),"")</f>
        <v/>
      </c>
      <c r="FC38" s="186" t="str" cm="1">
        <f t="array" ref="FC38">IFERROR(INDEX(②入力シート!37:37,(EZ$3-1)*13+10),"")</f>
        <v/>
      </c>
      <c r="FD38" s="187" t="str" cm="1">
        <f t="array" ref="FD38">IFERROR(INDEX(②入力シート!37:37,(EZ$3-1)*13+12),"")</f>
        <v/>
      </c>
      <c r="FF38" s="179">
        <v>30</v>
      </c>
      <c r="FG38" s="185" t="str" cm="1">
        <f t="array" ref="FG38">IFERROR(INDEX(②入力シート!37:37,(FG$3-1)*13+4),"")</f>
        <v/>
      </c>
      <c r="FH38" s="186" t="str" cm="1">
        <f t="array" ref="FH38">IFERROR(INDEX(②入力シート!37:37,(FG$3-1)*13+6),"")</f>
        <v/>
      </c>
      <c r="FI38" s="186" t="str" cm="1">
        <f t="array" ref="FI38">IFERROR(INDEX(②入力シート!37:37,(FG$3-1)*13+8),"")</f>
        <v/>
      </c>
      <c r="FJ38" s="186" t="str" cm="1">
        <f t="array" ref="FJ38">IFERROR(INDEX(②入力シート!37:37,(FG$3-1)*13+10),"")</f>
        <v/>
      </c>
      <c r="FK38" s="187" t="str" cm="1">
        <f t="array" ref="FK38">IFERROR(INDEX(②入力シート!37:37,(FG$3-1)*13+12),"")</f>
        <v/>
      </c>
      <c r="FM38" s="179">
        <v>30</v>
      </c>
      <c r="FN38" s="185" t="str" cm="1">
        <f t="array" ref="FN38">IFERROR(INDEX(②入力シート!37:37,(FN$3-1)*13+4),"")</f>
        <v/>
      </c>
      <c r="FO38" s="186" t="str" cm="1">
        <f t="array" ref="FO38">IFERROR(INDEX(②入力シート!37:37,(FN$3-1)*13+6),"")</f>
        <v/>
      </c>
      <c r="FP38" s="186" t="str" cm="1">
        <f t="array" ref="FP38">IFERROR(INDEX(②入力シート!37:37,(FN$3-1)*13+8),"")</f>
        <v/>
      </c>
      <c r="FQ38" s="186" t="str" cm="1">
        <f t="array" ref="FQ38">IFERROR(INDEX(②入力シート!37:37,(FN$3-1)*13+10),"")</f>
        <v/>
      </c>
      <c r="FR38" s="187" t="str" cm="1">
        <f t="array" ref="FR38">IFERROR(INDEX(②入力シート!37:37,(FN$3-1)*13+12),"")</f>
        <v/>
      </c>
      <c r="FT38" s="179">
        <v>30</v>
      </c>
      <c r="FU38" s="185" t="str" cm="1">
        <f t="array" ref="FU38">IFERROR(INDEX(②入力シート!37:37,(FU$3-1)*13+4),"")</f>
        <v/>
      </c>
      <c r="FV38" s="186" t="str" cm="1">
        <f t="array" ref="FV38">IFERROR(INDEX(②入力シート!37:37,(FU$3-1)*13+6),"")</f>
        <v/>
      </c>
      <c r="FW38" s="186" t="str" cm="1">
        <f t="array" ref="FW38">IFERROR(INDEX(②入力シート!37:37,(FU$3-1)*13+8),"")</f>
        <v/>
      </c>
      <c r="FX38" s="186" t="str" cm="1">
        <f t="array" ref="FX38">IFERROR(INDEX(②入力シート!37:37,(FU$3-1)*13+10),"")</f>
        <v/>
      </c>
      <c r="FY38" s="187" t="str" cm="1">
        <f t="array" ref="FY38">IFERROR(INDEX(②入力シート!37:37,(FU$3-1)*13+12),"")</f>
        <v/>
      </c>
      <c r="GA38" s="179">
        <v>30</v>
      </c>
      <c r="GB38" s="185" t="str" cm="1">
        <f t="array" ref="GB38">IFERROR(INDEX(②入力シート!37:37,(GB$3-1)*13+4),"")</f>
        <v/>
      </c>
      <c r="GC38" s="186" t="str" cm="1">
        <f t="array" ref="GC38">IFERROR(INDEX(②入力シート!37:37,(GB$3-1)*13+6),"")</f>
        <v/>
      </c>
      <c r="GD38" s="186" t="str" cm="1">
        <f t="array" ref="GD38">IFERROR(INDEX(②入力シート!37:37,(GB$3-1)*13+8),"")</f>
        <v/>
      </c>
      <c r="GE38" s="186" t="str" cm="1">
        <f t="array" ref="GE38">IFERROR(INDEX(②入力シート!37:37,(GB$3-1)*13+10),"")</f>
        <v/>
      </c>
      <c r="GF38" s="187" t="str" cm="1">
        <f t="array" ref="GF38">IFERROR(INDEX(②入力シート!37:37,(GB$3-1)*13+12),"")</f>
        <v/>
      </c>
      <c r="GH38" s="179">
        <v>30</v>
      </c>
      <c r="GI38" s="185" t="str" cm="1">
        <f t="array" ref="GI38">IFERROR(INDEX(②入力シート!37:37,(GI$3-1)*13+4),"")</f>
        <v/>
      </c>
      <c r="GJ38" s="186" t="str" cm="1">
        <f t="array" ref="GJ38">IFERROR(INDEX(②入力シート!37:37,(GI$3-1)*13+6),"")</f>
        <v/>
      </c>
      <c r="GK38" s="186" t="str" cm="1">
        <f t="array" ref="GK38">IFERROR(INDEX(②入力シート!37:37,(GI$3-1)*13+8),"")</f>
        <v/>
      </c>
      <c r="GL38" s="186" t="str" cm="1">
        <f t="array" ref="GL38">IFERROR(INDEX(②入力シート!37:37,(GI$3-1)*13+10),"")</f>
        <v/>
      </c>
      <c r="GM38" s="187" t="str" cm="1">
        <f t="array" ref="GM38">IFERROR(INDEX(②入力シート!37:37,(GI$3-1)*13+12),"")</f>
        <v/>
      </c>
      <c r="GO38" s="179">
        <v>30</v>
      </c>
      <c r="GP38" s="185" t="str" cm="1">
        <f t="array" ref="GP38">IFERROR(INDEX(②入力シート!37:37,(GP$3-1)*13+4),"")</f>
        <v/>
      </c>
      <c r="GQ38" s="186" t="str" cm="1">
        <f t="array" ref="GQ38">IFERROR(INDEX(②入力シート!37:37,(GP$3-1)*13+6),"")</f>
        <v/>
      </c>
      <c r="GR38" s="186" t="str" cm="1">
        <f t="array" ref="GR38">IFERROR(INDEX(②入力シート!37:37,(GP$3-1)*13+8),"")</f>
        <v/>
      </c>
      <c r="GS38" s="186" t="str" cm="1">
        <f t="array" ref="GS38">IFERROR(INDEX(②入力シート!37:37,(GP$3-1)*13+10),"")</f>
        <v/>
      </c>
      <c r="GT38" s="187" t="str" cm="1">
        <f t="array" ref="GT38">IFERROR(INDEX(②入力シート!37:37,(GP$3-1)*13+12),"")</f>
        <v/>
      </c>
      <c r="GV38" s="179">
        <v>30</v>
      </c>
      <c r="GW38" s="185" t="str" cm="1">
        <f t="array" ref="GW38">IFERROR(INDEX(②入力シート!37:37,(GW$3-1)*13+4),"")</f>
        <v/>
      </c>
      <c r="GX38" s="186" t="str" cm="1">
        <f t="array" ref="GX38">IFERROR(INDEX(②入力シート!37:37,(GW$3-1)*13+6),"")</f>
        <v/>
      </c>
      <c r="GY38" s="186" t="str" cm="1">
        <f t="array" ref="GY38">IFERROR(INDEX(②入力シート!37:37,(GW$3-1)*13+8),"")</f>
        <v/>
      </c>
      <c r="GZ38" s="186" t="str" cm="1">
        <f t="array" ref="GZ38">IFERROR(INDEX(②入力シート!37:37,(GW$3-1)*13+10),"")</f>
        <v/>
      </c>
      <c r="HA38" s="187" t="str" cm="1">
        <f t="array" ref="HA38">IFERROR(INDEX(②入力シート!37:37,(GW$3-1)*13+12),"")</f>
        <v/>
      </c>
      <c r="HC38" s="179">
        <v>30</v>
      </c>
      <c r="HD38" s="185" t="str" cm="1">
        <f t="array" ref="HD38">IFERROR(INDEX(②入力シート!37:37,(HD$3-1)*13+4),"")</f>
        <v/>
      </c>
      <c r="HE38" s="186" t="str" cm="1">
        <f t="array" ref="HE38">IFERROR(INDEX(②入力シート!37:37,(HD$3-1)*13+6),"")</f>
        <v/>
      </c>
      <c r="HF38" s="186" t="str" cm="1">
        <f t="array" ref="HF38">IFERROR(INDEX(②入力シート!37:37,(HD$3-1)*13+8),"")</f>
        <v/>
      </c>
      <c r="HG38" s="186" t="str" cm="1">
        <f t="array" ref="HG38">IFERROR(INDEX(②入力シート!37:37,(HD$3-1)*13+10),"")</f>
        <v/>
      </c>
      <c r="HH38" s="187" t="str" cm="1">
        <f t="array" ref="HH38">IFERROR(INDEX(②入力シート!37:37,(HD$3-1)*13+12),"")</f>
        <v/>
      </c>
      <c r="HJ38" s="179">
        <v>30</v>
      </c>
      <c r="HK38" s="185" t="str" cm="1">
        <f t="array" ref="HK38">IFERROR(INDEX(②入力シート!37:37,(HK$3-1)*13+4),"")</f>
        <v/>
      </c>
      <c r="HL38" s="186" t="str" cm="1">
        <f t="array" ref="HL38">IFERROR(INDEX(②入力シート!37:37,(HK$3-1)*13+6),"")</f>
        <v/>
      </c>
      <c r="HM38" s="186" t="str" cm="1">
        <f t="array" ref="HM38">IFERROR(INDEX(②入力シート!37:37,(HK$3-1)*13+8),"")</f>
        <v/>
      </c>
      <c r="HN38" s="186" t="str" cm="1">
        <f t="array" ref="HN38">IFERROR(INDEX(②入力シート!37:37,(HK$3-1)*13+10),"")</f>
        <v/>
      </c>
      <c r="HO38" s="187" t="str" cm="1">
        <f t="array" ref="HO38">IFERROR(INDEX(②入力シート!37:37,(HK$3-1)*13+12),"")</f>
        <v/>
      </c>
      <c r="HQ38" s="179">
        <v>30</v>
      </c>
      <c r="HR38" s="185" t="str" cm="1">
        <f t="array" ref="HR38">IFERROR(INDEX(②入力シート!37:37,(HR$3-1)*13+4),"")</f>
        <v/>
      </c>
      <c r="HS38" s="186" t="str" cm="1">
        <f t="array" ref="HS38">IFERROR(INDEX(②入力シート!37:37,(HR$3-1)*13+6),"")</f>
        <v/>
      </c>
      <c r="HT38" s="186" t="str" cm="1">
        <f t="array" ref="HT38">IFERROR(INDEX(②入力シート!37:37,(HR$3-1)*13+8),"")</f>
        <v/>
      </c>
      <c r="HU38" s="186" t="str" cm="1">
        <f t="array" ref="HU38">IFERROR(INDEX(②入力シート!37:37,(HR$3-1)*13+10),"")</f>
        <v/>
      </c>
      <c r="HV38" s="187" t="str" cm="1">
        <f t="array" ref="HV38">IFERROR(INDEX(②入力シート!37:37,(HR$3-1)*13+12),"")</f>
        <v/>
      </c>
      <c r="HX38" s="179">
        <v>30</v>
      </c>
      <c r="HY38" s="185" t="str" cm="1">
        <f t="array" ref="HY38">IFERROR(INDEX(②入力シート!37:37,(HY$3-1)*13+4),"")</f>
        <v/>
      </c>
      <c r="HZ38" s="186" t="str" cm="1">
        <f t="array" ref="HZ38">IFERROR(INDEX(②入力シート!37:37,(HY$3-1)*13+6),"")</f>
        <v/>
      </c>
      <c r="IA38" s="186" t="str" cm="1">
        <f t="array" ref="IA38">IFERROR(INDEX(②入力シート!37:37,(HY$3-1)*13+8),"")</f>
        <v/>
      </c>
      <c r="IB38" s="186" t="str" cm="1">
        <f t="array" ref="IB38">IFERROR(INDEX(②入力シート!37:37,(HY$3-1)*13+10),"")</f>
        <v/>
      </c>
      <c r="IC38" s="187" t="str" cm="1">
        <f t="array" ref="IC38">IFERROR(INDEX(②入力シート!37:37,(HY$3-1)*13+12),"")</f>
        <v/>
      </c>
      <c r="IE38" s="179">
        <v>30</v>
      </c>
      <c r="IF38" s="185" t="str" cm="1">
        <f t="array" ref="IF38">IFERROR(INDEX(②入力シート!37:37,(IF$3-1)*13+4),"")</f>
        <v/>
      </c>
      <c r="IG38" s="186" t="str" cm="1">
        <f t="array" ref="IG38">IFERROR(INDEX(②入力シート!37:37,(IF$3-1)*13+6),"")</f>
        <v/>
      </c>
      <c r="IH38" s="186" t="str" cm="1">
        <f t="array" ref="IH38">IFERROR(INDEX(②入力シート!37:37,(IF$3-1)*13+8),"")</f>
        <v/>
      </c>
      <c r="II38" s="186" t="str" cm="1">
        <f t="array" ref="II38">IFERROR(INDEX(②入力シート!37:37,(IF$3-1)*13+10),"")</f>
        <v/>
      </c>
      <c r="IJ38" s="187" t="str" cm="1">
        <f t="array" ref="IJ38">IFERROR(INDEX(②入力シート!37:37,(IF$3-1)*13+12),"")</f>
        <v/>
      </c>
      <c r="IL38" s="179">
        <v>30</v>
      </c>
      <c r="IM38" s="185" t="str" cm="1">
        <f t="array" ref="IM38">IFERROR(INDEX(②入力シート!37:37,(IM$3-1)*13+4),"")</f>
        <v/>
      </c>
      <c r="IN38" s="186" t="str" cm="1">
        <f t="array" ref="IN38">IFERROR(INDEX(②入力シート!37:37,(IM$3-1)*13+6),"")</f>
        <v/>
      </c>
      <c r="IO38" s="186" t="str" cm="1">
        <f t="array" ref="IO38">IFERROR(INDEX(②入力シート!37:37,(IM$3-1)*13+8),"")</f>
        <v/>
      </c>
      <c r="IP38" s="186" t="str" cm="1">
        <f t="array" ref="IP38">IFERROR(INDEX(②入力シート!37:37,(IM$3-1)*13+10),"")</f>
        <v/>
      </c>
      <c r="IQ38" s="187" t="str" cm="1">
        <f t="array" ref="IQ38">IFERROR(INDEX(②入力シート!37:37,(IM$3-1)*13+12),"")</f>
        <v/>
      </c>
      <c r="IS38" s="179">
        <v>30</v>
      </c>
      <c r="IT38" s="185" t="str" cm="1">
        <f t="array" ref="IT38">IFERROR(INDEX(②入力シート!37:37,(IT$3-1)*13+4),"")</f>
        <v/>
      </c>
      <c r="IU38" s="186" t="str" cm="1">
        <f t="array" ref="IU38">IFERROR(INDEX(②入力シート!37:37,(IT$3-1)*13+6),"")</f>
        <v/>
      </c>
      <c r="IV38" s="186" t="str" cm="1">
        <f t="array" ref="IV38">IFERROR(INDEX(②入力シート!37:37,(IT$3-1)*13+8),"")</f>
        <v/>
      </c>
      <c r="IW38" s="186" t="str" cm="1">
        <f t="array" ref="IW38">IFERROR(INDEX(②入力シート!37:37,(IT$3-1)*13+10),"")</f>
        <v/>
      </c>
      <c r="IX38" s="187" t="str" cm="1">
        <f t="array" ref="IX38">IFERROR(INDEX(②入力シート!37:37,(IT$3-1)*13+12),"")</f>
        <v/>
      </c>
      <c r="IZ38" s="179">
        <v>30</v>
      </c>
      <c r="JA38" s="185" t="str" cm="1">
        <f t="array" ref="JA38">IFERROR(INDEX(②入力シート!37:37,(JA$3-1)*13+4),"")</f>
        <v/>
      </c>
      <c r="JB38" s="186" t="str" cm="1">
        <f t="array" ref="JB38">IFERROR(INDEX(②入力シート!37:37,(JA$3-1)*13+6),"")</f>
        <v/>
      </c>
      <c r="JC38" s="186" t="str" cm="1">
        <f t="array" ref="JC38">IFERROR(INDEX(②入力シート!37:37,(JA$3-1)*13+8),"")</f>
        <v/>
      </c>
      <c r="JD38" s="186" t="str" cm="1">
        <f t="array" ref="JD38">IFERROR(INDEX(②入力シート!37:37,(JA$3-1)*13+10),"")</f>
        <v/>
      </c>
      <c r="JE38" s="187" t="str" cm="1">
        <f t="array" ref="JE38">IFERROR(INDEX(②入力シート!37:37,(JA$3-1)*13+12),"")</f>
        <v/>
      </c>
      <c r="JG38" s="179">
        <v>30</v>
      </c>
      <c r="JH38" s="185" t="str" cm="1">
        <f t="array" ref="JH38">IFERROR(INDEX(②入力シート!37:37,(JH$3-1)*13+4),"")</f>
        <v/>
      </c>
      <c r="JI38" s="186" t="str" cm="1">
        <f t="array" ref="JI38">IFERROR(INDEX(②入力シート!37:37,(JH$3-1)*13+6),"")</f>
        <v/>
      </c>
      <c r="JJ38" s="186" t="str" cm="1">
        <f t="array" ref="JJ38">IFERROR(INDEX(②入力シート!37:37,(JH$3-1)*13+8),"")</f>
        <v/>
      </c>
      <c r="JK38" s="186" t="str" cm="1">
        <f t="array" ref="JK38">IFERROR(INDEX(②入力シート!37:37,(JH$3-1)*13+10),"")</f>
        <v/>
      </c>
      <c r="JL38" s="187" t="str" cm="1">
        <f t="array" ref="JL38">IFERROR(INDEX(②入力シート!37:37,(JH$3-1)*13+12),"")</f>
        <v/>
      </c>
      <c r="JN38" s="179">
        <v>30</v>
      </c>
      <c r="JO38" s="185" t="str" cm="1">
        <f t="array" ref="JO38">IFERROR(INDEX(②入力シート!37:37,(JO$3-1)*13+4),"")</f>
        <v/>
      </c>
      <c r="JP38" s="186" t="str" cm="1">
        <f t="array" ref="JP38">IFERROR(INDEX(②入力シート!37:37,(JO$3-1)*13+6),"")</f>
        <v/>
      </c>
      <c r="JQ38" s="186" t="str" cm="1">
        <f t="array" ref="JQ38">IFERROR(INDEX(②入力シート!37:37,(JO$3-1)*13+8),"")</f>
        <v/>
      </c>
      <c r="JR38" s="186" t="str" cm="1">
        <f t="array" ref="JR38">IFERROR(INDEX(②入力シート!37:37,(JO$3-1)*13+10),"")</f>
        <v/>
      </c>
      <c r="JS38" s="187" t="str" cm="1">
        <f t="array" ref="JS38">IFERROR(INDEX(②入力シート!37:37,(JO$3-1)*13+12),"")</f>
        <v/>
      </c>
      <c r="JU38" s="179">
        <v>30</v>
      </c>
      <c r="JV38" s="185" t="str" cm="1">
        <f t="array" ref="JV38">IFERROR(INDEX(②入力シート!37:37,(JV$3-1)*13+4),"")</f>
        <v/>
      </c>
      <c r="JW38" s="186" t="str" cm="1">
        <f t="array" ref="JW38">IFERROR(INDEX(②入力シート!37:37,(JV$3-1)*13+6),"")</f>
        <v/>
      </c>
      <c r="JX38" s="186" t="str" cm="1">
        <f t="array" ref="JX38">IFERROR(INDEX(②入力シート!37:37,(JV$3-1)*13+8),"")</f>
        <v/>
      </c>
      <c r="JY38" s="186" t="str" cm="1">
        <f t="array" ref="JY38">IFERROR(INDEX(②入力シート!37:37,(JV$3-1)*13+10),"")</f>
        <v/>
      </c>
      <c r="JZ38" s="187" t="str" cm="1">
        <f t="array" ref="JZ38">IFERROR(INDEX(②入力シート!37:37,(JV$3-1)*13+12),"")</f>
        <v/>
      </c>
      <c r="KB38" s="179">
        <v>30</v>
      </c>
      <c r="KC38" s="185" t="str" cm="1">
        <f t="array" ref="KC38">IFERROR(INDEX(②入力シート!37:37,(KC$3-1)*13+4),"")</f>
        <v/>
      </c>
      <c r="KD38" s="186" t="str" cm="1">
        <f t="array" ref="KD38">IFERROR(INDEX(②入力シート!37:37,(KC$3-1)*13+6),"")</f>
        <v/>
      </c>
      <c r="KE38" s="186" t="str" cm="1">
        <f t="array" ref="KE38">IFERROR(INDEX(②入力シート!37:37,(KC$3-1)*13+8),"")</f>
        <v/>
      </c>
      <c r="KF38" s="186" t="str" cm="1">
        <f t="array" ref="KF38">IFERROR(INDEX(②入力シート!37:37,(KC$3-1)*13+10),"")</f>
        <v/>
      </c>
      <c r="KG38" s="187" t="str" cm="1">
        <f t="array" ref="KG38">IFERROR(INDEX(②入力シート!37:37,(KC$3-1)*13+12),"")</f>
        <v/>
      </c>
      <c r="KI38" s="179">
        <v>30</v>
      </c>
      <c r="KJ38" s="185" t="str" cm="1">
        <f t="array" ref="KJ38">IFERROR(INDEX(②入力シート!37:37,(KJ$3-1)*13+4),"")</f>
        <v/>
      </c>
      <c r="KK38" s="186" t="str" cm="1">
        <f t="array" ref="KK38">IFERROR(INDEX(②入力シート!37:37,(KJ$3-1)*13+6),"")</f>
        <v/>
      </c>
      <c r="KL38" s="186" t="str" cm="1">
        <f t="array" ref="KL38">IFERROR(INDEX(②入力シート!37:37,(KJ$3-1)*13+8),"")</f>
        <v/>
      </c>
      <c r="KM38" s="186" t="str" cm="1">
        <f t="array" ref="KM38">IFERROR(INDEX(②入力シート!37:37,(KJ$3-1)*13+10),"")</f>
        <v/>
      </c>
      <c r="KN38" s="187" t="str" cm="1">
        <f t="array" ref="KN38">IFERROR(INDEX(②入力シート!37:37,(KJ$3-1)*13+12),"")</f>
        <v/>
      </c>
      <c r="KP38" s="179">
        <v>30</v>
      </c>
      <c r="KQ38" s="185" t="str" cm="1">
        <f t="array" ref="KQ38">IFERROR(INDEX(②入力シート!37:37,(KQ$3-1)*13+4),"")</f>
        <v/>
      </c>
      <c r="KR38" s="186" t="str" cm="1">
        <f t="array" ref="KR38">IFERROR(INDEX(②入力シート!37:37,(KQ$3-1)*13+6),"")</f>
        <v/>
      </c>
      <c r="KS38" s="186" t="str" cm="1">
        <f t="array" ref="KS38">IFERROR(INDEX(②入力シート!37:37,(KQ$3-1)*13+8),"")</f>
        <v/>
      </c>
      <c r="KT38" s="186" t="str" cm="1">
        <f t="array" ref="KT38">IFERROR(INDEX(②入力シート!37:37,(KQ$3-1)*13+10),"")</f>
        <v/>
      </c>
      <c r="KU38" s="187" t="str" cm="1">
        <f t="array" ref="KU38">IFERROR(INDEX(②入力シート!37:37,(KQ$3-1)*13+12),"")</f>
        <v/>
      </c>
      <c r="KW38" s="179">
        <v>30</v>
      </c>
      <c r="KX38" s="185" t="str" cm="1">
        <f t="array" ref="KX38">IFERROR(INDEX(②入力シート!37:37,(KX$3-1)*13+4),"")</f>
        <v/>
      </c>
      <c r="KY38" s="186" t="str" cm="1">
        <f t="array" ref="KY38">IFERROR(INDEX(②入力シート!37:37,(KX$3-1)*13+6),"")</f>
        <v/>
      </c>
      <c r="KZ38" s="186" t="str" cm="1">
        <f t="array" ref="KZ38">IFERROR(INDEX(②入力シート!37:37,(KX$3-1)*13+8),"")</f>
        <v/>
      </c>
      <c r="LA38" s="186" t="str" cm="1">
        <f t="array" ref="LA38">IFERROR(INDEX(②入力シート!37:37,(KX$3-1)*13+10),"")</f>
        <v/>
      </c>
      <c r="LB38" s="187" t="str" cm="1">
        <f t="array" ref="LB38">IFERROR(INDEX(②入力シート!37:37,(KX$3-1)*13+12),"")</f>
        <v/>
      </c>
      <c r="LD38" s="179">
        <v>30</v>
      </c>
      <c r="LE38" s="185" t="str" cm="1">
        <f t="array" ref="LE38">IFERROR(INDEX(②入力シート!37:37,(LE$3-1)*13+4),"")</f>
        <v/>
      </c>
      <c r="LF38" s="186" t="str" cm="1">
        <f t="array" ref="LF38">IFERROR(INDEX(②入力シート!37:37,(LE$3-1)*13+6),"")</f>
        <v/>
      </c>
      <c r="LG38" s="186" t="str" cm="1">
        <f t="array" ref="LG38">IFERROR(INDEX(②入力シート!37:37,(LE$3-1)*13+8),"")</f>
        <v/>
      </c>
      <c r="LH38" s="186" t="str" cm="1">
        <f t="array" ref="LH38">IFERROR(INDEX(②入力シート!37:37,(LE$3-1)*13+10),"")</f>
        <v/>
      </c>
      <c r="LI38" s="187" t="str" cm="1">
        <f t="array" ref="LI38">IFERROR(INDEX(②入力シート!37:37,(LE$3-1)*13+12),"")</f>
        <v/>
      </c>
      <c r="LK38" s="179">
        <v>30</v>
      </c>
      <c r="LL38" s="185" t="str" cm="1">
        <f t="array" ref="LL38">IFERROR(INDEX(②入力シート!37:37,(LL$3-1)*13+4),"")</f>
        <v/>
      </c>
      <c r="LM38" s="186" t="str" cm="1">
        <f t="array" ref="LM38">IFERROR(INDEX(②入力シート!37:37,(LL$3-1)*13+6),"")</f>
        <v/>
      </c>
      <c r="LN38" s="186" t="str" cm="1">
        <f t="array" ref="LN38">IFERROR(INDEX(②入力シート!37:37,(LL$3-1)*13+8),"")</f>
        <v/>
      </c>
      <c r="LO38" s="186" t="str" cm="1">
        <f t="array" ref="LO38">IFERROR(INDEX(②入力シート!37:37,(LL$3-1)*13+10),"")</f>
        <v/>
      </c>
      <c r="LP38" s="187" t="str" cm="1">
        <f t="array" ref="LP38">IFERROR(INDEX(②入力シート!37:37,(LL$3-1)*13+12),"")</f>
        <v/>
      </c>
      <c r="LR38" s="179">
        <v>30</v>
      </c>
      <c r="LS38" s="185" t="str" cm="1">
        <f t="array" ref="LS38">IFERROR(INDEX(②入力シート!37:37,(LS$3-1)*13+4),"")</f>
        <v/>
      </c>
      <c r="LT38" s="186" t="str" cm="1">
        <f t="array" ref="LT38">IFERROR(INDEX(②入力シート!37:37,(LS$3-1)*13+6),"")</f>
        <v/>
      </c>
      <c r="LU38" s="186" t="str" cm="1">
        <f t="array" ref="LU38">IFERROR(INDEX(②入力シート!37:37,(LS$3-1)*13+8),"")</f>
        <v/>
      </c>
      <c r="LV38" s="186" t="str" cm="1">
        <f t="array" ref="LV38">IFERROR(INDEX(②入力シート!37:37,(LS$3-1)*13+10),"")</f>
        <v/>
      </c>
      <c r="LW38" s="187" t="str" cm="1">
        <f t="array" ref="LW38">IFERROR(INDEX(②入力シート!37:37,(LS$3-1)*13+12),"")</f>
        <v/>
      </c>
      <c r="LY38" s="179">
        <v>30</v>
      </c>
      <c r="LZ38" s="185" t="str" cm="1">
        <f t="array" ref="LZ38">IFERROR(INDEX(②入力シート!37:37,(LZ$3-1)*13+4),"")</f>
        <v/>
      </c>
      <c r="MA38" s="186" t="str" cm="1">
        <f t="array" ref="MA38">IFERROR(INDEX(②入力シート!37:37,(LZ$3-1)*13+6),"")</f>
        <v/>
      </c>
      <c r="MB38" s="186" t="str" cm="1">
        <f t="array" ref="MB38">IFERROR(INDEX(②入力シート!37:37,(LZ$3-1)*13+8),"")</f>
        <v/>
      </c>
      <c r="MC38" s="186" t="str" cm="1">
        <f t="array" ref="MC38">IFERROR(INDEX(②入力シート!37:37,(LZ$3-1)*13+10),"")</f>
        <v/>
      </c>
      <c r="MD38" s="187" t="str" cm="1">
        <f t="array" ref="MD38">IFERROR(INDEX(②入力シート!37:37,(LZ$3-1)*13+12),"")</f>
        <v/>
      </c>
      <c r="MF38" s="179">
        <v>30</v>
      </c>
      <c r="MG38" s="185" t="str" cm="1">
        <f t="array" ref="MG38">IFERROR(INDEX(②入力シート!37:37,(MG$3-1)*13+4),"")</f>
        <v/>
      </c>
      <c r="MH38" s="186" t="str" cm="1">
        <f t="array" ref="MH38">IFERROR(INDEX(②入力シート!37:37,(MG$3-1)*13+6),"")</f>
        <v/>
      </c>
      <c r="MI38" s="186" t="str" cm="1">
        <f t="array" ref="MI38">IFERROR(INDEX(②入力シート!37:37,(MG$3-1)*13+8),"")</f>
        <v/>
      </c>
      <c r="MJ38" s="186" t="str" cm="1">
        <f t="array" ref="MJ38">IFERROR(INDEX(②入力シート!37:37,(MG$3-1)*13+10),"")</f>
        <v/>
      </c>
      <c r="MK38" s="187" t="str" cm="1">
        <f t="array" ref="MK38">IFERROR(INDEX(②入力シート!37:37,(MG$3-1)*13+12),"")</f>
        <v/>
      </c>
    </row>
    <row r="39" spans="1:349" s="184" customFormat="1" ht="14" customHeight="1">
      <c r="A39" s="179">
        <v>31</v>
      </c>
      <c r="B39" s="185" t="str" cm="1">
        <f t="array" ref="B39">IFERROR(INDEX(②入力シート!38:38,(B$3-1)*13+4),"")</f>
        <v/>
      </c>
      <c r="C39" s="186" t="str" cm="1">
        <f t="array" ref="C39">IFERROR(INDEX(②入力シート!38:38,(B$3-1)*13+6),"")</f>
        <v/>
      </c>
      <c r="D39" s="186" t="str" cm="1">
        <f t="array" ref="D39">IFERROR(INDEX(②入力シート!38:38,(B$3-1)*13+8),"")</f>
        <v/>
      </c>
      <c r="E39" s="186" t="str" cm="1">
        <f t="array" ref="E39">IFERROR(INDEX(②入力シート!38:38,(B$3-1)*13+10),"")</f>
        <v/>
      </c>
      <c r="F39" s="187" t="str" cm="1">
        <f t="array" ref="F39">IFERROR(INDEX(②入力シート!38:38,(B$3-1)*13+12),"")</f>
        <v/>
      </c>
      <c r="H39" s="179">
        <v>31</v>
      </c>
      <c r="I39" s="185" t="str" cm="1">
        <f t="array" ref="I39">IFERROR(INDEX(②入力シート!38:38,(I$3-1)*13+4),"")</f>
        <v/>
      </c>
      <c r="J39" s="186" t="str" cm="1">
        <f t="array" ref="J39">IFERROR(INDEX(②入力シート!38:38,(I$3-1)*13+6),"")</f>
        <v/>
      </c>
      <c r="K39" s="186" t="str" cm="1">
        <f t="array" ref="K39">IFERROR(INDEX(②入力シート!38:38,(I$3-1)*13+8),"")</f>
        <v/>
      </c>
      <c r="L39" s="186" t="str" cm="1">
        <f t="array" ref="L39">IFERROR(INDEX(②入力シート!38:38,(I$3-1)*13+10),"")</f>
        <v/>
      </c>
      <c r="M39" s="187" t="str" cm="1">
        <f t="array" ref="M39">IFERROR(INDEX(②入力シート!38:38,(I$3-1)*13+12),"")</f>
        <v/>
      </c>
      <c r="O39" s="179">
        <v>31</v>
      </c>
      <c r="P39" s="185" t="str" cm="1">
        <f t="array" ref="P39">IFERROR(INDEX(②入力シート!38:38,(P$3-1)*13+4),"")</f>
        <v/>
      </c>
      <c r="Q39" s="186" t="str" cm="1">
        <f t="array" ref="Q39">IFERROR(INDEX(②入力シート!38:38,(P$3-1)*13+6),"")</f>
        <v/>
      </c>
      <c r="R39" s="186" t="str" cm="1">
        <f t="array" ref="R39">IFERROR(INDEX(②入力シート!38:38,(P$3-1)*13+8),"")</f>
        <v/>
      </c>
      <c r="S39" s="186" t="str" cm="1">
        <f t="array" ref="S39">IFERROR(INDEX(②入力シート!38:38,(P$3-1)*13+10),"")</f>
        <v/>
      </c>
      <c r="T39" s="187" t="str" cm="1">
        <f t="array" ref="T39">IFERROR(INDEX(②入力シート!38:38,(P$3-1)*13+12),"")</f>
        <v/>
      </c>
      <c r="V39" s="179">
        <v>31</v>
      </c>
      <c r="W39" s="185" t="str" cm="1">
        <f t="array" ref="W39">IFERROR(INDEX(②入力シート!38:38,(W$3-1)*13+4),"")</f>
        <v/>
      </c>
      <c r="X39" s="186" t="str" cm="1">
        <f t="array" ref="X39">IFERROR(INDEX(②入力シート!38:38,(W$3-1)*13+6),"")</f>
        <v/>
      </c>
      <c r="Y39" s="186" t="str" cm="1">
        <f t="array" ref="Y39">IFERROR(INDEX(②入力シート!38:38,(W$3-1)*13+8),"")</f>
        <v/>
      </c>
      <c r="Z39" s="186" t="str" cm="1">
        <f t="array" ref="Z39">IFERROR(INDEX(②入力シート!38:38,(W$3-1)*13+10),"")</f>
        <v/>
      </c>
      <c r="AA39" s="187" t="str" cm="1">
        <f t="array" ref="AA39">IFERROR(INDEX(②入力シート!38:38,(W$3-1)*13+12),"")</f>
        <v/>
      </c>
      <c r="AC39" s="179">
        <v>31</v>
      </c>
      <c r="AD39" s="185" t="str" cm="1">
        <f t="array" ref="AD39">IFERROR(INDEX(②入力シート!38:38,(AD$3-1)*13+4),"")</f>
        <v/>
      </c>
      <c r="AE39" s="186" t="str" cm="1">
        <f t="array" ref="AE39">IFERROR(INDEX(②入力シート!38:38,(AD$3-1)*13+6),"")</f>
        <v/>
      </c>
      <c r="AF39" s="186" t="str" cm="1">
        <f t="array" ref="AF39">IFERROR(INDEX(②入力シート!38:38,(AD$3-1)*13+8),"")</f>
        <v/>
      </c>
      <c r="AG39" s="186" t="str" cm="1">
        <f t="array" ref="AG39">IFERROR(INDEX(②入力シート!38:38,(AD$3-1)*13+10),"")</f>
        <v/>
      </c>
      <c r="AH39" s="187" t="str" cm="1">
        <f t="array" ref="AH39">IFERROR(INDEX(②入力シート!38:38,(AD$3-1)*13+12),"")</f>
        <v/>
      </c>
      <c r="AJ39" s="179">
        <v>31</v>
      </c>
      <c r="AK39" s="185" t="str" cm="1">
        <f t="array" ref="AK39">IFERROR(INDEX(②入力シート!38:38,(AK$3-1)*13+4),"")</f>
        <v/>
      </c>
      <c r="AL39" s="186" t="str" cm="1">
        <f t="array" ref="AL39">IFERROR(INDEX(②入力シート!38:38,(AK$3-1)*13+6),"")</f>
        <v/>
      </c>
      <c r="AM39" s="186" t="str" cm="1">
        <f t="array" ref="AM39">IFERROR(INDEX(②入力シート!38:38,(AK$3-1)*13+8),"")</f>
        <v/>
      </c>
      <c r="AN39" s="186" t="str" cm="1">
        <f t="array" ref="AN39">IFERROR(INDEX(②入力シート!38:38,(AK$3-1)*13+10),"")</f>
        <v/>
      </c>
      <c r="AO39" s="187" t="str" cm="1">
        <f t="array" ref="AO39">IFERROR(INDEX(②入力シート!38:38,(AK$3-1)*13+12),"")</f>
        <v/>
      </c>
      <c r="AQ39" s="179">
        <v>31</v>
      </c>
      <c r="AR39" s="185" t="str" cm="1">
        <f t="array" ref="AR39">IFERROR(INDEX(②入力シート!38:38,(AR$3-1)*13+4),"")</f>
        <v/>
      </c>
      <c r="AS39" s="186" t="str" cm="1">
        <f t="array" ref="AS39">IFERROR(INDEX(②入力シート!38:38,(AR$3-1)*13+6),"")</f>
        <v/>
      </c>
      <c r="AT39" s="186" t="str" cm="1">
        <f t="array" ref="AT39">IFERROR(INDEX(②入力シート!38:38,(AR$3-1)*13+8),"")</f>
        <v/>
      </c>
      <c r="AU39" s="186" t="str" cm="1">
        <f t="array" ref="AU39">IFERROR(INDEX(②入力シート!38:38,(AR$3-1)*13+10),"")</f>
        <v/>
      </c>
      <c r="AV39" s="187" t="str" cm="1">
        <f t="array" ref="AV39">IFERROR(INDEX(②入力シート!38:38,(AR$3-1)*13+12),"")</f>
        <v/>
      </c>
      <c r="AX39" s="179">
        <v>31</v>
      </c>
      <c r="AY39" s="185" t="str" cm="1">
        <f t="array" ref="AY39">IFERROR(INDEX(②入力シート!38:38,(AY$3-1)*13+4),"")</f>
        <v/>
      </c>
      <c r="AZ39" s="186" t="str" cm="1">
        <f t="array" ref="AZ39">IFERROR(INDEX(②入力シート!38:38,(AY$3-1)*13+6),"")</f>
        <v/>
      </c>
      <c r="BA39" s="186" t="str" cm="1">
        <f t="array" ref="BA39">IFERROR(INDEX(②入力シート!38:38,(AY$3-1)*13+8),"")</f>
        <v/>
      </c>
      <c r="BB39" s="186" t="str" cm="1">
        <f t="array" ref="BB39">IFERROR(INDEX(②入力シート!38:38,(AY$3-1)*13+10),"")</f>
        <v/>
      </c>
      <c r="BC39" s="187" t="str" cm="1">
        <f t="array" ref="BC39">IFERROR(INDEX(②入力シート!38:38,(AY$3-1)*13+12),"")</f>
        <v/>
      </c>
      <c r="BE39" s="179">
        <v>31</v>
      </c>
      <c r="BF39" s="185" t="str" cm="1">
        <f t="array" ref="BF39">IFERROR(INDEX(②入力シート!38:38,(BF$3-1)*13+4),"")</f>
        <v/>
      </c>
      <c r="BG39" s="186" t="str" cm="1">
        <f t="array" ref="BG39">IFERROR(INDEX(②入力シート!38:38,(BF$3-1)*13+6),"")</f>
        <v/>
      </c>
      <c r="BH39" s="186" t="str" cm="1">
        <f t="array" ref="BH39">IFERROR(INDEX(②入力シート!38:38,(BF$3-1)*13+8),"")</f>
        <v/>
      </c>
      <c r="BI39" s="186" t="str" cm="1">
        <f t="array" ref="BI39">IFERROR(INDEX(②入力シート!38:38,(BF$3-1)*13+10),"")</f>
        <v/>
      </c>
      <c r="BJ39" s="187" t="str" cm="1">
        <f t="array" ref="BJ39">IFERROR(INDEX(②入力シート!38:38,(BF$3-1)*13+12),"")</f>
        <v/>
      </c>
      <c r="BL39" s="179">
        <v>31</v>
      </c>
      <c r="BM39" s="185" t="str" cm="1">
        <f t="array" ref="BM39">IFERROR(INDEX(②入力シート!38:38,(BM$3-1)*13+4),"")</f>
        <v/>
      </c>
      <c r="BN39" s="186" t="str" cm="1">
        <f t="array" ref="BN39">IFERROR(INDEX(②入力シート!38:38,(BM$3-1)*13+6),"")</f>
        <v/>
      </c>
      <c r="BO39" s="186" t="str" cm="1">
        <f t="array" ref="BO39">IFERROR(INDEX(②入力シート!38:38,(BM$3-1)*13+8),"")</f>
        <v/>
      </c>
      <c r="BP39" s="186" t="str" cm="1">
        <f t="array" ref="BP39">IFERROR(INDEX(②入力シート!38:38,(BM$3-1)*13+10),"")</f>
        <v/>
      </c>
      <c r="BQ39" s="187" t="str" cm="1">
        <f t="array" ref="BQ39">IFERROR(INDEX(②入力シート!38:38,(BM$3-1)*13+12),"")</f>
        <v/>
      </c>
      <c r="BS39" s="179">
        <v>31</v>
      </c>
      <c r="BT39" s="185" t="str" cm="1">
        <f t="array" ref="BT39">IFERROR(INDEX(②入力シート!38:38,(BT$3-1)*13+4),"")</f>
        <v/>
      </c>
      <c r="BU39" s="186" t="str" cm="1">
        <f t="array" ref="BU39">IFERROR(INDEX(②入力シート!38:38,(BT$3-1)*13+6),"")</f>
        <v/>
      </c>
      <c r="BV39" s="186" t="str" cm="1">
        <f t="array" ref="BV39">IFERROR(INDEX(②入力シート!38:38,(BT$3-1)*13+8),"")</f>
        <v/>
      </c>
      <c r="BW39" s="186" t="str" cm="1">
        <f t="array" ref="BW39">IFERROR(INDEX(②入力シート!38:38,(BT$3-1)*13+10),"")</f>
        <v/>
      </c>
      <c r="BX39" s="187" t="str" cm="1">
        <f t="array" ref="BX39">IFERROR(INDEX(②入力シート!38:38,(BT$3-1)*13+12),"")</f>
        <v/>
      </c>
      <c r="BZ39" s="179">
        <v>31</v>
      </c>
      <c r="CA39" s="185" t="str" cm="1">
        <f t="array" ref="CA39">IFERROR(INDEX(②入力シート!38:38,(CA$3-1)*13+4),"")</f>
        <v/>
      </c>
      <c r="CB39" s="186" t="str" cm="1">
        <f t="array" ref="CB39">IFERROR(INDEX(②入力シート!38:38,(CA$3-1)*13+6),"")</f>
        <v/>
      </c>
      <c r="CC39" s="186" t="str" cm="1">
        <f t="array" ref="CC39">IFERROR(INDEX(②入力シート!38:38,(CA$3-1)*13+8),"")</f>
        <v/>
      </c>
      <c r="CD39" s="186" t="str" cm="1">
        <f t="array" ref="CD39">IFERROR(INDEX(②入力シート!38:38,(CA$3-1)*13+10),"")</f>
        <v/>
      </c>
      <c r="CE39" s="187" t="str" cm="1">
        <f t="array" ref="CE39">IFERROR(INDEX(②入力シート!38:38,(CA$3-1)*13+12),"")</f>
        <v/>
      </c>
      <c r="CG39" s="179">
        <v>31</v>
      </c>
      <c r="CH39" s="185" t="str" cm="1">
        <f t="array" ref="CH39">IFERROR(INDEX(②入力シート!38:38,(CH$3-1)*13+4),"")</f>
        <v/>
      </c>
      <c r="CI39" s="186" t="str" cm="1">
        <f t="array" ref="CI39">IFERROR(INDEX(②入力シート!38:38,(CH$3-1)*13+6),"")</f>
        <v/>
      </c>
      <c r="CJ39" s="186" t="str" cm="1">
        <f t="array" ref="CJ39">IFERROR(INDEX(②入力シート!38:38,(CH$3-1)*13+8),"")</f>
        <v/>
      </c>
      <c r="CK39" s="186" t="str" cm="1">
        <f t="array" ref="CK39">IFERROR(INDEX(②入力シート!38:38,(CH$3-1)*13+10),"")</f>
        <v/>
      </c>
      <c r="CL39" s="187" t="str" cm="1">
        <f t="array" ref="CL39">IFERROR(INDEX(②入力シート!38:38,(CH$3-1)*13+12),"")</f>
        <v/>
      </c>
      <c r="CN39" s="179">
        <v>31</v>
      </c>
      <c r="CO39" s="185" t="str" cm="1">
        <f t="array" ref="CO39">IFERROR(INDEX(②入力シート!38:38,(CO$3-1)*13+4),"")</f>
        <v/>
      </c>
      <c r="CP39" s="186" t="str" cm="1">
        <f t="array" ref="CP39">IFERROR(INDEX(②入力シート!38:38,(CO$3-1)*13+6),"")</f>
        <v/>
      </c>
      <c r="CQ39" s="186" t="str" cm="1">
        <f t="array" ref="CQ39">IFERROR(INDEX(②入力シート!38:38,(CO$3-1)*13+8),"")</f>
        <v/>
      </c>
      <c r="CR39" s="186" t="str" cm="1">
        <f t="array" ref="CR39">IFERROR(INDEX(②入力シート!38:38,(CO$3-1)*13+10),"")</f>
        <v/>
      </c>
      <c r="CS39" s="187" t="str" cm="1">
        <f t="array" ref="CS39">IFERROR(INDEX(②入力シート!38:38,(CO$3-1)*13+12),"")</f>
        <v/>
      </c>
      <c r="CU39" s="179">
        <v>31</v>
      </c>
      <c r="CV39" s="185" t="str" cm="1">
        <f t="array" ref="CV39">IFERROR(INDEX(②入力シート!38:38,(CV$3-1)*13+4),"")</f>
        <v/>
      </c>
      <c r="CW39" s="186" t="str" cm="1">
        <f t="array" ref="CW39">IFERROR(INDEX(②入力シート!38:38,(CV$3-1)*13+6),"")</f>
        <v/>
      </c>
      <c r="CX39" s="186" t="str" cm="1">
        <f t="array" ref="CX39">IFERROR(INDEX(②入力シート!38:38,(CV$3-1)*13+8),"")</f>
        <v/>
      </c>
      <c r="CY39" s="186" t="str" cm="1">
        <f t="array" ref="CY39">IFERROR(INDEX(②入力シート!38:38,(CV$3-1)*13+10),"")</f>
        <v/>
      </c>
      <c r="CZ39" s="187" t="str" cm="1">
        <f t="array" ref="CZ39">IFERROR(INDEX(②入力シート!38:38,(CV$3-1)*13+12),"")</f>
        <v/>
      </c>
      <c r="DB39" s="179">
        <v>31</v>
      </c>
      <c r="DC39" s="185" t="str" cm="1">
        <f t="array" ref="DC39">IFERROR(INDEX(②入力シート!38:38,(DC$3-1)*13+4),"")</f>
        <v/>
      </c>
      <c r="DD39" s="186" t="str" cm="1">
        <f t="array" ref="DD39">IFERROR(INDEX(②入力シート!38:38,(DC$3-1)*13+6),"")</f>
        <v/>
      </c>
      <c r="DE39" s="186" t="str" cm="1">
        <f t="array" ref="DE39">IFERROR(INDEX(②入力シート!38:38,(DC$3-1)*13+8),"")</f>
        <v/>
      </c>
      <c r="DF39" s="186" t="str" cm="1">
        <f t="array" ref="DF39">IFERROR(INDEX(②入力シート!38:38,(DC$3-1)*13+10),"")</f>
        <v/>
      </c>
      <c r="DG39" s="187" t="str" cm="1">
        <f t="array" ref="DG39">IFERROR(INDEX(②入力シート!38:38,(DC$3-1)*13+12),"")</f>
        <v/>
      </c>
      <c r="DI39" s="179">
        <v>31</v>
      </c>
      <c r="DJ39" s="185" t="str" cm="1">
        <f t="array" ref="DJ39">IFERROR(INDEX(②入力シート!38:38,(DJ$3-1)*13+4),"")</f>
        <v/>
      </c>
      <c r="DK39" s="186" t="str" cm="1">
        <f t="array" ref="DK39">IFERROR(INDEX(②入力シート!38:38,(DJ$3-1)*13+6),"")</f>
        <v/>
      </c>
      <c r="DL39" s="186" t="str" cm="1">
        <f t="array" ref="DL39">IFERROR(INDEX(②入力シート!38:38,(DJ$3-1)*13+8),"")</f>
        <v/>
      </c>
      <c r="DM39" s="186" t="str" cm="1">
        <f t="array" ref="DM39">IFERROR(INDEX(②入力シート!38:38,(DJ$3-1)*13+10),"")</f>
        <v/>
      </c>
      <c r="DN39" s="187" t="str" cm="1">
        <f t="array" ref="DN39">IFERROR(INDEX(②入力シート!38:38,(DJ$3-1)*13+12),"")</f>
        <v/>
      </c>
      <c r="DP39" s="179">
        <v>31</v>
      </c>
      <c r="DQ39" s="185" t="str" cm="1">
        <f t="array" ref="DQ39">IFERROR(INDEX(②入力シート!38:38,(DQ$3-1)*13+4),"")</f>
        <v/>
      </c>
      <c r="DR39" s="186" t="str" cm="1">
        <f t="array" ref="DR39">IFERROR(INDEX(②入力シート!38:38,(DQ$3-1)*13+6),"")</f>
        <v/>
      </c>
      <c r="DS39" s="186" t="str" cm="1">
        <f t="array" ref="DS39">IFERROR(INDEX(②入力シート!38:38,(DQ$3-1)*13+8),"")</f>
        <v/>
      </c>
      <c r="DT39" s="186" t="str" cm="1">
        <f t="array" ref="DT39">IFERROR(INDEX(②入力シート!38:38,(DQ$3-1)*13+10),"")</f>
        <v/>
      </c>
      <c r="DU39" s="187" t="str" cm="1">
        <f t="array" ref="DU39">IFERROR(INDEX(②入力シート!38:38,(DQ$3-1)*13+12),"")</f>
        <v/>
      </c>
      <c r="DW39" s="179">
        <v>31</v>
      </c>
      <c r="DX39" s="185" t="str" cm="1">
        <f t="array" ref="DX39">IFERROR(INDEX(②入力シート!38:38,(DX$3-1)*13+4),"")</f>
        <v/>
      </c>
      <c r="DY39" s="186" t="str" cm="1">
        <f t="array" ref="DY39">IFERROR(INDEX(②入力シート!38:38,(DX$3-1)*13+6),"")</f>
        <v/>
      </c>
      <c r="DZ39" s="186" t="str" cm="1">
        <f t="array" ref="DZ39">IFERROR(INDEX(②入力シート!38:38,(DX$3-1)*13+8),"")</f>
        <v/>
      </c>
      <c r="EA39" s="186" t="str" cm="1">
        <f t="array" ref="EA39">IFERROR(INDEX(②入力シート!38:38,(DX$3-1)*13+10),"")</f>
        <v/>
      </c>
      <c r="EB39" s="187" t="str" cm="1">
        <f t="array" ref="EB39">IFERROR(INDEX(②入力シート!38:38,(DX$3-1)*13+12),"")</f>
        <v/>
      </c>
      <c r="ED39" s="179">
        <v>31</v>
      </c>
      <c r="EE39" s="185" t="str" cm="1">
        <f t="array" ref="EE39">IFERROR(INDEX(②入力シート!38:38,(EE$3-1)*13+4),"")</f>
        <v/>
      </c>
      <c r="EF39" s="186" t="str" cm="1">
        <f t="array" ref="EF39">IFERROR(INDEX(②入力シート!38:38,(EE$3-1)*13+6),"")</f>
        <v/>
      </c>
      <c r="EG39" s="186" t="str" cm="1">
        <f t="array" ref="EG39">IFERROR(INDEX(②入力シート!38:38,(EE$3-1)*13+8),"")</f>
        <v/>
      </c>
      <c r="EH39" s="186" t="str" cm="1">
        <f t="array" ref="EH39">IFERROR(INDEX(②入力シート!38:38,(EE$3-1)*13+10),"")</f>
        <v/>
      </c>
      <c r="EI39" s="187" t="str" cm="1">
        <f t="array" ref="EI39">IFERROR(INDEX(②入力シート!38:38,(EE$3-1)*13+12),"")</f>
        <v/>
      </c>
      <c r="EK39" s="179">
        <v>31</v>
      </c>
      <c r="EL39" s="185" t="str" cm="1">
        <f t="array" ref="EL39">IFERROR(INDEX(②入力シート!38:38,(EL$3-1)*13+4),"")</f>
        <v/>
      </c>
      <c r="EM39" s="186" t="str" cm="1">
        <f t="array" ref="EM39">IFERROR(INDEX(②入力シート!38:38,(EL$3-1)*13+6),"")</f>
        <v/>
      </c>
      <c r="EN39" s="186" t="str" cm="1">
        <f t="array" ref="EN39">IFERROR(INDEX(②入力シート!38:38,(EL$3-1)*13+8),"")</f>
        <v/>
      </c>
      <c r="EO39" s="186" t="str" cm="1">
        <f t="array" ref="EO39">IFERROR(INDEX(②入力シート!38:38,(EL$3-1)*13+10),"")</f>
        <v/>
      </c>
      <c r="EP39" s="187" t="str" cm="1">
        <f t="array" ref="EP39">IFERROR(INDEX(②入力シート!38:38,(EL$3-1)*13+12),"")</f>
        <v/>
      </c>
      <c r="ER39" s="179">
        <v>31</v>
      </c>
      <c r="ES39" s="185" t="str" cm="1">
        <f t="array" ref="ES39">IFERROR(INDEX(②入力シート!38:38,(ES$3-1)*13+4),"")</f>
        <v/>
      </c>
      <c r="ET39" s="186" t="str" cm="1">
        <f t="array" ref="ET39">IFERROR(INDEX(②入力シート!38:38,(ES$3-1)*13+6),"")</f>
        <v/>
      </c>
      <c r="EU39" s="186" t="str" cm="1">
        <f t="array" ref="EU39">IFERROR(INDEX(②入力シート!38:38,(ES$3-1)*13+8),"")</f>
        <v/>
      </c>
      <c r="EV39" s="186" t="str" cm="1">
        <f t="array" ref="EV39">IFERROR(INDEX(②入力シート!38:38,(ES$3-1)*13+10),"")</f>
        <v/>
      </c>
      <c r="EW39" s="187" t="str" cm="1">
        <f t="array" ref="EW39">IFERROR(INDEX(②入力シート!38:38,(ES$3-1)*13+12),"")</f>
        <v/>
      </c>
      <c r="EY39" s="179">
        <v>31</v>
      </c>
      <c r="EZ39" s="185" t="str" cm="1">
        <f t="array" ref="EZ39">IFERROR(INDEX(②入力シート!38:38,(EZ$3-1)*13+4),"")</f>
        <v/>
      </c>
      <c r="FA39" s="186" t="str" cm="1">
        <f t="array" ref="FA39">IFERROR(INDEX(②入力シート!38:38,(EZ$3-1)*13+6),"")</f>
        <v/>
      </c>
      <c r="FB39" s="186" t="str" cm="1">
        <f t="array" ref="FB39">IFERROR(INDEX(②入力シート!38:38,(EZ$3-1)*13+8),"")</f>
        <v/>
      </c>
      <c r="FC39" s="186" t="str" cm="1">
        <f t="array" ref="FC39">IFERROR(INDEX(②入力シート!38:38,(EZ$3-1)*13+10),"")</f>
        <v/>
      </c>
      <c r="FD39" s="187" t="str" cm="1">
        <f t="array" ref="FD39">IFERROR(INDEX(②入力シート!38:38,(EZ$3-1)*13+12),"")</f>
        <v/>
      </c>
      <c r="FF39" s="179">
        <v>31</v>
      </c>
      <c r="FG39" s="185" t="str" cm="1">
        <f t="array" ref="FG39">IFERROR(INDEX(②入力シート!38:38,(FG$3-1)*13+4),"")</f>
        <v/>
      </c>
      <c r="FH39" s="186" t="str" cm="1">
        <f t="array" ref="FH39">IFERROR(INDEX(②入力シート!38:38,(FG$3-1)*13+6),"")</f>
        <v/>
      </c>
      <c r="FI39" s="186" t="str" cm="1">
        <f t="array" ref="FI39">IFERROR(INDEX(②入力シート!38:38,(FG$3-1)*13+8),"")</f>
        <v/>
      </c>
      <c r="FJ39" s="186" t="str" cm="1">
        <f t="array" ref="FJ39">IFERROR(INDEX(②入力シート!38:38,(FG$3-1)*13+10),"")</f>
        <v/>
      </c>
      <c r="FK39" s="187" t="str" cm="1">
        <f t="array" ref="FK39">IFERROR(INDEX(②入力シート!38:38,(FG$3-1)*13+12),"")</f>
        <v/>
      </c>
      <c r="FM39" s="179">
        <v>31</v>
      </c>
      <c r="FN39" s="185" t="str" cm="1">
        <f t="array" ref="FN39">IFERROR(INDEX(②入力シート!38:38,(FN$3-1)*13+4),"")</f>
        <v/>
      </c>
      <c r="FO39" s="186" t="str" cm="1">
        <f t="array" ref="FO39">IFERROR(INDEX(②入力シート!38:38,(FN$3-1)*13+6),"")</f>
        <v/>
      </c>
      <c r="FP39" s="186" t="str" cm="1">
        <f t="array" ref="FP39">IFERROR(INDEX(②入力シート!38:38,(FN$3-1)*13+8),"")</f>
        <v/>
      </c>
      <c r="FQ39" s="186" t="str" cm="1">
        <f t="array" ref="FQ39">IFERROR(INDEX(②入力シート!38:38,(FN$3-1)*13+10),"")</f>
        <v/>
      </c>
      <c r="FR39" s="187" t="str" cm="1">
        <f t="array" ref="FR39">IFERROR(INDEX(②入力シート!38:38,(FN$3-1)*13+12),"")</f>
        <v/>
      </c>
      <c r="FT39" s="179">
        <v>31</v>
      </c>
      <c r="FU39" s="185" t="str" cm="1">
        <f t="array" ref="FU39">IFERROR(INDEX(②入力シート!38:38,(FU$3-1)*13+4),"")</f>
        <v/>
      </c>
      <c r="FV39" s="186" t="str" cm="1">
        <f t="array" ref="FV39">IFERROR(INDEX(②入力シート!38:38,(FU$3-1)*13+6),"")</f>
        <v/>
      </c>
      <c r="FW39" s="186" t="str" cm="1">
        <f t="array" ref="FW39">IFERROR(INDEX(②入力シート!38:38,(FU$3-1)*13+8),"")</f>
        <v/>
      </c>
      <c r="FX39" s="186" t="str" cm="1">
        <f t="array" ref="FX39">IFERROR(INDEX(②入力シート!38:38,(FU$3-1)*13+10),"")</f>
        <v/>
      </c>
      <c r="FY39" s="187" t="str" cm="1">
        <f t="array" ref="FY39">IFERROR(INDEX(②入力シート!38:38,(FU$3-1)*13+12),"")</f>
        <v/>
      </c>
      <c r="GA39" s="179">
        <v>31</v>
      </c>
      <c r="GB39" s="185" t="str" cm="1">
        <f t="array" ref="GB39">IFERROR(INDEX(②入力シート!38:38,(GB$3-1)*13+4),"")</f>
        <v/>
      </c>
      <c r="GC39" s="186" t="str" cm="1">
        <f t="array" ref="GC39">IFERROR(INDEX(②入力シート!38:38,(GB$3-1)*13+6),"")</f>
        <v/>
      </c>
      <c r="GD39" s="186" t="str" cm="1">
        <f t="array" ref="GD39">IFERROR(INDEX(②入力シート!38:38,(GB$3-1)*13+8),"")</f>
        <v/>
      </c>
      <c r="GE39" s="186" t="str" cm="1">
        <f t="array" ref="GE39">IFERROR(INDEX(②入力シート!38:38,(GB$3-1)*13+10),"")</f>
        <v/>
      </c>
      <c r="GF39" s="187" t="str" cm="1">
        <f t="array" ref="GF39">IFERROR(INDEX(②入力シート!38:38,(GB$3-1)*13+12),"")</f>
        <v/>
      </c>
      <c r="GH39" s="179">
        <v>31</v>
      </c>
      <c r="GI39" s="185" t="str" cm="1">
        <f t="array" ref="GI39">IFERROR(INDEX(②入力シート!38:38,(GI$3-1)*13+4),"")</f>
        <v/>
      </c>
      <c r="GJ39" s="186" t="str" cm="1">
        <f t="array" ref="GJ39">IFERROR(INDEX(②入力シート!38:38,(GI$3-1)*13+6),"")</f>
        <v/>
      </c>
      <c r="GK39" s="186" t="str" cm="1">
        <f t="array" ref="GK39">IFERROR(INDEX(②入力シート!38:38,(GI$3-1)*13+8),"")</f>
        <v/>
      </c>
      <c r="GL39" s="186" t="str" cm="1">
        <f t="array" ref="GL39">IFERROR(INDEX(②入力シート!38:38,(GI$3-1)*13+10),"")</f>
        <v/>
      </c>
      <c r="GM39" s="187" t="str" cm="1">
        <f t="array" ref="GM39">IFERROR(INDEX(②入力シート!38:38,(GI$3-1)*13+12),"")</f>
        <v/>
      </c>
      <c r="GO39" s="179">
        <v>31</v>
      </c>
      <c r="GP39" s="185" t="str" cm="1">
        <f t="array" ref="GP39">IFERROR(INDEX(②入力シート!38:38,(GP$3-1)*13+4),"")</f>
        <v/>
      </c>
      <c r="GQ39" s="186" t="str" cm="1">
        <f t="array" ref="GQ39">IFERROR(INDEX(②入力シート!38:38,(GP$3-1)*13+6),"")</f>
        <v/>
      </c>
      <c r="GR39" s="186" t="str" cm="1">
        <f t="array" ref="GR39">IFERROR(INDEX(②入力シート!38:38,(GP$3-1)*13+8),"")</f>
        <v/>
      </c>
      <c r="GS39" s="186" t="str" cm="1">
        <f t="array" ref="GS39">IFERROR(INDEX(②入力シート!38:38,(GP$3-1)*13+10),"")</f>
        <v/>
      </c>
      <c r="GT39" s="187" t="str" cm="1">
        <f t="array" ref="GT39">IFERROR(INDEX(②入力シート!38:38,(GP$3-1)*13+12),"")</f>
        <v/>
      </c>
      <c r="GV39" s="179">
        <v>31</v>
      </c>
      <c r="GW39" s="185" t="str" cm="1">
        <f t="array" ref="GW39">IFERROR(INDEX(②入力シート!38:38,(GW$3-1)*13+4),"")</f>
        <v/>
      </c>
      <c r="GX39" s="186" t="str" cm="1">
        <f t="array" ref="GX39">IFERROR(INDEX(②入力シート!38:38,(GW$3-1)*13+6),"")</f>
        <v/>
      </c>
      <c r="GY39" s="186" t="str" cm="1">
        <f t="array" ref="GY39">IFERROR(INDEX(②入力シート!38:38,(GW$3-1)*13+8),"")</f>
        <v/>
      </c>
      <c r="GZ39" s="186" t="str" cm="1">
        <f t="array" ref="GZ39">IFERROR(INDEX(②入力シート!38:38,(GW$3-1)*13+10),"")</f>
        <v/>
      </c>
      <c r="HA39" s="187" t="str" cm="1">
        <f t="array" ref="HA39">IFERROR(INDEX(②入力シート!38:38,(GW$3-1)*13+12),"")</f>
        <v/>
      </c>
      <c r="HC39" s="179">
        <v>31</v>
      </c>
      <c r="HD39" s="185" t="str" cm="1">
        <f t="array" ref="HD39">IFERROR(INDEX(②入力シート!38:38,(HD$3-1)*13+4),"")</f>
        <v/>
      </c>
      <c r="HE39" s="186" t="str" cm="1">
        <f t="array" ref="HE39">IFERROR(INDEX(②入力シート!38:38,(HD$3-1)*13+6),"")</f>
        <v/>
      </c>
      <c r="HF39" s="186" t="str" cm="1">
        <f t="array" ref="HF39">IFERROR(INDEX(②入力シート!38:38,(HD$3-1)*13+8),"")</f>
        <v/>
      </c>
      <c r="HG39" s="186" t="str" cm="1">
        <f t="array" ref="HG39">IFERROR(INDEX(②入力シート!38:38,(HD$3-1)*13+10),"")</f>
        <v/>
      </c>
      <c r="HH39" s="187" t="str" cm="1">
        <f t="array" ref="HH39">IFERROR(INDEX(②入力シート!38:38,(HD$3-1)*13+12),"")</f>
        <v/>
      </c>
      <c r="HJ39" s="179">
        <v>31</v>
      </c>
      <c r="HK39" s="185" t="str" cm="1">
        <f t="array" ref="HK39">IFERROR(INDEX(②入力シート!38:38,(HK$3-1)*13+4),"")</f>
        <v/>
      </c>
      <c r="HL39" s="186" t="str" cm="1">
        <f t="array" ref="HL39">IFERROR(INDEX(②入力シート!38:38,(HK$3-1)*13+6),"")</f>
        <v/>
      </c>
      <c r="HM39" s="186" t="str" cm="1">
        <f t="array" ref="HM39">IFERROR(INDEX(②入力シート!38:38,(HK$3-1)*13+8),"")</f>
        <v/>
      </c>
      <c r="HN39" s="186" t="str" cm="1">
        <f t="array" ref="HN39">IFERROR(INDEX(②入力シート!38:38,(HK$3-1)*13+10),"")</f>
        <v/>
      </c>
      <c r="HO39" s="187" t="str" cm="1">
        <f t="array" ref="HO39">IFERROR(INDEX(②入力シート!38:38,(HK$3-1)*13+12),"")</f>
        <v/>
      </c>
      <c r="HQ39" s="179">
        <v>31</v>
      </c>
      <c r="HR39" s="185" t="str" cm="1">
        <f t="array" ref="HR39">IFERROR(INDEX(②入力シート!38:38,(HR$3-1)*13+4),"")</f>
        <v/>
      </c>
      <c r="HS39" s="186" t="str" cm="1">
        <f t="array" ref="HS39">IFERROR(INDEX(②入力シート!38:38,(HR$3-1)*13+6),"")</f>
        <v/>
      </c>
      <c r="HT39" s="186" t="str" cm="1">
        <f t="array" ref="HT39">IFERROR(INDEX(②入力シート!38:38,(HR$3-1)*13+8),"")</f>
        <v/>
      </c>
      <c r="HU39" s="186" t="str" cm="1">
        <f t="array" ref="HU39">IFERROR(INDEX(②入力シート!38:38,(HR$3-1)*13+10),"")</f>
        <v/>
      </c>
      <c r="HV39" s="187" t="str" cm="1">
        <f t="array" ref="HV39">IFERROR(INDEX(②入力シート!38:38,(HR$3-1)*13+12),"")</f>
        <v/>
      </c>
      <c r="HX39" s="179">
        <v>31</v>
      </c>
      <c r="HY39" s="185" t="str" cm="1">
        <f t="array" ref="HY39">IFERROR(INDEX(②入力シート!38:38,(HY$3-1)*13+4),"")</f>
        <v/>
      </c>
      <c r="HZ39" s="186" t="str" cm="1">
        <f t="array" ref="HZ39">IFERROR(INDEX(②入力シート!38:38,(HY$3-1)*13+6),"")</f>
        <v/>
      </c>
      <c r="IA39" s="186" t="str" cm="1">
        <f t="array" ref="IA39">IFERROR(INDEX(②入力シート!38:38,(HY$3-1)*13+8),"")</f>
        <v/>
      </c>
      <c r="IB39" s="186" t="str" cm="1">
        <f t="array" ref="IB39">IFERROR(INDEX(②入力シート!38:38,(HY$3-1)*13+10),"")</f>
        <v/>
      </c>
      <c r="IC39" s="187" t="str" cm="1">
        <f t="array" ref="IC39">IFERROR(INDEX(②入力シート!38:38,(HY$3-1)*13+12),"")</f>
        <v/>
      </c>
      <c r="IE39" s="179">
        <v>31</v>
      </c>
      <c r="IF39" s="185" t="str" cm="1">
        <f t="array" ref="IF39">IFERROR(INDEX(②入力シート!38:38,(IF$3-1)*13+4),"")</f>
        <v/>
      </c>
      <c r="IG39" s="186" t="str" cm="1">
        <f t="array" ref="IG39">IFERROR(INDEX(②入力シート!38:38,(IF$3-1)*13+6),"")</f>
        <v/>
      </c>
      <c r="IH39" s="186" t="str" cm="1">
        <f t="array" ref="IH39">IFERROR(INDEX(②入力シート!38:38,(IF$3-1)*13+8),"")</f>
        <v/>
      </c>
      <c r="II39" s="186" t="str" cm="1">
        <f t="array" ref="II39">IFERROR(INDEX(②入力シート!38:38,(IF$3-1)*13+10),"")</f>
        <v/>
      </c>
      <c r="IJ39" s="187" t="str" cm="1">
        <f t="array" ref="IJ39">IFERROR(INDEX(②入力シート!38:38,(IF$3-1)*13+12),"")</f>
        <v/>
      </c>
      <c r="IL39" s="179">
        <v>31</v>
      </c>
      <c r="IM39" s="185" t="str" cm="1">
        <f t="array" ref="IM39">IFERROR(INDEX(②入力シート!38:38,(IM$3-1)*13+4),"")</f>
        <v/>
      </c>
      <c r="IN39" s="186" t="str" cm="1">
        <f t="array" ref="IN39">IFERROR(INDEX(②入力シート!38:38,(IM$3-1)*13+6),"")</f>
        <v/>
      </c>
      <c r="IO39" s="186" t="str" cm="1">
        <f t="array" ref="IO39">IFERROR(INDEX(②入力シート!38:38,(IM$3-1)*13+8),"")</f>
        <v/>
      </c>
      <c r="IP39" s="186" t="str" cm="1">
        <f t="array" ref="IP39">IFERROR(INDEX(②入力シート!38:38,(IM$3-1)*13+10),"")</f>
        <v/>
      </c>
      <c r="IQ39" s="187" t="str" cm="1">
        <f t="array" ref="IQ39">IFERROR(INDEX(②入力シート!38:38,(IM$3-1)*13+12),"")</f>
        <v/>
      </c>
      <c r="IS39" s="179">
        <v>31</v>
      </c>
      <c r="IT39" s="185" t="str" cm="1">
        <f t="array" ref="IT39">IFERROR(INDEX(②入力シート!38:38,(IT$3-1)*13+4),"")</f>
        <v/>
      </c>
      <c r="IU39" s="186" t="str" cm="1">
        <f t="array" ref="IU39">IFERROR(INDEX(②入力シート!38:38,(IT$3-1)*13+6),"")</f>
        <v/>
      </c>
      <c r="IV39" s="186" t="str" cm="1">
        <f t="array" ref="IV39">IFERROR(INDEX(②入力シート!38:38,(IT$3-1)*13+8),"")</f>
        <v/>
      </c>
      <c r="IW39" s="186" t="str" cm="1">
        <f t="array" ref="IW39">IFERROR(INDEX(②入力シート!38:38,(IT$3-1)*13+10),"")</f>
        <v/>
      </c>
      <c r="IX39" s="187" t="str" cm="1">
        <f t="array" ref="IX39">IFERROR(INDEX(②入力シート!38:38,(IT$3-1)*13+12),"")</f>
        <v/>
      </c>
      <c r="IZ39" s="179">
        <v>31</v>
      </c>
      <c r="JA39" s="185" t="str" cm="1">
        <f t="array" ref="JA39">IFERROR(INDEX(②入力シート!38:38,(JA$3-1)*13+4),"")</f>
        <v/>
      </c>
      <c r="JB39" s="186" t="str" cm="1">
        <f t="array" ref="JB39">IFERROR(INDEX(②入力シート!38:38,(JA$3-1)*13+6),"")</f>
        <v/>
      </c>
      <c r="JC39" s="186" t="str" cm="1">
        <f t="array" ref="JC39">IFERROR(INDEX(②入力シート!38:38,(JA$3-1)*13+8),"")</f>
        <v/>
      </c>
      <c r="JD39" s="186" t="str" cm="1">
        <f t="array" ref="JD39">IFERROR(INDEX(②入力シート!38:38,(JA$3-1)*13+10),"")</f>
        <v/>
      </c>
      <c r="JE39" s="187" t="str" cm="1">
        <f t="array" ref="JE39">IFERROR(INDEX(②入力シート!38:38,(JA$3-1)*13+12),"")</f>
        <v/>
      </c>
      <c r="JG39" s="179">
        <v>31</v>
      </c>
      <c r="JH39" s="185" t="str" cm="1">
        <f t="array" ref="JH39">IFERROR(INDEX(②入力シート!38:38,(JH$3-1)*13+4),"")</f>
        <v/>
      </c>
      <c r="JI39" s="186" t="str" cm="1">
        <f t="array" ref="JI39">IFERROR(INDEX(②入力シート!38:38,(JH$3-1)*13+6),"")</f>
        <v/>
      </c>
      <c r="JJ39" s="186" t="str" cm="1">
        <f t="array" ref="JJ39">IFERROR(INDEX(②入力シート!38:38,(JH$3-1)*13+8),"")</f>
        <v/>
      </c>
      <c r="JK39" s="186" t="str" cm="1">
        <f t="array" ref="JK39">IFERROR(INDEX(②入力シート!38:38,(JH$3-1)*13+10),"")</f>
        <v/>
      </c>
      <c r="JL39" s="187" t="str" cm="1">
        <f t="array" ref="JL39">IFERROR(INDEX(②入力シート!38:38,(JH$3-1)*13+12),"")</f>
        <v/>
      </c>
      <c r="JN39" s="179">
        <v>31</v>
      </c>
      <c r="JO39" s="185" t="str" cm="1">
        <f t="array" ref="JO39">IFERROR(INDEX(②入力シート!38:38,(JO$3-1)*13+4),"")</f>
        <v/>
      </c>
      <c r="JP39" s="186" t="str" cm="1">
        <f t="array" ref="JP39">IFERROR(INDEX(②入力シート!38:38,(JO$3-1)*13+6),"")</f>
        <v/>
      </c>
      <c r="JQ39" s="186" t="str" cm="1">
        <f t="array" ref="JQ39">IFERROR(INDEX(②入力シート!38:38,(JO$3-1)*13+8),"")</f>
        <v/>
      </c>
      <c r="JR39" s="186" t="str" cm="1">
        <f t="array" ref="JR39">IFERROR(INDEX(②入力シート!38:38,(JO$3-1)*13+10),"")</f>
        <v/>
      </c>
      <c r="JS39" s="187" t="str" cm="1">
        <f t="array" ref="JS39">IFERROR(INDEX(②入力シート!38:38,(JO$3-1)*13+12),"")</f>
        <v/>
      </c>
      <c r="JU39" s="179">
        <v>31</v>
      </c>
      <c r="JV39" s="185" t="str" cm="1">
        <f t="array" ref="JV39">IFERROR(INDEX(②入力シート!38:38,(JV$3-1)*13+4),"")</f>
        <v/>
      </c>
      <c r="JW39" s="186" t="str" cm="1">
        <f t="array" ref="JW39">IFERROR(INDEX(②入力シート!38:38,(JV$3-1)*13+6),"")</f>
        <v/>
      </c>
      <c r="JX39" s="186" t="str" cm="1">
        <f t="array" ref="JX39">IFERROR(INDEX(②入力シート!38:38,(JV$3-1)*13+8),"")</f>
        <v/>
      </c>
      <c r="JY39" s="186" t="str" cm="1">
        <f t="array" ref="JY39">IFERROR(INDEX(②入力シート!38:38,(JV$3-1)*13+10),"")</f>
        <v/>
      </c>
      <c r="JZ39" s="187" t="str" cm="1">
        <f t="array" ref="JZ39">IFERROR(INDEX(②入力シート!38:38,(JV$3-1)*13+12),"")</f>
        <v/>
      </c>
      <c r="KB39" s="179">
        <v>31</v>
      </c>
      <c r="KC39" s="185" t="str" cm="1">
        <f t="array" ref="KC39">IFERROR(INDEX(②入力シート!38:38,(KC$3-1)*13+4),"")</f>
        <v/>
      </c>
      <c r="KD39" s="186" t="str" cm="1">
        <f t="array" ref="KD39">IFERROR(INDEX(②入力シート!38:38,(KC$3-1)*13+6),"")</f>
        <v/>
      </c>
      <c r="KE39" s="186" t="str" cm="1">
        <f t="array" ref="KE39">IFERROR(INDEX(②入力シート!38:38,(KC$3-1)*13+8),"")</f>
        <v/>
      </c>
      <c r="KF39" s="186" t="str" cm="1">
        <f t="array" ref="KF39">IFERROR(INDEX(②入力シート!38:38,(KC$3-1)*13+10),"")</f>
        <v/>
      </c>
      <c r="KG39" s="187" t="str" cm="1">
        <f t="array" ref="KG39">IFERROR(INDEX(②入力シート!38:38,(KC$3-1)*13+12),"")</f>
        <v/>
      </c>
      <c r="KI39" s="179">
        <v>31</v>
      </c>
      <c r="KJ39" s="185" t="str" cm="1">
        <f t="array" ref="KJ39">IFERROR(INDEX(②入力シート!38:38,(KJ$3-1)*13+4),"")</f>
        <v/>
      </c>
      <c r="KK39" s="186" t="str" cm="1">
        <f t="array" ref="KK39">IFERROR(INDEX(②入力シート!38:38,(KJ$3-1)*13+6),"")</f>
        <v/>
      </c>
      <c r="KL39" s="186" t="str" cm="1">
        <f t="array" ref="KL39">IFERROR(INDEX(②入力シート!38:38,(KJ$3-1)*13+8),"")</f>
        <v/>
      </c>
      <c r="KM39" s="186" t="str" cm="1">
        <f t="array" ref="KM39">IFERROR(INDEX(②入力シート!38:38,(KJ$3-1)*13+10),"")</f>
        <v/>
      </c>
      <c r="KN39" s="187" t="str" cm="1">
        <f t="array" ref="KN39">IFERROR(INDEX(②入力シート!38:38,(KJ$3-1)*13+12),"")</f>
        <v/>
      </c>
      <c r="KP39" s="179">
        <v>31</v>
      </c>
      <c r="KQ39" s="185" t="str" cm="1">
        <f t="array" ref="KQ39">IFERROR(INDEX(②入力シート!38:38,(KQ$3-1)*13+4),"")</f>
        <v/>
      </c>
      <c r="KR39" s="186" t="str" cm="1">
        <f t="array" ref="KR39">IFERROR(INDEX(②入力シート!38:38,(KQ$3-1)*13+6),"")</f>
        <v/>
      </c>
      <c r="KS39" s="186" t="str" cm="1">
        <f t="array" ref="KS39">IFERROR(INDEX(②入力シート!38:38,(KQ$3-1)*13+8),"")</f>
        <v/>
      </c>
      <c r="KT39" s="186" t="str" cm="1">
        <f t="array" ref="KT39">IFERROR(INDEX(②入力シート!38:38,(KQ$3-1)*13+10),"")</f>
        <v/>
      </c>
      <c r="KU39" s="187" t="str" cm="1">
        <f t="array" ref="KU39">IFERROR(INDEX(②入力シート!38:38,(KQ$3-1)*13+12),"")</f>
        <v/>
      </c>
      <c r="KW39" s="179">
        <v>31</v>
      </c>
      <c r="KX39" s="185" t="str" cm="1">
        <f t="array" ref="KX39">IFERROR(INDEX(②入力シート!38:38,(KX$3-1)*13+4),"")</f>
        <v/>
      </c>
      <c r="KY39" s="186" t="str" cm="1">
        <f t="array" ref="KY39">IFERROR(INDEX(②入力シート!38:38,(KX$3-1)*13+6),"")</f>
        <v/>
      </c>
      <c r="KZ39" s="186" t="str" cm="1">
        <f t="array" ref="KZ39">IFERROR(INDEX(②入力シート!38:38,(KX$3-1)*13+8),"")</f>
        <v/>
      </c>
      <c r="LA39" s="186" t="str" cm="1">
        <f t="array" ref="LA39">IFERROR(INDEX(②入力シート!38:38,(KX$3-1)*13+10),"")</f>
        <v/>
      </c>
      <c r="LB39" s="187" t="str" cm="1">
        <f t="array" ref="LB39">IFERROR(INDEX(②入力シート!38:38,(KX$3-1)*13+12),"")</f>
        <v/>
      </c>
      <c r="LD39" s="179">
        <v>31</v>
      </c>
      <c r="LE39" s="185" t="str" cm="1">
        <f t="array" ref="LE39">IFERROR(INDEX(②入力シート!38:38,(LE$3-1)*13+4),"")</f>
        <v/>
      </c>
      <c r="LF39" s="186" t="str" cm="1">
        <f t="array" ref="LF39">IFERROR(INDEX(②入力シート!38:38,(LE$3-1)*13+6),"")</f>
        <v/>
      </c>
      <c r="LG39" s="186" t="str" cm="1">
        <f t="array" ref="LG39">IFERROR(INDEX(②入力シート!38:38,(LE$3-1)*13+8),"")</f>
        <v/>
      </c>
      <c r="LH39" s="186" t="str" cm="1">
        <f t="array" ref="LH39">IFERROR(INDEX(②入力シート!38:38,(LE$3-1)*13+10),"")</f>
        <v/>
      </c>
      <c r="LI39" s="187" t="str" cm="1">
        <f t="array" ref="LI39">IFERROR(INDEX(②入力シート!38:38,(LE$3-1)*13+12),"")</f>
        <v/>
      </c>
      <c r="LK39" s="179">
        <v>31</v>
      </c>
      <c r="LL39" s="185" t="str" cm="1">
        <f t="array" ref="LL39">IFERROR(INDEX(②入力シート!38:38,(LL$3-1)*13+4),"")</f>
        <v/>
      </c>
      <c r="LM39" s="186" t="str" cm="1">
        <f t="array" ref="LM39">IFERROR(INDEX(②入力シート!38:38,(LL$3-1)*13+6),"")</f>
        <v/>
      </c>
      <c r="LN39" s="186" t="str" cm="1">
        <f t="array" ref="LN39">IFERROR(INDEX(②入力シート!38:38,(LL$3-1)*13+8),"")</f>
        <v/>
      </c>
      <c r="LO39" s="186" t="str" cm="1">
        <f t="array" ref="LO39">IFERROR(INDEX(②入力シート!38:38,(LL$3-1)*13+10),"")</f>
        <v/>
      </c>
      <c r="LP39" s="187" t="str" cm="1">
        <f t="array" ref="LP39">IFERROR(INDEX(②入力シート!38:38,(LL$3-1)*13+12),"")</f>
        <v/>
      </c>
      <c r="LR39" s="179">
        <v>31</v>
      </c>
      <c r="LS39" s="185" t="str" cm="1">
        <f t="array" ref="LS39">IFERROR(INDEX(②入力シート!38:38,(LS$3-1)*13+4),"")</f>
        <v/>
      </c>
      <c r="LT39" s="186" t="str" cm="1">
        <f t="array" ref="LT39">IFERROR(INDEX(②入力シート!38:38,(LS$3-1)*13+6),"")</f>
        <v/>
      </c>
      <c r="LU39" s="186" t="str" cm="1">
        <f t="array" ref="LU39">IFERROR(INDEX(②入力シート!38:38,(LS$3-1)*13+8),"")</f>
        <v/>
      </c>
      <c r="LV39" s="186" t="str" cm="1">
        <f t="array" ref="LV39">IFERROR(INDEX(②入力シート!38:38,(LS$3-1)*13+10),"")</f>
        <v/>
      </c>
      <c r="LW39" s="187" t="str" cm="1">
        <f t="array" ref="LW39">IFERROR(INDEX(②入力シート!38:38,(LS$3-1)*13+12),"")</f>
        <v/>
      </c>
      <c r="LY39" s="179">
        <v>31</v>
      </c>
      <c r="LZ39" s="185" t="str" cm="1">
        <f t="array" ref="LZ39">IFERROR(INDEX(②入力シート!38:38,(LZ$3-1)*13+4),"")</f>
        <v/>
      </c>
      <c r="MA39" s="186" t="str" cm="1">
        <f t="array" ref="MA39">IFERROR(INDEX(②入力シート!38:38,(LZ$3-1)*13+6),"")</f>
        <v/>
      </c>
      <c r="MB39" s="186" t="str" cm="1">
        <f t="array" ref="MB39">IFERROR(INDEX(②入力シート!38:38,(LZ$3-1)*13+8),"")</f>
        <v/>
      </c>
      <c r="MC39" s="186" t="str" cm="1">
        <f t="array" ref="MC39">IFERROR(INDEX(②入力シート!38:38,(LZ$3-1)*13+10),"")</f>
        <v/>
      </c>
      <c r="MD39" s="187" t="str" cm="1">
        <f t="array" ref="MD39">IFERROR(INDEX(②入力シート!38:38,(LZ$3-1)*13+12),"")</f>
        <v/>
      </c>
      <c r="MF39" s="179">
        <v>31</v>
      </c>
      <c r="MG39" s="185" t="str" cm="1">
        <f t="array" ref="MG39">IFERROR(INDEX(②入力シート!38:38,(MG$3-1)*13+4),"")</f>
        <v/>
      </c>
      <c r="MH39" s="186" t="str" cm="1">
        <f t="array" ref="MH39">IFERROR(INDEX(②入力シート!38:38,(MG$3-1)*13+6),"")</f>
        <v/>
      </c>
      <c r="MI39" s="186" t="str" cm="1">
        <f t="array" ref="MI39">IFERROR(INDEX(②入力シート!38:38,(MG$3-1)*13+8),"")</f>
        <v/>
      </c>
      <c r="MJ39" s="186" t="str" cm="1">
        <f t="array" ref="MJ39">IFERROR(INDEX(②入力シート!38:38,(MG$3-1)*13+10),"")</f>
        <v/>
      </c>
      <c r="MK39" s="187" t="str" cm="1">
        <f t="array" ref="MK39">IFERROR(INDEX(②入力シート!38:38,(MG$3-1)*13+12),"")</f>
        <v/>
      </c>
    </row>
    <row r="40" spans="1:349" s="184" customFormat="1" ht="14" customHeight="1">
      <c r="A40" s="179">
        <v>32</v>
      </c>
      <c r="B40" s="185" t="str" cm="1">
        <f t="array" ref="B40">IFERROR(INDEX(②入力シート!39:39,(B$3-1)*13+4),"")</f>
        <v/>
      </c>
      <c r="C40" s="186" t="str" cm="1">
        <f t="array" ref="C40">IFERROR(INDEX(②入力シート!39:39,(B$3-1)*13+6),"")</f>
        <v/>
      </c>
      <c r="D40" s="186" t="str" cm="1">
        <f t="array" ref="D40">IFERROR(INDEX(②入力シート!39:39,(B$3-1)*13+8),"")</f>
        <v/>
      </c>
      <c r="E40" s="186" t="str" cm="1">
        <f t="array" ref="E40">IFERROR(INDEX(②入力シート!39:39,(B$3-1)*13+10),"")</f>
        <v/>
      </c>
      <c r="F40" s="187" t="str" cm="1">
        <f t="array" ref="F40">IFERROR(INDEX(②入力シート!39:39,(B$3-1)*13+12),"")</f>
        <v/>
      </c>
      <c r="H40" s="179">
        <v>32</v>
      </c>
      <c r="I40" s="185" t="str" cm="1">
        <f t="array" ref="I40">IFERROR(INDEX(②入力シート!39:39,(I$3-1)*13+4),"")</f>
        <v/>
      </c>
      <c r="J40" s="186" t="str" cm="1">
        <f t="array" ref="J40">IFERROR(INDEX(②入力シート!39:39,(I$3-1)*13+6),"")</f>
        <v/>
      </c>
      <c r="K40" s="186" t="str" cm="1">
        <f t="array" ref="K40">IFERROR(INDEX(②入力シート!39:39,(I$3-1)*13+8),"")</f>
        <v/>
      </c>
      <c r="L40" s="186" t="str" cm="1">
        <f t="array" ref="L40">IFERROR(INDEX(②入力シート!39:39,(I$3-1)*13+10),"")</f>
        <v/>
      </c>
      <c r="M40" s="187" t="str" cm="1">
        <f t="array" ref="M40">IFERROR(INDEX(②入力シート!39:39,(I$3-1)*13+12),"")</f>
        <v/>
      </c>
      <c r="O40" s="179">
        <v>32</v>
      </c>
      <c r="P40" s="185" t="str" cm="1">
        <f t="array" ref="P40">IFERROR(INDEX(②入力シート!39:39,(P$3-1)*13+4),"")</f>
        <v/>
      </c>
      <c r="Q40" s="186" t="str" cm="1">
        <f t="array" ref="Q40">IFERROR(INDEX(②入力シート!39:39,(P$3-1)*13+6),"")</f>
        <v/>
      </c>
      <c r="R40" s="186" t="str" cm="1">
        <f t="array" ref="R40">IFERROR(INDEX(②入力シート!39:39,(P$3-1)*13+8),"")</f>
        <v/>
      </c>
      <c r="S40" s="186" t="str" cm="1">
        <f t="array" ref="S40">IFERROR(INDEX(②入力シート!39:39,(P$3-1)*13+10),"")</f>
        <v/>
      </c>
      <c r="T40" s="187" t="str" cm="1">
        <f t="array" ref="T40">IFERROR(INDEX(②入力シート!39:39,(P$3-1)*13+12),"")</f>
        <v/>
      </c>
      <c r="V40" s="179">
        <v>32</v>
      </c>
      <c r="W40" s="185" t="str" cm="1">
        <f t="array" ref="W40">IFERROR(INDEX(②入力シート!39:39,(W$3-1)*13+4),"")</f>
        <v/>
      </c>
      <c r="X40" s="186" t="str" cm="1">
        <f t="array" ref="X40">IFERROR(INDEX(②入力シート!39:39,(W$3-1)*13+6),"")</f>
        <v/>
      </c>
      <c r="Y40" s="186" t="str" cm="1">
        <f t="array" ref="Y40">IFERROR(INDEX(②入力シート!39:39,(W$3-1)*13+8),"")</f>
        <v/>
      </c>
      <c r="Z40" s="186" t="str" cm="1">
        <f t="array" ref="Z40">IFERROR(INDEX(②入力シート!39:39,(W$3-1)*13+10),"")</f>
        <v/>
      </c>
      <c r="AA40" s="187" t="str" cm="1">
        <f t="array" ref="AA40">IFERROR(INDEX(②入力シート!39:39,(W$3-1)*13+12),"")</f>
        <v/>
      </c>
      <c r="AC40" s="179">
        <v>32</v>
      </c>
      <c r="AD40" s="185" t="str" cm="1">
        <f t="array" ref="AD40">IFERROR(INDEX(②入力シート!39:39,(AD$3-1)*13+4),"")</f>
        <v/>
      </c>
      <c r="AE40" s="186" t="str" cm="1">
        <f t="array" ref="AE40">IFERROR(INDEX(②入力シート!39:39,(AD$3-1)*13+6),"")</f>
        <v/>
      </c>
      <c r="AF40" s="186" t="str" cm="1">
        <f t="array" ref="AF40">IFERROR(INDEX(②入力シート!39:39,(AD$3-1)*13+8),"")</f>
        <v/>
      </c>
      <c r="AG40" s="186" t="str" cm="1">
        <f t="array" ref="AG40">IFERROR(INDEX(②入力シート!39:39,(AD$3-1)*13+10),"")</f>
        <v/>
      </c>
      <c r="AH40" s="187" t="str" cm="1">
        <f t="array" ref="AH40">IFERROR(INDEX(②入力シート!39:39,(AD$3-1)*13+12),"")</f>
        <v/>
      </c>
      <c r="AJ40" s="179">
        <v>32</v>
      </c>
      <c r="AK40" s="185" t="str" cm="1">
        <f t="array" ref="AK40">IFERROR(INDEX(②入力シート!39:39,(AK$3-1)*13+4),"")</f>
        <v/>
      </c>
      <c r="AL40" s="186" t="str" cm="1">
        <f t="array" ref="AL40">IFERROR(INDEX(②入力シート!39:39,(AK$3-1)*13+6),"")</f>
        <v/>
      </c>
      <c r="AM40" s="186" t="str" cm="1">
        <f t="array" ref="AM40">IFERROR(INDEX(②入力シート!39:39,(AK$3-1)*13+8),"")</f>
        <v/>
      </c>
      <c r="AN40" s="186" t="str" cm="1">
        <f t="array" ref="AN40">IFERROR(INDEX(②入力シート!39:39,(AK$3-1)*13+10),"")</f>
        <v/>
      </c>
      <c r="AO40" s="187" t="str" cm="1">
        <f t="array" ref="AO40">IFERROR(INDEX(②入力シート!39:39,(AK$3-1)*13+12),"")</f>
        <v/>
      </c>
      <c r="AQ40" s="179">
        <v>32</v>
      </c>
      <c r="AR40" s="185" t="str" cm="1">
        <f t="array" ref="AR40">IFERROR(INDEX(②入力シート!39:39,(AR$3-1)*13+4),"")</f>
        <v/>
      </c>
      <c r="AS40" s="186" t="str" cm="1">
        <f t="array" ref="AS40">IFERROR(INDEX(②入力シート!39:39,(AR$3-1)*13+6),"")</f>
        <v/>
      </c>
      <c r="AT40" s="186" t="str" cm="1">
        <f t="array" ref="AT40">IFERROR(INDEX(②入力シート!39:39,(AR$3-1)*13+8),"")</f>
        <v/>
      </c>
      <c r="AU40" s="186" t="str" cm="1">
        <f t="array" ref="AU40">IFERROR(INDEX(②入力シート!39:39,(AR$3-1)*13+10),"")</f>
        <v/>
      </c>
      <c r="AV40" s="187" t="str" cm="1">
        <f t="array" ref="AV40">IFERROR(INDEX(②入力シート!39:39,(AR$3-1)*13+12),"")</f>
        <v/>
      </c>
      <c r="AX40" s="179">
        <v>32</v>
      </c>
      <c r="AY40" s="185" t="str" cm="1">
        <f t="array" ref="AY40">IFERROR(INDEX(②入力シート!39:39,(AY$3-1)*13+4),"")</f>
        <v/>
      </c>
      <c r="AZ40" s="186" t="str" cm="1">
        <f t="array" ref="AZ40">IFERROR(INDEX(②入力シート!39:39,(AY$3-1)*13+6),"")</f>
        <v/>
      </c>
      <c r="BA40" s="186" t="str" cm="1">
        <f t="array" ref="BA40">IFERROR(INDEX(②入力シート!39:39,(AY$3-1)*13+8),"")</f>
        <v/>
      </c>
      <c r="BB40" s="186" t="str" cm="1">
        <f t="array" ref="BB40">IFERROR(INDEX(②入力シート!39:39,(AY$3-1)*13+10),"")</f>
        <v/>
      </c>
      <c r="BC40" s="187" t="str" cm="1">
        <f t="array" ref="BC40">IFERROR(INDEX(②入力シート!39:39,(AY$3-1)*13+12),"")</f>
        <v/>
      </c>
      <c r="BE40" s="179">
        <v>32</v>
      </c>
      <c r="BF40" s="185" t="str" cm="1">
        <f t="array" ref="BF40">IFERROR(INDEX(②入力シート!39:39,(BF$3-1)*13+4),"")</f>
        <v/>
      </c>
      <c r="BG40" s="186" t="str" cm="1">
        <f t="array" ref="BG40">IFERROR(INDEX(②入力シート!39:39,(BF$3-1)*13+6),"")</f>
        <v/>
      </c>
      <c r="BH40" s="186" t="str" cm="1">
        <f t="array" ref="BH40">IFERROR(INDEX(②入力シート!39:39,(BF$3-1)*13+8),"")</f>
        <v/>
      </c>
      <c r="BI40" s="186" t="str" cm="1">
        <f t="array" ref="BI40">IFERROR(INDEX(②入力シート!39:39,(BF$3-1)*13+10),"")</f>
        <v/>
      </c>
      <c r="BJ40" s="187" t="str" cm="1">
        <f t="array" ref="BJ40">IFERROR(INDEX(②入力シート!39:39,(BF$3-1)*13+12),"")</f>
        <v/>
      </c>
      <c r="BL40" s="179">
        <v>32</v>
      </c>
      <c r="BM40" s="185" t="str" cm="1">
        <f t="array" ref="BM40">IFERROR(INDEX(②入力シート!39:39,(BM$3-1)*13+4),"")</f>
        <v/>
      </c>
      <c r="BN40" s="186" t="str" cm="1">
        <f t="array" ref="BN40">IFERROR(INDEX(②入力シート!39:39,(BM$3-1)*13+6),"")</f>
        <v/>
      </c>
      <c r="BO40" s="186" t="str" cm="1">
        <f t="array" ref="BO40">IFERROR(INDEX(②入力シート!39:39,(BM$3-1)*13+8),"")</f>
        <v/>
      </c>
      <c r="BP40" s="186" t="str" cm="1">
        <f t="array" ref="BP40">IFERROR(INDEX(②入力シート!39:39,(BM$3-1)*13+10),"")</f>
        <v/>
      </c>
      <c r="BQ40" s="187" t="str" cm="1">
        <f t="array" ref="BQ40">IFERROR(INDEX(②入力シート!39:39,(BM$3-1)*13+12),"")</f>
        <v/>
      </c>
      <c r="BS40" s="179">
        <v>32</v>
      </c>
      <c r="BT40" s="185" t="str" cm="1">
        <f t="array" ref="BT40">IFERROR(INDEX(②入力シート!39:39,(BT$3-1)*13+4),"")</f>
        <v/>
      </c>
      <c r="BU40" s="186" t="str" cm="1">
        <f t="array" ref="BU40">IFERROR(INDEX(②入力シート!39:39,(BT$3-1)*13+6),"")</f>
        <v/>
      </c>
      <c r="BV40" s="186" t="str" cm="1">
        <f t="array" ref="BV40">IFERROR(INDEX(②入力シート!39:39,(BT$3-1)*13+8),"")</f>
        <v/>
      </c>
      <c r="BW40" s="186" t="str" cm="1">
        <f t="array" ref="BW40">IFERROR(INDEX(②入力シート!39:39,(BT$3-1)*13+10),"")</f>
        <v/>
      </c>
      <c r="BX40" s="187" t="str" cm="1">
        <f t="array" ref="BX40">IFERROR(INDEX(②入力シート!39:39,(BT$3-1)*13+12),"")</f>
        <v/>
      </c>
      <c r="BZ40" s="179">
        <v>32</v>
      </c>
      <c r="CA40" s="185" t="str" cm="1">
        <f t="array" ref="CA40">IFERROR(INDEX(②入力シート!39:39,(CA$3-1)*13+4),"")</f>
        <v/>
      </c>
      <c r="CB40" s="186" t="str" cm="1">
        <f t="array" ref="CB40">IFERROR(INDEX(②入力シート!39:39,(CA$3-1)*13+6),"")</f>
        <v/>
      </c>
      <c r="CC40" s="186" t="str" cm="1">
        <f t="array" ref="CC40">IFERROR(INDEX(②入力シート!39:39,(CA$3-1)*13+8),"")</f>
        <v/>
      </c>
      <c r="CD40" s="186" t="str" cm="1">
        <f t="array" ref="CD40">IFERROR(INDEX(②入力シート!39:39,(CA$3-1)*13+10),"")</f>
        <v/>
      </c>
      <c r="CE40" s="187" t="str" cm="1">
        <f t="array" ref="CE40">IFERROR(INDEX(②入力シート!39:39,(CA$3-1)*13+12),"")</f>
        <v/>
      </c>
      <c r="CG40" s="179">
        <v>32</v>
      </c>
      <c r="CH40" s="185" t="str" cm="1">
        <f t="array" ref="CH40">IFERROR(INDEX(②入力シート!39:39,(CH$3-1)*13+4),"")</f>
        <v/>
      </c>
      <c r="CI40" s="186" t="str" cm="1">
        <f t="array" ref="CI40">IFERROR(INDEX(②入力シート!39:39,(CH$3-1)*13+6),"")</f>
        <v/>
      </c>
      <c r="CJ40" s="186" t="str" cm="1">
        <f t="array" ref="CJ40">IFERROR(INDEX(②入力シート!39:39,(CH$3-1)*13+8),"")</f>
        <v/>
      </c>
      <c r="CK40" s="186" t="str" cm="1">
        <f t="array" ref="CK40">IFERROR(INDEX(②入力シート!39:39,(CH$3-1)*13+10),"")</f>
        <v/>
      </c>
      <c r="CL40" s="187" t="str" cm="1">
        <f t="array" ref="CL40">IFERROR(INDEX(②入力シート!39:39,(CH$3-1)*13+12),"")</f>
        <v/>
      </c>
      <c r="CN40" s="179">
        <v>32</v>
      </c>
      <c r="CO40" s="185" t="str" cm="1">
        <f t="array" ref="CO40">IFERROR(INDEX(②入力シート!39:39,(CO$3-1)*13+4),"")</f>
        <v/>
      </c>
      <c r="CP40" s="186" t="str" cm="1">
        <f t="array" ref="CP40">IFERROR(INDEX(②入力シート!39:39,(CO$3-1)*13+6),"")</f>
        <v/>
      </c>
      <c r="CQ40" s="186" t="str" cm="1">
        <f t="array" ref="CQ40">IFERROR(INDEX(②入力シート!39:39,(CO$3-1)*13+8),"")</f>
        <v/>
      </c>
      <c r="CR40" s="186" t="str" cm="1">
        <f t="array" ref="CR40">IFERROR(INDEX(②入力シート!39:39,(CO$3-1)*13+10),"")</f>
        <v/>
      </c>
      <c r="CS40" s="187" t="str" cm="1">
        <f t="array" ref="CS40">IFERROR(INDEX(②入力シート!39:39,(CO$3-1)*13+12),"")</f>
        <v/>
      </c>
      <c r="CU40" s="179">
        <v>32</v>
      </c>
      <c r="CV40" s="185" t="str" cm="1">
        <f t="array" ref="CV40">IFERROR(INDEX(②入力シート!39:39,(CV$3-1)*13+4),"")</f>
        <v/>
      </c>
      <c r="CW40" s="186" t="str" cm="1">
        <f t="array" ref="CW40">IFERROR(INDEX(②入力シート!39:39,(CV$3-1)*13+6),"")</f>
        <v/>
      </c>
      <c r="CX40" s="186" t="str" cm="1">
        <f t="array" ref="CX40">IFERROR(INDEX(②入力シート!39:39,(CV$3-1)*13+8),"")</f>
        <v/>
      </c>
      <c r="CY40" s="186" t="str" cm="1">
        <f t="array" ref="CY40">IFERROR(INDEX(②入力シート!39:39,(CV$3-1)*13+10),"")</f>
        <v/>
      </c>
      <c r="CZ40" s="187" t="str" cm="1">
        <f t="array" ref="CZ40">IFERROR(INDEX(②入力シート!39:39,(CV$3-1)*13+12),"")</f>
        <v/>
      </c>
      <c r="DB40" s="179">
        <v>32</v>
      </c>
      <c r="DC40" s="185" t="str" cm="1">
        <f t="array" ref="DC40">IFERROR(INDEX(②入力シート!39:39,(DC$3-1)*13+4),"")</f>
        <v/>
      </c>
      <c r="DD40" s="186" t="str" cm="1">
        <f t="array" ref="DD40">IFERROR(INDEX(②入力シート!39:39,(DC$3-1)*13+6),"")</f>
        <v/>
      </c>
      <c r="DE40" s="186" t="str" cm="1">
        <f t="array" ref="DE40">IFERROR(INDEX(②入力シート!39:39,(DC$3-1)*13+8),"")</f>
        <v/>
      </c>
      <c r="DF40" s="186" t="str" cm="1">
        <f t="array" ref="DF40">IFERROR(INDEX(②入力シート!39:39,(DC$3-1)*13+10),"")</f>
        <v/>
      </c>
      <c r="DG40" s="187" t="str" cm="1">
        <f t="array" ref="DG40">IFERROR(INDEX(②入力シート!39:39,(DC$3-1)*13+12),"")</f>
        <v/>
      </c>
      <c r="DI40" s="179">
        <v>32</v>
      </c>
      <c r="DJ40" s="185" t="str" cm="1">
        <f t="array" ref="DJ40">IFERROR(INDEX(②入力シート!39:39,(DJ$3-1)*13+4),"")</f>
        <v/>
      </c>
      <c r="DK40" s="186" t="str" cm="1">
        <f t="array" ref="DK40">IFERROR(INDEX(②入力シート!39:39,(DJ$3-1)*13+6),"")</f>
        <v/>
      </c>
      <c r="DL40" s="186" t="str" cm="1">
        <f t="array" ref="DL40">IFERROR(INDEX(②入力シート!39:39,(DJ$3-1)*13+8),"")</f>
        <v/>
      </c>
      <c r="DM40" s="186" t="str" cm="1">
        <f t="array" ref="DM40">IFERROR(INDEX(②入力シート!39:39,(DJ$3-1)*13+10),"")</f>
        <v/>
      </c>
      <c r="DN40" s="187" t="str" cm="1">
        <f t="array" ref="DN40">IFERROR(INDEX(②入力シート!39:39,(DJ$3-1)*13+12),"")</f>
        <v/>
      </c>
      <c r="DP40" s="179">
        <v>32</v>
      </c>
      <c r="DQ40" s="185" t="str" cm="1">
        <f t="array" ref="DQ40">IFERROR(INDEX(②入力シート!39:39,(DQ$3-1)*13+4),"")</f>
        <v/>
      </c>
      <c r="DR40" s="186" t="str" cm="1">
        <f t="array" ref="DR40">IFERROR(INDEX(②入力シート!39:39,(DQ$3-1)*13+6),"")</f>
        <v/>
      </c>
      <c r="DS40" s="186" t="str" cm="1">
        <f t="array" ref="DS40">IFERROR(INDEX(②入力シート!39:39,(DQ$3-1)*13+8),"")</f>
        <v/>
      </c>
      <c r="DT40" s="186" t="str" cm="1">
        <f t="array" ref="DT40">IFERROR(INDEX(②入力シート!39:39,(DQ$3-1)*13+10),"")</f>
        <v/>
      </c>
      <c r="DU40" s="187" t="str" cm="1">
        <f t="array" ref="DU40">IFERROR(INDEX(②入力シート!39:39,(DQ$3-1)*13+12),"")</f>
        <v/>
      </c>
      <c r="DW40" s="179">
        <v>32</v>
      </c>
      <c r="DX40" s="185" t="str" cm="1">
        <f t="array" ref="DX40">IFERROR(INDEX(②入力シート!39:39,(DX$3-1)*13+4),"")</f>
        <v/>
      </c>
      <c r="DY40" s="186" t="str" cm="1">
        <f t="array" ref="DY40">IFERROR(INDEX(②入力シート!39:39,(DX$3-1)*13+6),"")</f>
        <v/>
      </c>
      <c r="DZ40" s="186" t="str" cm="1">
        <f t="array" ref="DZ40">IFERROR(INDEX(②入力シート!39:39,(DX$3-1)*13+8),"")</f>
        <v/>
      </c>
      <c r="EA40" s="186" t="str" cm="1">
        <f t="array" ref="EA40">IFERROR(INDEX(②入力シート!39:39,(DX$3-1)*13+10),"")</f>
        <v/>
      </c>
      <c r="EB40" s="187" t="str" cm="1">
        <f t="array" ref="EB40">IFERROR(INDEX(②入力シート!39:39,(DX$3-1)*13+12),"")</f>
        <v/>
      </c>
      <c r="ED40" s="179">
        <v>32</v>
      </c>
      <c r="EE40" s="185" t="str" cm="1">
        <f t="array" ref="EE40">IFERROR(INDEX(②入力シート!39:39,(EE$3-1)*13+4),"")</f>
        <v/>
      </c>
      <c r="EF40" s="186" t="str" cm="1">
        <f t="array" ref="EF40">IFERROR(INDEX(②入力シート!39:39,(EE$3-1)*13+6),"")</f>
        <v/>
      </c>
      <c r="EG40" s="186" t="str" cm="1">
        <f t="array" ref="EG40">IFERROR(INDEX(②入力シート!39:39,(EE$3-1)*13+8),"")</f>
        <v/>
      </c>
      <c r="EH40" s="186" t="str" cm="1">
        <f t="array" ref="EH40">IFERROR(INDEX(②入力シート!39:39,(EE$3-1)*13+10),"")</f>
        <v/>
      </c>
      <c r="EI40" s="187" t="str" cm="1">
        <f t="array" ref="EI40">IFERROR(INDEX(②入力シート!39:39,(EE$3-1)*13+12),"")</f>
        <v/>
      </c>
      <c r="EK40" s="179">
        <v>32</v>
      </c>
      <c r="EL40" s="185" t="str" cm="1">
        <f t="array" ref="EL40">IFERROR(INDEX(②入力シート!39:39,(EL$3-1)*13+4),"")</f>
        <v/>
      </c>
      <c r="EM40" s="186" t="str" cm="1">
        <f t="array" ref="EM40">IFERROR(INDEX(②入力シート!39:39,(EL$3-1)*13+6),"")</f>
        <v/>
      </c>
      <c r="EN40" s="186" t="str" cm="1">
        <f t="array" ref="EN40">IFERROR(INDEX(②入力シート!39:39,(EL$3-1)*13+8),"")</f>
        <v/>
      </c>
      <c r="EO40" s="186" t="str" cm="1">
        <f t="array" ref="EO40">IFERROR(INDEX(②入力シート!39:39,(EL$3-1)*13+10),"")</f>
        <v/>
      </c>
      <c r="EP40" s="187" t="str" cm="1">
        <f t="array" ref="EP40">IFERROR(INDEX(②入力シート!39:39,(EL$3-1)*13+12),"")</f>
        <v/>
      </c>
      <c r="ER40" s="179">
        <v>32</v>
      </c>
      <c r="ES40" s="185" t="str" cm="1">
        <f t="array" ref="ES40">IFERROR(INDEX(②入力シート!39:39,(ES$3-1)*13+4),"")</f>
        <v/>
      </c>
      <c r="ET40" s="186" t="str" cm="1">
        <f t="array" ref="ET40">IFERROR(INDEX(②入力シート!39:39,(ES$3-1)*13+6),"")</f>
        <v/>
      </c>
      <c r="EU40" s="186" t="str" cm="1">
        <f t="array" ref="EU40">IFERROR(INDEX(②入力シート!39:39,(ES$3-1)*13+8),"")</f>
        <v/>
      </c>
      <c r="EV40" s="186" t="str" cm="1">
        <f t="array" ref="EV40">IFERROR(INDEX(②入力シート!39:39,(ES$3-1)*13+10),"")</f>
        <v/>
      </c>
      <c r="EW40" s="187" t="str" cm="1">
        <f t="array" ref="EW40">IFERROR(INDEX(②入力シート!39:39,(ES$3-1)*13+12),"")</f>
        <v/>
      </c>
      <c r="EY40" s="179">
        <v>32</v>
      </c>
      <c r="EZ40" s="185" t="str" cm="1">
        <f t="array" ref="EZ40">IFERROR(INDEX(②入力シート!39:39,(EZ$3-1)*13+4),"")</f>
        <v/>
      </c>
      <c r="FA40" s="186" t="str" cm="1">
        <f t="array" ref="FA40">IFERROR(INDEX(②入力シート!39:39,(EZ$3-1)*13+6),"")</f>
        <v/>
      </c>
      <c r="FB40" s="186" t="str" cm="1">
        <f t="array" ref="FB40">IFERROR(INDEX(②入力シート!39:39,(EZ$3-1)*13+8),"")</f>
        <v/>
      </c>
      <c r="FC40" s="186" t="str" cm="1">
        <f t="array" ref="FC40">IFERROR(INDEX(②入力シート!39:39,(EZ$3-1)*13+10),"")</f>
        <v/>
      </c>
      <c r="FD40" s="187" t="str" cm="1">
        <f t="array" ref="FD40">IFERROR(INDEX(②入力シート!39:39,(EZ$3-1)*13+12),"")</f>
        <v/>
      </c>
      <c r="FF40" s="179">
        <v>32</v>
      </c>
      <c r="FG40" s="185" t="str" cm="1">
        <f t="array" ref="FG40">IFERROR(INDEX(②入力シート!39:39,(FG$3-1)*13+4),"")</f>
        <v/>
      </c>
      <c r="FH40" s="186" t="str" cm="1">
        <f t="array" ref="FH40">IFERROR(INDEX(②入力シート!39:39,(FG$3-1)*13+6),"")</f>
        <v/>
      </c>
      <c r="FI40" s="186" t="str" cm="1">
        <f t="array" ref="FI40">IFERROR(INDEX(②入力シート!39:39,(FG$3-1)*13+8),"")</f>
        <v/>
      </c>
      <c r="FJ40" s="186" t="str" cm="1">
        <f t="array" ref="FJ40">IFERROR(INDEX(②入力シート!39:39,(FG$3-1)*13+10),"")</f>
        <v/>
      </c>
      <c r="FK40" s="187" t="str" cm="1">
        <f t="array" ref="FK40">IFERROR(INDEX(②入力シート!39:39,(FG$3-1)*13+12),"")</f>
        <v/>
      </c>
      <c r="FM40" s="179">
        <v>32</v>
      </c>
      <c r="FN40" s="185" t="str" cm="1">
        <f t="array" ref="FN40">IFERROR(INDEX(②入力シート!39:39,(FN$3-1)*13+4),"")</f>
        <v/>
      </c>
      <c r="FO40" s="186" t="str" cm="1">
        <f t="array" ref="FO40">IFERROR(INDEX(②入力シート!39:39,(FN$3-1)*13+6),"")</f>
        <v/>
      </c>
      <c r="FP40" s="186" t="str" cm="1">
        <f t="array" ref="FP40">IFERROR(INDEX(②入力シート!39:39,(FN$3-1)*13+8),"")</f>
        <v/>
      </c>
      <c r="FQ40" s="186" t="str" cm="1">
        <f t="array" ref="FQ40">IFERROR(INDEX(②入力シート!39:39,(FN$3-1)*13+10),"")</f>
        <v/>
      </c>
      <c r="FR40" s="187" t="str" cm="1">
        <f t="array" ref="FR40">IFERROR(INDEX(②入力シート!39:39,(FN$3-1)*13+12),"")</f>
        <v/>
      </c>
      <c r="FT40" s="179">
        <v>32</v>
      </c>
      <c r="FU40" s="185" t="str" cm="1">
        <f t="array" ref="FU40">IFERROR(INDEX(②入力シート!39:39,(FU$3-1)*13+4),"")</f>
        <v/>
      </c>
      <c r="FV40" s="186" t="str" cm="1">
        <f t="array" ref="FV40">IFERROR(INDEX(②入力シート!39:39,(FU$3-1)*13+6),"")</f>
        <v/>
      </c>
      <c r="FW40" s="186" t="str" cm="1">
        <f t="array" ref="FW40">IFERROR(INDEX(②入力シート!39:39,(FU$3-1)*13+8),"")</f>
        <v/>
      </c>
      <c r="FX40" s="186" t="str" cm="1">
        <f t="array" ref="FX40">IFERROR(INDEX(②入力シート!39:39,(FU$3-1)*13+10),"")</f>
        <v/>
      </c>
      <c r="FY40" s="187" t="str" cm="1">
        <f t="array" ref="FY40">IFERROR(INDEX(②入力シート!39:39,(FU$3-1)*13+12),"")</f>
        <v/>
      </c>
      <c r="GA40" s="179">
        <v>32</v>
      </c>
      <c r="GB40" s="185" t="str" cm="1">
        <f t="array" ref="GB40">IFERROR(INDEX(②入力シート!39:39,(GB$3-1)*13+4),"")</f>
        <v/>
      </c>
      <c r="GC40" s="186" t="str" cm="1">
        <f t="array" ref="GC40">IFERROR(INDEX(②入力シート!39:39,(GB$3-1)*13+6),"")</f>
        <v/>
      </c>
      <c r="GD40" s="186" t="str" cm="1">
        <f t="array" ref="GD40">IFERROR(INDEX(②入力シート!39:39,(GB$3-1)*13+8),"")</f>
        <v/>
      </c>
      <c r="GE40" s="186" t="str" cm="1">
        <f t="array" ref="GE40">IFERROR(INDEX(②入力シート!39:39,(GB$3-1)*13+10),"")</f>
        <v/>
      </c>
      <c r="GF40" s="187" t="str" cm="1">
        <f t="array" ref="GF40">IFERROR(INDEX(②入力シート!39:39,(GB$3-1)*13+12),"")</f>
        <v/>
      </c>
      <c r="GH40" s="179">
        <v>32</v>
      </c>
      <c r="GI40" s="185" t="str" cm="1">
        <f t="array" ref="GI40">IFERROR(INDEX(②入力シート!39:39,(GI$3-1)*13+4),"")</f>
        <v/>
      </c>
      <c r="GJ40" s="186" t="str" cm="1">
        <f t="array" ref="GJ40">IFERROR(INDEX(②入力シート!39:39,(GI$3-1)*13+6),"")</f>
        <v/>
      </c>
      <c r="GK40" s="186" t="str" cm="1">
        <f t="array" ref="GK40">IFERROR(INDEX(②入力シート!39:39,(GI$3-1)*13+8),"")</f>
        <v/>
      </c>
      <c r="GL40" s="186" t="str" cm="1">
        <f t="array" ref="GL40">IFERROR(INDEX(②入力シート!39:39,(GI$3-1)*13+10),"")</f>
        <v/>
      </c>
      <c r="GM40" s="187" t="str" cm="1">
        <f t="array" ref="GM40">IFERROR(INDEX(②入力シート!39:39,(GI$3-1)*13+12),"")</f>
        <v/>
      </c>
      <c r="GO40" s="179">
        <v>32</v>
      </c>
      <c r="GP40" s="185" t="str" cm="1">
        <f t="array" ref="GP40">IFERROR(INDEX(②入力シート!39:39,(GP$3-1)*13+4),"")</f>
        <v/>
      </c>
      <c r="GQ40" s="186" t="str" cm="1">
        <f t="array" ref="GQ40">IFERROR(INDEX(②入力シート!39:39,(GP$3-1)*13+6),"")</f>
        <v/>
      </c>
      <c r="GR40" s="186" t="str" cm="1">
        <f t="array" ref="GR40">IFERROR(INDEX(②入力シート!39:39,(GP$3-1)*13+8),"")</f>
        <v/>
      </c>
      <c r="GS40" s="186" t="str" cm="1">
        <f t="array" ref="GS40">IFERROR(INDEX(②入力シート!39:39,(GP$3-1)*13+10),"")</f>
        <v/>
      </c>
      <c r="GT40" s="187" t="str" cm="1">
        <f t="array" ref="GT40">IFERROR(INDEX(②入力シート!39:39,(GP$3-1)*13+12),"")</f>
        <v/>
      </c>
      <c r="GV40" s="179">
        <v>32</v>
      </c>
      <c r="GW40" s="185" t="str" cm="1">
        <f t="array" ref="GW40">IFERROR(INDEX(②入力シート!39:39,(GW$3-1)*13+4),"")</f>
        <v/>
      </c>
      <c r="GX40" s="186" t="str" cm="1">
        <f t="array" ref="GX40">IFERROR(INDEX(②入力シート!39:39,(GW$3-1)*13+6),"")</f>
        <v/>
      </c>
      <c r="GY40" s="186" t="str" cm="1">
        <f t="array" ref="GY40">IFERROR(INDEX(②入力シート!39:39,(GW$3-1)*13+8),"")</f>
        <v/>
      </c>
      <c r="GZ40" s="186" t="str" cm="1">
        <f t="array" ref="GZ40">IFERROR(INDEX(②入力シート!39:39,(GW$3-1)*13+10),"")</f>
        <v/>
      </c>
      <c r="HA40" s="187" t="str" cm="1">
        <f t="array" ref="HA40">IFERROR(INDEX(②入力シート!39:39,(GW$3-1)*13+12),"")</f>
        <v/>
      </c>
      <c r="HC40" s="179">
        <v>32</v>
      </c>
      <c r="HD40" s="185" t="str" cm="1">
        <f t="array" ref="HD40">IFERROR(INDEX(②入力シート!39:39,(HD$3-1)*13+4),"")</f>
        <v/>
      </c>
      <c r="HE40" s="186" t="str" cm="1">
        <f t="array" ref="HE40">IFERROR(INDEX(②入力シート!39:39,(HD$3-1)*13+6),"")</f>
        <v/>
      </c>
      <c r="HF40" s="186" t="str" cm="1">
        <f t="array" ref="HF40">IFERROR(INDEX(②入力シート!39:39,(HD$3-1)*13+8),"")</f>
        <v/>
      </c>
      <c r="HG40" s="186" t="str" cm="1">
        <f t="array" ref="HG40">IFERROR(INDEX(②入力シート!39:39,(HD$3-1)*13+10),"")</f>
        <v/>
      </c>
      <c r="HH40" s="187" t="str" cm="1">
        <f t="array" ref="HH40">IFERROR(INDEX(②入力シート!39:39,(HD$3-1)*13+12),"")</f>
        <v/>
      </c>
      <c r="HJ40" s="179">
        <v>32</v>
      </c>
      <c r="HK40" s="185" t="str" cm="1">
        <f t="array" ref="HK40">IFERROR(INDEX(②入力シート!39:39,(HK$3-1)*13+4),"")</f>
        <v/>
      </c>
      <c r="HL40" s="186" t="str" cm="1">
        <f t="array" ref="HL40">IFERROR(INDEX(②入力シート!39:39,(HK$3-1)*13+6),"")</f>
        <v/>
      </c>
      <c r="HM40" s="186" t="str" cm="1">
        <f t="array" ref="HM40">IFERROR(INDEX(②入力シート!39:39,(HK$3-1)*13+8),"")</f>
        <v/>
      </c>
      <c r="HN40" s="186" t="str" cm="1">
        <f t="array" ref="HN40">IFERROR(INDEX(②入力シート!39:39,(HK$3-1)*13+10),"")</f>
        <v/>
      </c>
      <c r="HO40" s="187" t="str" cm="1">
        <f t="array" ref="HO40">IFERROR(INDEX(②入力シート!39:39,(HK$3-1)*13+12),"")</f>
        <v/>
      </c>
      <c r="HQ40" s="179">
        <v>32</v>
      </c>
      <c r="HR40" s="185" t="str" cm="1">
        <f t="array" ref="HR40">IFERROR(INDEX(②入力シート!39:39,(HR$3-1)*13+4),"")</f>
        <v/>
      </c>
      <c r="HS40" s="186" t="str" cm="1">
        <f t="array" ref="HS40">IFERROR(INDEX(②入力シート!39:39,(HR$3-1)*13+6),"")</f>
        <v/>
      </c>
      <c r="HT40" s="186" t="str" cm="1">
        <f t="array" ref="HT40">IFERROR(INDEX(②入力シート!39:39,(HR$3-1)*13+8),"")</f>
        <v/>
      </c>
      <c r="HU40" s="186" t="str" cm="1">
        <f t="array" ref="HU40">IFERROR(INDEX(②入力シート!39:39,(HR$3-1)*13+10),"")</f>
        <v/>
      </c>
      <c r="HV40" s="187" t="str" cm="1">
        <f t="array" ref="HV40">IFERROR(INDEX(②入力シート!39:39,(HR$3-1)*13+12),"")</f>
        <v/>
      </c>
      <c r="HX40" s="179">
        <v>32</v>
      </c>
      <c r="HY40" s="185" t="str" cm="1">
        <f t="array" ref="HY40">IFERROR(INDEX(②入力シート!39:39,(HY$3-1)*13+4),"")</f>
        <v/>
      </c>
      <c r="HZ40" s="186" t="str" cm="1">
        <f t="array" ref="HZ40">IFERROR(INDEX(②入力シート!39:39,(HY$3-1)*13+6),"")</f>
        <v/>
      </c>
      <c r="IA40" s="186" t="str" cm="1">
        <f t="array" ref="IA40">IFERROR(INDEX(②入力シート!39:39,(HY$3-1)*13+8),"")</f>
        <v/>
      </c>
      <c r="IB40" s="186" t="str" cm="1">
        <f t="array" ref="IB40">IFERROR(INDEX(②入力シート!39:39,(HY$3-1)*13+10),"")</f>
        <v/>
      </c>
      <c r="IC40" s="187" t="str" cm="1">
        <f t="array" ref="IC40">IFERROR(INDEX(②入力シート!39:39,(HY$3-1)*13+12),"")</f>
        <v/>
      </c>
      <c r="IE40" s="179">
        <v>32</v>
      </c>
      <c r="IF40" s="185" t="str" cm="1">
        <f t="array" ref="IF40">IFERROR(INDEX(②入力シート!39:39,(IF$3-1)*13+4),"")</f>
        <v/>
      </c>
      <c r="IG40" s="186" t="str" cm="1">
        <f t="array" ref="IG40">IFERROR(INDEX(②入力シート!39:39,(IF$3-1)*13+6),"")</f>
        <v/>
      </c>
      <c r="IH40" s="186" t="str" cm="1">
        <f t="array" ref="IH40">IFERROR(INDEX(②入力シート!39:39,(IF$3-1)*13+8),"")</f>
        <v/>
      </c>
      <c r="II40" s="186" t="str" cm="1">
        <f t="array" ref="II40">IFERROR(INDEX(②入力シート!39:39,(IF$3-1)*13+10),"")</f>
        <v/>
      </c>
      <c r="IJ40" s="187" t="str" cm="1">
        <f t="array" ref="IJ40">IFERROR(INDEX(②入力シート!39:39,(IF$3-1)*13+12),"")</f>
        <v/>
      </c>
      <c r="IL40" s="179">
        <v>32</v>
      </c>
      <c r="IM40" s="185" t="str" cm="1">
        <f t="array" ref="IM40">IFERROR(INDEX(②入力シート!39:39,(IM$3-1)*13+4),"")</f>
        <v/>
      </c>
      <c r="IN40" s="186" t="str" cm="1">
        <f t="array" ref="IN40">IFERROR(INDEX(②入力シート!39:39,(IM$3-1)*13+6),"")</f>
        <v/>
      </c>
      <c r="IO40" s="186" t="str" cm="1">
        <f t="array" ref="IO40">IFERROR(INDEX(②入力シート!39:39,(IM$3-1)*13+8),"")</f>
        <v/>
      </c>
      <c r="IP40" s="186" t="str" cm="1">
        <f t="array" ref="IP40">IFERROR(INDEX(②入力シート!39:39,(IM$3-1)*13+10),"")</f>
        <v/>
      </c>
      <c r="IQ40" s="187" t="str" cm="1">
        <f t="array" ref="IQ40">IFERROR(INDEX(②入力シート!39:39,(IM$3-1)*13+12),"")</f>
        <v/>
      </c>
      <c r="IS40" s="179">
        <v>32</v>
      </c>
      <c r="IT40" s="185" t="str" cm="1">
        <f t="array" ref="IT40">IFERROR(INDEX(②入力シート!39:39,(IT$3-1)*13+4),"")</f>
        <v/>
      </c>
      <c r="IU40" s="186" t="str" cm="1">
        <f t="array" ref="IU40">IFERROR(INDEX(②入力シート!39:39,(IT$3-1)*13+6),"")</f>
        <v/>
      </c>
      <c r="IV40" s="186" t="str" cm="1">
        <f t="array" ref="IV40">IFERROR(INDEX(②入力シート!39:39,(IT$3-1)*13+8),"")</f>
        <v/>
      </c>
      <c r="IW40" s="186" t="str" cm="1">
        <f t="array" ref="IW40">IFERROR(INDEX(②入力シート!39:39,(IT$3-1)*13+10),"")</f>
        <v/>
      </c>
      <c r="IX40" s="187" t="str" cm="1">
        <f t="array" ref="IX40">IFERROR(INDEX(②入力シート!39:39,(IT$3-1)*13+12),"")</f>
        <v/>
      </c>
      <c r="IZ40" s="179">
        <v>32</v>
      </c>
      <c r="JA40" s="185" t="str" cm="1">
        <f t="array" ref="JA40">IFERROR(INDEX(②入力シート!39:39,(JA$3-1)*13+4),"")</f>
        <v/>
      </c>
      <c r="JB40" s="186" t="str" cm="1">
        <f t="array" ref="JB40">IFERROR(INDEX(②入力シート!39:39,(JA$3-1)*13+6),"")</f>
        <v/>
      </c>
      <c r="JC40" s="186" t="str" cm="1">
        <f t="array" ref="JC40">IFERROR(INDEX(②入力シート!39:39,(JA$3-1)*13+8),"")</f>
        <v/>
      </c>
      <c r="JD40" s="186" t="str" cm="1">
        <f t="array" ref="JD40">IFERROR(INDEX(②入力シート!39:39,(JA$3-1)*13+10),"")</f>
        <v/>
      </c>
      <c r="JE40" s="187" t="str" cm="1">
        <f t="array" ref="JE40">IFERROR(INDEX(②入力シート!39:39,(JA$3-1)*13+12),"")</f>
        <v/>
      </c>
      <c r="JG40" s="179">
        <v>32</v>
      </c>
      <c r="JH40" s="185" t="str" cm="1">
        <f t="array" ref="JH40">IFERROR(INDEX(②入力シート!39:39,(JH$3-1)*13+4),"")</f>
        <v/>
      </c>
      <c r="JI40" s="186" t="str" cm="1">
        <f t="array" ref="JI40">IFERROR(INDEX(②入力シート!39:39,(JH$3-1)*13+6),"")</f>
        <v/>
      </c>
      <c r="JJ40" s="186" t="str" cm="1">
        <f t="array" ref="JJ40">IFERROR(INDEX(②入力シート!39:39,(JH$3-1)*13+8),"")</f>
        <v/>
      </c>
      <c r="JK40" s="186" t="str" cm="1">
        <f t="array" ref="JK40">IFERROR(INDEX(②入力シート!39:39,(JH$3-1)*13+10),"")</f>
        <v/>
      </c>
      <c r="JL40" s="187" t="str" cm="1">
        <f t="array" ref="JL40">IFERROR(INDEX(②入力シート!39:39,(JH$3-1)*13+12),"")</f>
        <v/>
      </c>
      <c r="JN40" s="179">
        <v>32</v>
      </c>
      <c r="JO40" s="185" t="str" cm="1">
        <f t="array" ref="JO40">IFERROR(INDEX(②入力シート!39:39,(JO$3-1)*13+4),"")</f>
        <v/>
      </c>
      <c r="JP40" s="186" t="str" cm="1">
        <f t="array" ref="JP40">IFERROR(INDEX(②入力シート!39:39,(JO$3-1)*13+6),"")</f>
        <v/>
      </c>
      <c r="JQ40" s="186" t="str" cm="1">
        <f t="array" ref="JQ40">IFERROR(INDEX(②入力シート!39:39,(JO$3-1)*13+8),"")</f>
        <v/>
      </c>
      <c r="JR40" s="186" t="str" cm="1">
        <f t="array" ref="JR40">IFERROR(INDEX(②入力シート!39:39,(JO$3-1)*13+10),"")</f>
        <v/>
      </c>
      <c r="JS40" s="187" t="str" cm="1">
        <f t="array" ref="JS40">IFERROR(INDEX(②入力シート!39:39,(JO$3-1)*13+12),"")</f>
        <v/>
      </c>
      <c r="JU40" s="179">
        <v>32</v>
      </c>
      <c r="JV40" s="185" t="str" cm="1">
        <f t="array" ref="JV40">IFERROR(INDEX(②入力シート!39:39,(JV$3-1)*13+4),"")</f>
        <v/>
      </c>
      <c r="JW40" s="186" t="str" cm="1">
        <f t="array" ref="JW40">IFERROR(INDEX(②入力シート!39:39,(JV$3-1)*13+6),"")</f>
        <v/>
      </c>
      <c r="JX40" s="186" t="str" cm="1">
        <f t="array" ref="JX40">IFERROR(INDEX(②入力シート!39:39,(JV$3-1)*13+8),"")</f>
        <v/>
      </c>
      <c r="JY40" s="186" t="str" cm="1">
        <f t="array" ref="JY40">IFERROR(INDEX(②入力シート!39:39,(JV$3-1)*13+10),"")</f>
        <v/>
      </c>
      <c r="JZ40" s="187" t="str" cm="1">
        <f t="array" ref="JZ40">IFERROR(INDEX(②入力シート!39:39,(JV$3-1)*13+12),"")</f>
        <v/>
      </c>
      <c r="KB40" s="179">
        <v>32</v>
      </c>
      <c r="KC40" s="185" t="str" cm="1">
        <f t="array" ref="KC40">IFERROR(INDEX(②入力シート!39:39,(KC$3-1)*13+4),"")</f>
        <v/>
      </c>
      <c r="KD40" s="186" t="str" cm="1">
        <f t="array" ref="KD40">IFERROR(INDEX(②入力シート!39:39,(KC$3-1)*13+6),"")</f>
        <v/>
      </c>
      <c r="KE40" s="186" t="str" cm="1">
        <f t="array" ref="KE40">IFERROR(INDEX(②入力シート!39:39,(KC$3-1)*13+8),"")</f>
        <v/>
      </c>
      <c r="KF40" s="186" t="str" cm="1">
        <f t="array" ref="KF40">IFERROR(INDEX(②入力シート!39:39,(KC$3-1)*13+10),"")</f>
        <v/>
      </c>
      <c r="KG40" s="187" t="str" cm="1">
        <f t="array" ref="KG40">IFERROR(INDEX(②入力シート!39:39,(KC$3-1)*13+12),"")</f>
        <v/>
      </c>
      <c r="KI40" s="179">
        <v>32</v>
      </c>
      <c r="KJ40" s="185" t="str" cm="1">
        <f t="array" ref="KJ40">IFERROR(INDEX(②入力シート!39:39,(KJ$3-1)*13+4),"")</f>
        <v/>
      </c>
      <c r="KK40" s="186" t="str" cm="1">
        <f t="array" ref="KK40">IFERROR(INDEX(②入力シート!39:39,(KJ$3-1)*13+6),"")</f>
        <v/>
      </c>
      <c r="KL40" s="186" t="str" cm="1">
        <f t="array" ref="KL40">IFERROR(INDEX(②入力シート!39:39,(KJ$3-1)*13+8),"")</f>
        <v/>
      </c>
      <c r="KM40" s="186" t="str" cm="1">
        <f t="array" ref="KM40">IFERROR(INDEX(②入力シート!39:39,(KJ$3-1)*13+10),"")</f>
        <v/>
      </c>
      <c r="KN40" s="187" t="str" cm="1">
        <f t="array" ref="KN40">IFERROR(INDEX(②入力シート!39:39,(KJ$3-1)*13+12),"")</f>
        <v/>
      </c>
      <c r="KP40" s="179">
        <v>32</v>
      </c>
      <c r="KQ40" s="185" t="str" cm="1">
        <f t="array" ref="KQ40">IFERROR(INDEX(②入力シート!39:39,(KQ$3-1)*13+4),"")</f>
        <v/>
      </c>
      <c r="KR40" s="186" t="str" cm="1">
        <f t="array" ref="KR40">IFERROR(INDEX(②入力シート!39:39,(KQ$3-1)*13+6),"")</f>
        <v/>
      </c>
      <c r="KS40" s="186" t="str" cm="1">
        <f t="array" ref="KS40">IFERROR(INDEX(②入力シート!39:39,(KQ$3-1)*13+8),"")</f>
        <v/>
      </c>
      <c r="KT40" s="186" t="str" cm="1">
        <f t="array" ref="KT40">IFERROR(INDEX(②入力シート!39:39,(KQ$3-1)*13+10),"")</f>
        <v/>
      </c>
      <c r="KU40" s="187" t="str" cm="1">
        <f t="array" ref="KU40">IFERROR(INDEX(②入力シート!39:39,(KQ$3-1)*13+12),"")</f>
        <v/>
      </c>
      <c r="KW40" s="179">
        <v>32</v>
      </c>
      <c r="KX40" s="185" t="str" cm="1">
        <f t="array" ref="KX40">IFERROR(INDEX(②入力シート!39:39,(KX$3-1)*13+4),"")</f>
        <v/>
      </c>
      <c r="KY40" s="186" t="str" cm="1">
        <f t="array" ref="KY40">IFERROR(INDEX(②入力シート!39:39,(KX$3-1)*13+6),"")</f>
        <v/>
      </c>
      <c r="KZ40" s="186" t="str" cm="1">
        <f t="array" ref="KZ40">IFERROR(INDEX(②入力シート!39:39,(KX$3-1)*13+8),"")</f>
        <v/>
      </c>
      <c r="LA40" s="186" t="str" cm="1">
        <f t="array" ref="LA40">IFERROR(INDEX(②入力シート!39:39,(KX$3-1)*13+10),"")</f>
        <v/>
      </c>
      <c r="LB40" s="187" t="str" cm="1">
        <f t="array" ref="LB40">IFERROR(INDEX(②入力シート!39:39,(KX$3-1)*13+12),"")</f>
        <v/>
      </c>
      <c r="LD40" s="179">
        <v>32</v>
      </c>
      <c r="LE40" s="185" t="str" cm="1">
        <f t="array" ref="LE40">IFERROR(INDEX(②入力シート!39:39,(LE$3-1)*13+4),"")</f>
        <v/>
      </c>
      <c r="LF40" s="186" t="str" cm="1">
        <f t="array" ref="LF40">IFERROR(INDEX(②入力シート!39:39,(LE$3-1)*13+6),"")</f>
        <v/>
      </c>
      <c r="LG40" s="186" t="str" cm="1">
        <f t="array" ref="LG40">IFERROR(INDEX(②入力シート!39:39,(LE$3-1)*13+8),"")</f>
        <v/>
      </c>
      <c r="LH40" s="186" t="str" cm="1">
        <f t="array" ref="LH40">IFERROR(INDEX(②入力シート!39:39,(LE$3-1)*13+10),"")</f>
        <v/>
      </c>
      <c r="LI40" s="187" t="str" cm="1">
        <f t="array" ref="LI40">IFERROR(INDEX(②入力シート!39:39,(LE$3-1)*13+12),"")</f>
        <v/>
      </c>
      <c r="LK40" s="179">
        <v>32</v>
      </c>
      <c r="LL40" s="185" t="str" cm="1">
        <f t="array" ref="LL40">IFERROR(INDEX(②入力シート!39:39,(LL$3-1)*13+4),"")</f>
        <v/>
      </c>
      <c r="LM40" s="186" t="str" cm="1">
        <f t="array" ref="LM40">IFERROR(INDEX(②入力シート!39:39,(LL$3-1)*13+6),"")</f>
        <v/>
      </c>
      <c r="LN40" s="186" t="str" cm="1">
        <f t="array" ref="LN40">IFERROR(INDEX(②入力シート!39:39,(LL$3-1)*13+8),"")</f>
        <v/>
      </c>
      <c r="LO40" s="186" t="str" cm="1">
        <f t="array" ref="LO40">IFERROR(INDEX(②入力シート!39:39,(LL$3-1)*13+10),"")</f>
        <v/>
      </c>
      <c r="LP40" s="187" t="str" cm="1">
        <f t="array" ref="LP40">IFERROR(INDEX(②入力シート!39:39,(LL$3-1)*13+12),"")</f>
        <v/>
      </c>
      <c r="LR40" s="179">
        <v>32</v>
      </c>
      <c r="LS40" s="185" t="str" cm="1">
        <f t="array" ref="LS40">IFERROR(INDEX(②入力シート!39:39,(LS$3-1)*13+4),"")</f>
        <v/>
      </c>
      <c r="LT40" s="186" t="str" cm="1">
        <f t="array" ref="LT40">IFERROR(INDEX(②入力シート!39:39,(LS$3-1)*13+6),"")</f>
        <v/>
      </c>
      <c r="LU40" s="186" t="str" cm="1">
        <f t="array" ref="LU40">IFERROR(INDEX(②入力シート!39:39,(LS$3-1)*13+8),"")</f>
        <v/>
      </c>
      <c r="LV40" s="186" t="str" cm="1">
        <f t="array" ref="LV40">IFERROR(INDEX(②入力シート!39:39,(LS$3-1)*13+10),"")</f>
        <v/>
      </c>
      <c r="LW40" s="187" t="str" cm="1">
        <f t="array" ref="LW40">IFERROR(INDEX(②入力シート!39:39,(LS$3-1)*13+12),"")</f>
        <v/>
      </c>
      <c r="LY40" s="179">
        <v>32</v>
      </c>
      <c r="LZ40" s="185" t="str" cm="1">
        <f t="array" ref="LZ40">IFERROR(INDEX(②入力シート!39:39,(LZ$3-1)*13+4),"")</f>
        <v/>
      </c>
      <c r="MA40" s="186" t="str" cm="1">
        <f t="array" ref="MA40">IFERROR(INDEX(②入力シート!39:39,(LZ$3-1)*13+6),"")</f>
        <v/>
      </c>
      <c r="MB40" s="186" t="str" cm="1">
        <f t="array" ref="MB40">IFERROR(INDEX(②入力シート!39:39,(LZ$3-1)*13+8),"")</f>
        <v/>
      </c>
      <c r="MC40" s="186" t="str" cm="1">
        <f t="array" ref="MC40">IFERROR(INDEX(②入力シート!39:39,(LZ$3-1)*13+10),"")</f>
        <v/>
      </c>
      <c r="MD40" s="187" t="str" cm="1">
        <f t="array" ref="MD40">IFERROR(INDEX(②入力シート!39:39,(LZ$3-1)*13+12),"")</f>
        <v/>
      </c>
      <c r="MF40" s="179">
        <v>32</v>
      </c>
      <c r="MG40" s="185" t="str" cm="1">
        <f t="array" ref="MG40">IFERROR(INDEX(②入力シート!39:39,(MG$3-1)*13+4),"")</f>
        <v/>
      </c>
      <c r="MH40" s="186" t="str" cm="1">
        <f t="array" ref="MH40">IFERROR(INDEX(②入力シート!39:39,(MG$3-1)*13+6),"")</f>
        <v/>
      </c>
      <c r="MI40" s="186" t="str" cm="1">
        <f t="array" ref="MI40">IFERROR(INDEX(②入力シート!39:39,(MG$3-1)*13+8),"")</f>
        <v/>
      </c>
      <c r="MJ40" s="186" t="str" cm="1">
        <f t="array" ref="MJ40">IFERROR(INDEX(②入力シート!39:39,(MG$3-1)*13+10),"")</f>
        <v/>
      </c>
      <c r="MK40" s="187" t="str" cm="1">
        <f t="array" ref="MK40">IFERROR(INDEX(②入力シート!39:39,(MG$3-1)*13+12),"")</f>
        <v/>
      </c>
    </row>
    <row r="41" spans="1:349" s="184" customFormat="1" ht="14" customHeight="1">
      <c r="A41" s="179">
        <v>33</v>
      </c>
      <c r="B41" s="185" t="str" cm="1">
        <f t="array" ref="B41">IFERROR(INDEX(②入力シート!40:40,(B$3-1)*13+4),"")</f>
        <v/>
      </c>
      <c r="C41" s="186" t="str" cm="1">
        <f t="array" ref="C41">IFERROR(INDEX(②入力シート!40:40,(B$3-1)*13+6),"")</f>
        <v/>
      </c>
      <c r="D41" s="186" t="str" cm="1">
        <f t="array" ref="D41">IFERROR(INDEX(②入力シート!40:40,(B$3-1)*13+8),"")</f>
        <v/>
      </c>
      <c r="E41" s="186" t="str" cm="1">
        <f t="array" ref="E41">IFERROR(INDEX(②入力シート!40:40,(B$3-1)*13+10),"")</f>
        <v/>
      </c>
      <c r="F41" s="187" t="str" cm="1">
        <f t="array" ref="F41">IFERROR(INDEX(②入力シート!40:40,(B$3-1)*13+12),"")</f>
        <v/>
      </c>
      <c r="H41" s="179">
        <v>33</v>
      </c>
      <c r="I41" s="185" t="str" cm="1">
        <f t="array" ref="I41">IFERROR(INDEX(②入力シート!40:40,(I$3-1)*13+4),"")</f>
        <v/>
      </c>
      <c r="J41" s="186" t="str" cm="1">
        <f t="array" ref="J41">IFERROR(INDEX(②入力シート!40:40,(I$3-1)*13+6),"")</f>
        <v/>
      </c>
      <c r="K41" s="186" t="str" cm="1">
        <f t="array" ref="K41">IFERROR(INDEX(②入力シート!40:40,(I$3-1)*13+8),"")</f>
        <v/>
      </c>
      <c r="L41" s="186" t="str" cm="1">
        <f t="array" ref="L41">IFERROR(INDEX(②入力シート!40:40,(I$3-1)*13+10),"")</f>
        <v/>
      </c>
      <c r="M41" s="187" t="str" cm="1">
        <f t="array" ref="M41">IFERROR(INDEX(②入力シート!40:40,(I$3-1)*13+12),"")</f>
        <v/>
      </c>
      <c r="O41" s="179">
        <v>33</v>
      </c>
      <c r="P41" s="185" t="str" cm="1">
        <f t="array" ref="P41">IFERROR(INDEX(②入力シート!40:40,(P$3-1)*13+4),"")</f>
        <v/>
      </c>
      <c r="Q41" s="186" t="str" cm="1">
        <f t="array" ref="Q41">IFERROR(INDEX(②入力シート!40:40,(P$3-1)*13+6),"")</f>
        <v/>
      </c>
      <c r="R41" s="186" t="str" cm="1">
        <f t="array" ref="R41">IFERROR(INDEX(②入力シート!40:40,(P$3-1)*13+8),"")</f>
        <v/>
      </c>
      <c r="S41" s="186" t="str" cm="1">
        <f t="array" ref="S41">IFERROR(INDEX(②入力シート!40:40,(P$3-1)*13+10),"")</f>
        <v/>
      </c>
      <c r="T41" s="187" t="str" cm="1">
        <f t="array" ref="T41">IFERROR(INDEX(②入力シート!40:40,(P$3-1)*13+12),"")</f>
        <v/>
      </c>
      <c r="V41" s="179">
        <v>33</v>
      </c>
      <c r="W41" s="185" t="str" cm="1">
        <f t="array" ref="W41">IFERROR(INDEX(②入力シート!40:40,(W$3-1)*13+4),"")</f>
        <v/>
      </c>
      <c r="X41" s="186" t="str" cm="1">
        <f t="array" ref="X41">IFERROR(INDEX(②入力シート!40:40,(W$3-1)*13+6),"")</f>
        <v/>
      </c>
      <c r="Y41" s="186" t="str" cm="1">
        <f t="array" ref="Y41">IFERROR(INDEX(②入力シート!40:40,(W$3-1)*13+8),"")</f>
        <v/>
      </c>
      <c r="Z41" s="186" t="str" cm="1">
        <f t="array" ref="Z41">IFERROR(INDEX(②入力シート!40:40,(W$3-1)*13+10),"")</f>
        <v/>
      </c>
      <c r="AA41" s="187" t="str" cm="1">
        <f t="array" ref="AA41">IFERROR(INDEX(②入力シート!40:40,(W$3-1)*13+12),"")</f>
        <v/>
      </c>
      <c r="AC41" s="179">
        <v>33</v>
      </c>
      <c r="AD41" s="185" t="str" cm="1">
        <f t="array" ref="AD41">IFERROR(INDEX(②入力シート!40:40,(AD$3-1)*13+4),"")</f>
        <v/>
      </c>
      <c r="AE41" s="186" t="str" cm="1">
        <f t="array" ref="AE41">IFERROR(INDEX(②入力シート!40:40,(AD$3-1)*13+6),"")</f>
        <v/>
      </c>
      <c r="AF41" s="186" t="str" cm="1">
        <f t="array" ref="AF41">IFERROR(INDEX(②入力シート!40:40,(AD$3-1)*13+8),"")</f>
        <v/>
      </c>
      <c r="AG41" s="186" t="str" cm="1">
        <f t="array" ref="AG41">IFERROR(INDEX(②入力シート!40:40,(AD$3-1)*13+10),"")</f>
        <v/>
      </c>
      <c r="AH41" s="187" t="str" cm="1">
        <f t="array" ref="AH41">IFERROR(INDEX(②入力シート!40:40,(AD$3-1)*13+12),"")</f>
        <v/>
      </c>
      <c r="AJ41" s="179">
        <v>33</v>
      </c>
      <c r="AK41" s="185" t="str" cm="1">
        <f t="array" ref="AK41">IFERROR(INDEX(②入力シート!40:40,(AK$3-1)*13+4),"")</f>
        <v/>
      </c>
      <c r="AL41" s="186" t="str" cm="1">
        <f t="array" ref="AL41">IFERROR(INDEX(②入力シート!40:40,(AK$3-1)*13+6),"")</f>
        <v/>
      </c>
      <c r="AM41" s="186" t="str" cm="1">
        <f t="array" ref="AM41">IFERROR(INDEX(②入力シート!40:40,(AK$3-1)*13+8),"")</f>
        <v/>
      </c>
      <c r="AN41" s="186" t="str" cm="1">
        <f t="array" ref="AN41">IFERROR(INDEX(②入力シート!40:40,(AK$3-1)*13+10),"")</f>
        <v/>
      </c>
      <c r="AO41" s="187" t="str" cm="1">
        <f t="array" ref="AO41">IFERROR(INDEX(②入力シート!40:40,(AK$3-1)*13+12),"")</f>
        <v/>
      </c>
      <c r="AQ41" s="179">
        <v>33</v>
      </c>
      <c r="AR41" s="185" t="str" cm="1">
        <f t="array" ref="AR41">IFERROR(INDEX(②入力シート!40:40,(AR$3-1)*13+4),"")</f>
        <v/>
      </c>
      <c r="AS41" s="186" t="str" cm="1">
        <f t="array" ref="AS41">IFERROR(INDEX(②入力シート!40:40,(AR$3-1)*13+6),"")</f>
        <v/>
      </c>
      <c r="AT41" s="186" t="str" cm="1">
        <f t="array" ref="AT41">IFERROR(INDEX(②入力シート!40:40,(AR$3-1)*13+8),"")</f>
        <v/>
      </c>
      <c r="AU41" s="186" t="str" cm="1">
        <f t="array" ref="AU41">IFERROR(INDEX(②入力シート!40:40,(AR$3-1)*13+10),"")</f>
        <v/>
      </c>
      <c r="AV41" s="187" t="str" cm="1">
        <f t="array" ref="AV41">IFERROR(INDEX(②入力シート!40:40,(AR$3-1)*13+12),"")</f>
        <v/>
      </c>
      <c r="AX41" s="179">
        <v>33</v>
      </c>
      <c r="AY41" s="185" t="str" cm="1">
        <f t="array" ref="AY41">IFERROR(INDEX(②入力シート!40:40,(AY$3-1)*13+4),"")</f>
        <v/>
      </c>
      <c r="AZ41" s="186" t="str" cm="1">
        <f t="array" ref="AZ41">IFERROR(INDEX(②入力シート!40:40,(AY$3-1)*13+6),"")</f>
        <v/>
      </c>
      <c r="BA41" s="186" t="str" cm="1">
        <f t="array" ref="BA41">IFERROR(INDEX(②入力シート!40:40,(AY$3-1)*13+8),"")</f>
        <v/>
      </c>
      <c r="BB41" s="186" t="str" cm="1">
        <f t="array" ref="BB41">IFERROR(INDEX(②入力シート!40:40,(AY$3-1)*13+10),"")</f>
        <v/>
      </c>
      <c r="BC41" s="187" t="str" cm="1">
        <f t="array" ref="BC41">IFERROR(INDEX(②入力シート!40:40,(AY$3-1)*13+12),"")</f>
        <v/>
      </c>
      <c r="BE41" s="179">
        <v>33</v>
      </c>
      <c r="BF41" s="185" t="str" cm="1">
        <f t="array" ref="BF41">IFERROR(INDEX(②入力シート!40:40,(BF$3-1)*13+4),"")</f>
        <v/>
      </c>
      <c r="BG41" s="186" t="str" cm="1">
        <f t="array" ref="BG41">IFERROR(INDEX(②入力シート!40:40,(BF$3-1)*13+6),"")</f>
        <v/>
      </c>
      <c r="BH41" s="186" t="str" cm="1">
        <f t="array" ref="BH41">IFERROR(INDEX(②入力シート!40:40,(BF$3-1)*13+8),"")</f>
        <v/>
      </c>
      <c r="BI41" s="186" t="str" cm="1">
        <f t="array" ref="BI41">IFERROR(INDEX(②入力シート!40:40,(BF$3-1)*13+10),"")</f>
        <v/>
      </c>
      <c r="BJ41" s="187" t="str" cm="1">
        <f t="array" ref="BJ41">IFERROR(INDEX(②入力シート!40:40,(BF$3-1)*13+12),"")</f>
        <v/>
      </c>
      <c r="BL41" s="179">
        <v>33</v>
      </c>
      <c r="BM41" s="185" t="str" cm="1">
        <f t="array" ref="BM41">IFERROR(INDEX(②入力シート!40:40,(BM$3-1)*13+4),"")</f>
        <v/>
      </c>
      <c r="BN41" s="186" t="str" cm="1">
        <f t="array" ref="BN41">IFERROR(INDEX(②入力シート!40:40,(BM$3-1)*13+6),"")</f>
        <v/>
      </c>
      <c r="BO41" s="186" t="str" cm="1">
        <f t="array" ref="BO41">IFERROR(INDEX(②入力シート!40:40,(BM$3-1)*13+8),"")</f>
        <v/>
      </c>
      <c r="BP41" s="186" t="str" cm="1">
        <f t="array" ref="BP41">IFERROR(INDEX(②入力シート!40:40,(BM$3-1)*13+10),"")</f>
        <v/>
      </c>
      <c r="BQ41" s="187" t="str" cm="1">
        <f t="array" ref="BQ41">IFERROR(INDEX(②入力シート!40:40,(BM$3-1)*13+12),"")</f>
        <v/>
      </c>
      <c r="BS41" s="179">
        <v>33</v>
      </c>
      <c r="BT41" s="185" t="str" cm="1">
        <f t="array" ref="BT41">IFERROR(INDEX(②入力シート!40:40,(BT$3-1)*13+4),"")</f>
        <v/>
      </c>
      <c r="BU41" s="186" t="str" cm="1">
        <f t="array" ref="BU41">IFERROR(INDEX(②入力シート!40:40,(BT$3-1)*13+6),"")</f>
        <v/>
      </c>
      <c r="BV41" s="186" t="str" cm="1">
        <f t="array" ref="BV41">IFERROR(INDEX(②入力シート!40:40,(BT$3-1)*13+8),"")</f>
        <v/>
      </c>
      <c r="BW41" s="186" t="str" cm="1">
        <f t="array" ref="BW41">IFERROR(INDEX(②入力シート!40:40,(BT$3-1)*13+10),"")</f>
        <v/>
      </c>
      <c r="BX41" s="187" t="str" cm="1">
        <f t="array" ref="BX41">IFERROR(INDEX(②入力シート!40:40,(BT$3-1)*13+12),"")</f>
        <v/>
      </c>
      <c r="BZ41" s="179">
        <v>33</v>
      </c>
      <c r="CA41" s="185" t="str" cm="1">
        <f t="array" ref="CA41">IFERROR(INDEX(②入力シート!40:40,(CA$3-1)*13+4),"")</f>
        <v/>
      </c>
      <c r="CB41" s="186" t="str" cm="1">
        <f t="array" ref="CB41">IFERROR(INDEX(②入力シート!40:40,(CA$3-1)*13+6),"")</f>
        <v/>
      </c>
      <c r="CC41" s="186" t="str" cm="1">
        <f t="array" ref="CC41">IFERROR(INDEX(②入力シート!40:40,(CA$3-1)*13+8),"")</f>
        <v/>
      </c>
      <c r="CD41" s="186" t="str" cm="1">
        <f t="array" ref="CD41">IFERROR(INDEX(②入力シート!40:40,(CA$3-1)*13+10),"")</f>
        <v/>
      </c>
      <c r="CE41" s="187" t="str" cm="1">
        <f t="array" ref="CE41">IFERROR(INDEX(②入力シート!40:40,(CA$3-1)*13+12),"")</f>
        <v/>
      </c>
      <c r="CG41" s="179">
        <v>33</v>
      </c>
      <c r="CH41" s="185" t="str" cm="1">
        <f t="array" ref="CH41">IFERROR(INDEX(②入力シート!40:40,(CH$3-1)*13+4),"")</f>
        <v/>
      </c>
      <c r="CI41" s="186" t="str" cm="1">
        <f t="array" ref="CI41">IFERROR(INDEX(②入力シート!40:40,(CH$3-1)*13+6),"")</f>
        <v/>
      </c>
      <c r="CJ41" s="186" t="str" cm="1">
        <f t="array" ref="CJ41">IFERROR(INDEX(②入力シート!40:40,(CH$3-1)*13+8),"")</f>
        <v/>
      </c>
      <c r="CK41" s="186" t="str" cm="1">
        <f t="array" ref="CK41">IFERROR(INDEX(②入力シート!40:40,(CH$3-1)*13+10),"")</f>
        <v/>
      </c>
      <c r="CL41" s="187" t="str" cm="1">
        <f t="array" ref="CL41">IFERROR(INDEX(②入力シート!40:40,(CH$3-1)*13+12),"")</f>
        <v/>
      </c>
      <c r="CN41" s="179">
        <v>33</v>
      </c>
      <c r="CO41" s="185" t="str" cm="1">
        <f t="array" ref="CO41">IFERROR(INDEX(②入力シート!40:40,(CO$3-1)*13+4),"")</f>
        <v/>
      </c>
      <c r="CP41" s="186" t="str" cm="1">
        <f t="array" ref="CP41">IFERROR(INDEX(②入力シート!40:40,(CO$3-1)*13+6),"")</f>
        <v/>
      </c>
      <c r="CQ41" s="186" t="str" cm="1">
        <f t="array" ref="CQ41">IFERROR(INDEX(②入力シート!40:40,(CO$3-1)*13+8),"")</f>
        <v/>
      </c>
      <c r="CR41" s="186" t="str" cm="1">
        <f t="array" ref="CR41">IFERROR(INDEX(②入力シート!40:40,(CO$3-1)*13+10),"")</f>
        <v/>
      </c>
      <c r="CS41" s="187" t="str" cm="1">
        <f t="array" ref="CS41">IFERROR(INDEX(②入力シート!40:40,(CO$3-1)*13+12),"")</f>
        <v/>
      </c>
      <c r="CU41" s="179">
        <v>33</v>
      </c>
      <c r="CV41" s="185" t="str" cm="1">
        <f t="array" ref="CV41">IFERROR(INDEX(②入力シート!40:40,(CV$3-1)*13+4),"")</f>
        <v/>
      </c>
      <c r="CW41" s="186" t="str" cm="1">
        <f t="array" ref="CW41">IFERROR(INDEX(②入力シート!40:40,(CV$3-1)*13+6),"")</f>
        <v/>
      </c>
      <c r="CX41" s="186" t="str" cm="1">
        <f t="array" ref="CX41">IFERROR(INDEX(②入力シート!40:40,(CV$3-1)*13+8),"")</f>
        <v/>
      </c>
      <c r="CY41" s="186" t="str" cm="1">
        <f t="array" ref="CY41">IFERROR(INDEX(②入力シート!40:40,(CV$3-1)*13+10),"")</f>
        <v/>
      </c>
      <c r="CZ41" s="187" t="str" cm="1">
        <f t="array" ref="CZ41">IFERROR(INDEX(②入力シート!40:40,(CV$3-1)*13+12),"")</f>
        <v/>
      </c>
      <c r="DB41" s="179">
        <v>33</v>
      </c>
      <c r="DC41" s="185" t="str" cm="1">
        <f t="array" ref="DC41">IFERROR(INDEX(②入力シート!40:40,(DC$3-1)*13+4),"")</f>
        <v/>
      </c>
      <c r="DD41" s="186" t="str" cm="1">
        <f t="array" ref="DD41">IFERROR(INDEX(②入力シート!40:40,(DC$3-1)*13+6),"")</f>
        <v/>
      </c>
      <c r="DE41" s="186" t="str" cm="1">
        <f t="array" ref="DE41">IFERROR(INDEX(②入力シート!40:40,(DC$3-1)*13+8),"")</f>
        <v/>
      </c>
      <c r="DF41" s="186" t="str" cm="1">
        <f t="array" ref="DF41">IFERROR(INDEX(②入力シート!40:40,(DC$3-1)*13+10),"")</f>
        <v/>
      </c>
      <c r="DG41" s="187" t="str" cm="1">
        <f t="array" ref="DG41">IFERROR(INDEX(②入力シート!40:40,(DC$3-1)*13+12),"")</f>
        <v/>
      </c>
      <c r="DI41" s="179">
        <v>33</v>
      </c>
      <c r="DJ41" s="185" t="str" cm="1">
        <f t="array" ref="DJ41">IFERROR(INDEX(②入力シート!40:40,(DJ$3-1)*13+4),"")</f>
        <v/>
      </c>
      <c r="DK41" s="186" t="str" cm="1">
        <f t="array" ref="DK41">IFERROR(INDEX(②入力シート!40:40,(DJ$3-1)*13+6),"")</f>
        <v/>
      </c>
      <c r="DL41" s="186" t="str" cm="1">
        <f t="array" ref="DL41">IFERROR(INDEX(②入力シート!40:40,(DJ$3-1)*13+8),"")</f>
        <v/>
      </c>
      <c r="DM41" s="186" t="str" cm="1">
        <f t="array" ref="DM41">IFERROR(INDEX(②入力シート!40:40,(DJ$3-1)*13+10),"")</f>
        <v/>
      </c>
      <c r="DN41" s="187" t="str" cm="1">
        <f t="array" ref="DN41">IFERROR(INDEX(②入力シート!40:40,(DJ$3-1)*13+12),"")</f>
        <v/>
      </c>
      <c r="DP41" s="179">
        <v>33</v>
      </c>
      <c r="DQ41" s="185" t="str" cm="1">
        <f t="array" ref="DQ41">IFERROR(INDEX(②入力シート!40:40,(DQ$3-1)*13+4),"")</f>
        <v/>
      </c>
      <c r="DR41" s="186" t="str" cm="1">
        <f t="array" ref="DR41">IFERROR(INDEX(②入力シート!40:40,(DQ$3-1)*13+6),"")</f>
        <v/>
      </c>
      <c r="DS41" s="186" t="str" cm="1">
        <f t="array" ref="DS41">IFERROR(INDEX(②入力シート!40:40,(DQ$3-1)*13+8),"")</f>
        <v/>
      </c>
      <c r="DT41" s="186" t="str" cm="1">
        <f t="array" ref="DT41">IFERROR(INDEX(②入力シート!40:40,(DQ$3-1)*13+10),"")</f>
        <v/>
      </c>
      <c r="DU41" s="187" t="str" cm="1">
        <f t="array" ref="DU41">IFERROR(INDEX(②入力シート!40:40,(DQ$3-1)*13+12),"")</f>
        <v/>
      </c>
      <c r="DW41" s="179">
        <v>33</v>
      </c>
      <c r="DX41" s="185" t="str" cm="1">
        <f t="array" ref="DX41">IFERROR(INDEX(②入力シート!40:40,(DX$3-1)*13+4),"")</f>
        <v/>
      </c>
      <c r="DY41" s="186" t="str" cm="1">
        <f t="array" ref="DY41">IFERROR(INDEX(②入力シート!40:40,(DX$3-1)*13+6),"")</f>
        <v/>
      </c>
      <c r="DZ41" s="186" t="str" cm="1">
        <f t="array" ref="DZ41">IFERROR(INDEX(②入力シート!40:40,(DX$3-1)*13+8),"")</f>
        <v/>
      </c>
      <c r="EA41" s="186" t="str" cm="1">
        <f t="array" ref="EA41">IFERROR(INDEX(②入力シート!40:40,(DX$3-1)*13+10),"")</f>
        <v/>
      </c>
      <c r="EB41" s="187" t="str" cm="1">
        <f t="array" ref="EB41">IFERROR(INDEX(②入力シート!40:40,(DX$3-1)*13+12),"")</f>
        <v/>
      </c>
      <c r="ED41" s="179">
        <v>33</v>
      </c>
      <c r="EE41" s="185" t="str" cm="1">
        <f t="array" ref="EE41">IFERROR(INDEX(②入力シート!40:40,(EE$3-1)*13+4),"")</f>
        <v/>
      </c>
      <c r="EF41" s="186" t="str" cm="1">
        <f t="array" ref="EF41">IFERROR(INDEX(②入力シート!40:40,(EE$3-1)*13+6),"")</f>
        <v/>
      </c>
      <c r="EG41" s="186" t="str" cm="1">
        <f t="array" ref="EG41">IFERROR(INDEX(②入力シート!40:40,(EE$3-1)*13+8),"")</f>
        <v/>
      </c>
      <c r="EH41" s="186" t="str" cm="1">
        <f t="array" ref="EH41">IFERROR(INDEX(②入力シート!40:40,(EE$3-1)*13+10),"")</f>
        <v/>
      </c>
      <c r="EI41" s="187" t="str" cm="1">
        <f t="array" ref="EI41">IFERROR(INDEX(②入力シート!40:40,(EE$3-1)*13+12),"")</f>
        <v/>
      </c>
      <c r="EK41" s="179">
        <v>33</v>
      </c>
      <c r="EL41" s="185" t="str" cm="1">
        <f t="array" ref="EL41">IFERROR(INDEX(②入力シート!40:40,(EL$3-1)*13+4),"")</f>
        <v/>
      </c>
      <c r="EM41" s="186" t="str" cm="1">
        <f t="array" ref="EM41">IFERROR(INDEX(②入力シート!40:40,(EL$3-1)*13+6),"")</f>
        <v/>
      </c>
      <c r="EN41" s="186" t="str" cm="1">
        <f t="array" ref="EN41">IFERROR(INDEX(②入力シート!40:40,(EL$3-1)*13+8),"")</f>
        <v/>
      </c>
      <c r="EO41" s="186" t="str" cm="1">
        <f t="array" ref="EO41">IFERROR(INDEX(②入力シート!40:40,(EL$3-1)*13+10),"")</f>
        <v/>
      </c>
      <c r="EP41" s="187" t="str" cm="1">
        <f t="array" ref="EP41">IFERROR(INDEX(②入力シート!40:40,(EL$3-1)*13+12),"")</f>
        <v/>
      </c>
      <c r="ER41" s="179">
        <v>33</v>
      </c>
      <c r="ES41" s="185" t="str" cm="1">
        <f t="array" ref="ES41">IFERROR(INDEX(②入力シート!40:40,(ES$3-1)*13+4),"")</f>
        <v/>
      </c>
      <c r="ET41" s="186" t="str" cm="1">
        <f t="array" ref="ET41">IFERROR(INDEX(②入力シート!40:40,(ES$3-1)*13+6),"")</f>
        <v/>
      </c>
      <c r="EU41" s="186" t="str" cm="1">
        <f t="array" ref="EU41">IFERROR(INDEX(②入力シート!40:40,(ES$3-1)*13+8),"")</f>
        <v/>
      </c>
      <c r="EV41" s="186" t="str" cm="1">
        <f t="array" ref="EV41">IFERROR(INDEX(②入力シート!40:40,(ES$3-1)*13+10),"")</f>
        <v/>
      </c>
      <c r="EW41" s="187" t="str" cm="1">
        <f t="array" ref="EW41">IFERROR(INDEX(②入力シート!40:40,(ES$3-1)*13+12),"")</f>
        <v/>
      </c>
      <c r="EY41" s="179">
        <v>33</v>
      </c>
      <c r="EZ41" s="185" t="str" cm="1">
        <f t="array" ref="EZ41">IFERROR(INDEX(②入力シート!40:40,(EZ$3-1)*13+4),"")</f>
        <v/>
      </c>
      <c r="FA41" s="186" t="str" cm="1">
        <f t="array" ref="FA41">IFERROR(INDEX(②入力シート!40:40,(EZ$3-1)*13+6),"")</f>
        <v/>
      </c>
      <c r="FB41" s="186" t="str" cm="1">
        <f t="array" ref="FB41">IFERROR(INDEX(②入力シート!40:40,(EZ$3-1)*13+8),"")</f>
        <v/>
      </c>
      <c r="FC41" s="186" t="str" cm="1">
        <f t="array" ref="FC41">IFERROR(INDEX(②入力シート!40:40,(EZ$3-1)*13+10),"")</f>
        <v/>
      </c>
      <c r="FD41" s="187" t="str" cm="1">
        <f t="array" ref="FD41">IFERROR(INDEX(②入力シート!40:40,(EZ$3-1)*13+12),"")</f>
        <v/>
      </c>
      <c r="FF41" s="179">
        <v>33</v>
      </c>
      <c r="FG41" s="185" t="str" cm="1">
        <f t="array" ref="FG41">IFERROR(INDEX(②入力シート!40:40,(FG$3-1)*13+4),"")</f>
        <v/>
      </c>
      <c r="FH41" s="186" t="str" cm="1">
        <f t="array" ref="FH41">IFERROR(INDEX(②入力シート!40:40,(FG$3-1)*13+6),"")</f>
        <v/>
      </c>
      <c r="FI41" s="186" t="str" cm="1">
        <f t="array" ref="FI41">IFERROR(INDEX(②入力シート!40:40,(FG$3-1)*13+8),"")</f>
        <v/>
      </c>
      <c r="FJ41" s="186" t="str" cm="1">
        <f t="array" ref="FJ41">IFERROR(INDEX(②入力シート!40:40,(FG$3-1)*13+10),"")</f>
        <v/>
      </c>
      <c r="FK41" s="187" t="str" cm="1">
        <f t="array" ref="FK41">IFERROR(INDEX(②入力シート!40:40,(FG$3-1)*13+12),"")</f>
        <v/>
      </c>
      <c r="FM41" s="179">
        <v>33</v>
      </c>
      <c r="FN41" s="185" t="str" cm="1">
        <f t="array" ref="FN41">IFERROR(INDEX(②入力シート!40:40,(FN$3-1)*13+4),"")</f>
        <v/>
      </c>
      <c r="FO41" s="186" t="str" cm="1">
        <f t="array" ref="FO41">IFERROR(INDEX(②入力シート!40:40,(FN$3-1)*13+6),"")</f>
        <v/>
      </c>
      <c r="FP41" s="186" t="str" cm="1">
        <f t="array" ref="FP41">IFERROR(INDEX(②入力シート!40:40,(FN$3-1)*13+8),"")</f>
        <v/>
      </c>
      <c r="FQ41" s="186" t="str" cm="1">
        <f t="array" ref="FQ41">IFERROR(INDEX(②入力シート!40:40,(FN$3-1)*13+10),"")</f>
        <v/>
      </c>
      <c r="FR41" s="187" t="str" cm="1">
        <f t="array" ref="FR41">IFERROR(INDEX(②入力シート!40:40,(FN$3-1)*13+12),"")</f>
        <v/>
      </c>
      <c r="FT41" s="179">
        <v>33</v>
      </c>
      <c r="FU41" s="185" t="str" cm="1">
        <f t="array" ref="FU41">IFERROR(INDEX(②入力シート!40:40,(FU$3-1)*13+4),"")</f>
        <v/>
      </c>
      <c r="FV41" s="186" t="str" cm="1">
        <f t="array" ref="FV41">IFERROR(INDEX(②入力シート!40:40,(FU$3-1)*13+6),"")</f>
        <v/>
      </c>
      <c r="FW41" s="186" t="str" cm="1">
        <f t="array" ref="FW41">IFERROR(INDEX(②入力シート!40:40,(FU$3-1)*13+8),"")</f>
        <v/>
      </c>
      <c r="FX41" s="186" t="str" cm="1">
        <f t="array" ref="FX41">IFERROR(INDEX(②入力シート!40:40,(FU$3-1)*13+10),"")</f>
        <v/>
      </c>
      <c r="FY41" s="187" t="str" cm="1">
        <f t="array" ref="FY41">IFERROR(INDEX(②入力シート!40:40,(FU$3-1)*13+12),"")</f>
        <v/>
      </c>
      <c r="GA41" s="179">
        <v>33</v>
      </c>
      <c r="GB41" s="185" t="str" cm="1">
        <f t="array" ref="GB41">IFERROR(INDEX(②入力シート!40:40,(GB$3-1)*13+4),"")</f>
        <v/>
      </c>
      <c r="GC41" s="186" t="str" cm="1">
        <f t="array" ref="GC41">IFERROR(INDEX(②入力シート!40:40,(GB$3-1)*13+6),"")</f>
        <v/>
      </c>
      <c r="GD41" s="186" t="str" cm="1">
        <f t="array" ref="GD41">IFERROR(INDEX(②入力シート!40:40,(GB$3-1)*13+8),"")</f>
        <v/>
      </c>
      <c r="GE41" s="186" t="str" cm="1">
        <f t="array" ref="GE41">IFERROR(INDEX(②入力シート!40:40,(GB$3-1)*13+10),"")</f>
        <v/>
      </c>
      <c r="GF41" s="187" t="str" cm="1">
        <f t="array" ref="GF41">IFERROR(INDEX(②入力シート!40:40,(GB$3-1)*13+12),"")</f>
        <v/>
      </c>
      <c r="GH41" s="179">
        <v>33</v>
      </c>
      <c r="GI41" s="185" t="str" cm="1">
        <f t="array" ref="GI41">IFERROR(INDEX(②入力シート!40:40,(GI$3-1)*13+4),"")</f>
        <v/>
      </c>
      <c r="GJ41" s="186" t="str" cm="1">
        <f t="array" ref="GJ41">IFERROR(INDEX(②入力シート!40:40,(GI$3-1)*13+6),"")</f>
        <v/>
      </c>
      <c r="GK41" s="186" t="str" cm="1">
        <f t="array" ref="GK41">IFERROR(INDEX(②入力シート!40:40,(GI$3-1)*13+8),"")</f>
        <v/>
      </c>
      <c r="GL41" s="186" t="str" cm="1">
        <f t="array" ref="GL41">IFERROR(INDEX(②入力シート!40:40,(GI$3-1)*13+10),"")</f>
        <v/>
      </c>
      <c r="GM41" s="187" t="str" cm="1">
        <f t="array" ref="GM41">IFERROR(INDEX(②入力シート!40:40,(GI$3-1)*13+12),"")</f>
        <v/>
      </c>
      <c r="GO41" s="179">
        <v>33</v>
      </c>
      <c r="GP41" s="185" t="str" cm="1">
        <f t="array" ref="GP41">IFERROR(INDEX(②入力シート!40:40,(GP$3-1)*13+4),"")</f>
        <v/>
      </c>
      <c r="GQ41" s="186" t="str" cm="1">
        <f t="array" ref="GQ41">IFERROR(INDEX(②入力シート!40:40,(GP$3-1)*13+6),"")</f>
        <v/>
      </c>
      <c r="GR41" s="186" t="str" cm="1">
        <f t="array" ref="GR41">IFERROR(INDEX(②入力シート!40:40,(GP$3-1)*13+8),"")</f>
        <v/>
      </c>
      <c r="GS41" s="186" t="str" cm="1">
        <f t="array" ref="GS41">IFERROR(INDEX(②入力シート!40:40,(GP$3-1)*13+10),"")</f>
        <v/>
      </c>
      <c r="GT41" s="187" t="str" cm="1">
        <f t="array" ref="GT41">IFERROR(INDEX(②入力シート!40:40,(GP$3-1)*13+12),"")</f>
        <v/>
      </c>
      <c r="GV41" s="179">
        <v>33</v>
      </c>
      <c r="GW41" s="185" t="str" cm="1">
        <f t="array" ref="GW41">IFERROR(INDEX(②入力シート!40:40,(GW$3-1)*13+4),"")</f>
        <v/>
      </c>
      <c r="GX41" s="186" t="str" cm="1">
        <f t="array" ref="GX41">IFERROR(INDEX(②入力シート!40:40,(GW$3-1)*13+6),"")</f>
        <v/>
      </c>
      <c r="GY41" s="186" t="str" cm="1">
        <f t="array" ref="GY41">IFERROR(INDEX(②入力シート!40:40,(GW$3-1)*13+8),"")</f>
        <v/>
      </c>
      <c r="GZ41" s="186" t="str" cm="1">
        <f t="array" ref="GZ41">IFERROR(INDEX(②入力シート!40:40,(GW$3-1)*13+10),"")</f>
        <v/>
      </c>
      <c r="HA41" s="187" t="str" cm="1">
        <f t="array" ref="HA41">IFERROR(INDEX(②入力シート!40:40,(GW$3-1)*13+12),"")</f>
        <v/>
      </c>
      <c r="HC41" s="179">
        <v>33</v>
      </c>
      <c r="HD41" s="185" t="str" cm="1">
        <f t="array" ref="HD41">IFERROR(INDEX(②入力シート!40:40,(HD$3-1)*13+4),"")</f>
        <v/>
      </c>
      <c r="HE41" s="186" t="str" cm="1">
        <f t="array" ref="HE41">IFERROR(INDEX(②入力シート!40:40,(HD$3-1)*13+6),"")</f>
        <v/>
      </c>
      <c r="HF41" s="186" t="str" cm="1">
        <f t="array" ref="HF41">IFERROR(INDEX(②入力シート!40:40,(HD$3-1)*13+8),"")</f>
        <v/>
      </c>
      <c r="HG41" s="186" t="str" cm="1">
        <f t="array" ref="HG41">IFERROR(INDEX(②入力シート!40:40,(HD$3-1)*13+10),"")</f>
        <v/>
      </c>
      <c r="HH41" s="187" t="str" cm="1">
        <f t="array" ref="HH41">IFERROR(INDEX(②入力シート!40:40,(HD$3-1)*13+12),"")</f>
        <v/>
      </c>
      <c r="HJ41" s="179">
        <v>33</v>
      </c>
      <c r="HK41" s="185" t="str" cm="1">
        <f t="array" ref="HK41">IFERROR(INDEX(②入力シート!40:40,(HK$3-1)*13+4),"")</f>
        <v/>
      </c>
      <c r="HL41" s="186" t="str" cm="1">
        <f t="array" ref="HL41">IFERROR(INDEX(②入力シート!40:40,(HK$3-1)*13+6),"")</f>
        <v/>
      </c>
      <c r="HM41" s="186" t="str" cm="1">
        <f t="array" ref="HM41">IFERROR(INDEX(②入力シート!40:40,(HK$3-1)*13+8),"")</f>
        <v/>
      </c>
      <c r="HN41" s="186" t="str" cm="1">
        <f t="array" ref="HN41">IFERROR(INDEX(②入力シート!40:40,(HK$3-1)*13+10),"")</f>
        <v/>
      </c>
      <c r="HO41" s="187" t="str" cm="1">
        <f t="array" ref="HO41">IFERROR(INDEX(②入力シート!40:40,(HK$3-1)*13+12),"")</f>
        <v/>
      </c>
      <c r="HQ41" s="179">
        <v>33</v>
      </c>
      <c r="HR41" s="185" t="str" cm="1">
        <f t="array" ref="HR41">IFERROR(INDEX(②入力シート!40:40,(HR$3-1)*13+4),"")</f>
        <v/>
      </c>
      <c r="HS41" s="186" t="str" cm="1">
        <f t="array" ref="HS41">IFERROR(INDEX(②入力シート!40:40,(HR$3-1)*13+6),"")</f>
        <v/>
      </c>
      <c r="HT41" s="186" t="str" cm="1">
        <f t="array" ref="HT41">IFERROR(INDEX(②入力シート!40:40,(HR$3-1)*13+8),"")</f>
        <v/>
      </c>
      <c r="HU41" s="186" t="str" cm="1">
        <f t="array" ref="HU41">IFERROR(INDEX(②入力シート!40:40,(HR$3-1)*13+10),"")</f>
        <v/>
      </c>
      <c r="HV41" s="187" t="str" cm="1">
        <f t="array" ref="HV41">IFERROR(INDEX(②入力シート!40:40,(HR$3-1)*13+12),"")</f>
        <v/>
      </c>
      <c r="HX41" s="179">
        <v>33</v>
      </c>
      <c r="HY41" s="185" t="str" cm="1">
        <f t="array" ref="HY41">IFERROR(INDEX(②入力シート!40:40,(HY$3-1)*13+4),"")</f>
        <v/>
      </c>
      <c r="HZ41" s="186" t="str" cm="1">
        <f t="array" ref="HZ41">IFERROR(INDEX(②入力シート!40:40,(HY$3-1)*13+6),"")</f>
        <v/>
      </c>
      <c r="IA41" s="186" t="str" cm="1">
        <f t="array" ref="IA41">IFERROR(INDEX(②入力シート!40:40,(HY$3-1)*13+8),"")</f>
        <v/>
      </c>
      <c r="IB41" s="186" t="str" cm="1">
        <f t="array" ref="IB41">IFERROR(INDEX(②入力シート!40:40,(HY$3-1)*13+10),"")</f>
        <v/>
      </c>
      <c r="IC41" s="187" t="str" cm="1">
        <f t="array" ref="IC41">IFERROR(INDEX(②入力シート!40:40,(HY$3-1)*13+12),"")</f>
        <v/>
      </c>
      <c r="IE41" s="179">
        <v>33</v>
      </c>
      <c r="IF41" s="185" t="str" cm="1">
        <f t="array" ref="IF41">IFERROR(INDEX(②入力シート!40:40,(IF$3-1)*13+4),"")</f>
        <v/>
      </c>
      <c r="IG41" s="186" t="str" cm="1">
        <f t="array" ref="IG41">IFERROR(INDEX(②入力シート!40:40,(IF$3-1)*13+6),"")</f>
        <v/>
      </c>
      <c r="IH41" s="186" t="str" cm="1">
        <f t="array" ref="IH41">IFERROR(INDEX(②入力シート!40:40,(IF$3-1)*13+8),"")</f>
        <v/>
      </c>
      <c r="II41" s="186" t="str" cm="1">
        <f t="array" ref="II41">IFERROR(INDEX(②入力シート!40:40,(IF$3-1)*13+10),"")</f>
        <v/>
      </c>
      <c r="IJ41" s="187" t="str" cm="1">
        <f t="array" ref="IJ41">IFERROR(INDEX(②入力シート!40:40,(IF$3-1)*13+12),"")</f>
        <v/>
      </c>
      <c r="IL41" s="179">
        <v>33</v>
      </c>
      <c r="IM41" s="185" t="str" cm="1">
        <f t="array" ref="IM41">IFERROR(INDEX(②入力シート!40:40,(IM$3-1)*13+4),"")</f>
        <v/>
      </c>
      <c r="IN41" s="186" t="str" cm="1">
        <f t="array" ref="IN41">IFERROR(INDEX(②入力シート!40:40,(IM$3-1)*13+6),"")</f>
        <v/>
      </c>
      <c r="IO41" s="186" t="str" cm="1">
        <f t="array" ref="IO41">IFERROR(INDEX(②入力シート!40:40,(IM$3-1)*13+8),"")</f>
        <v/>
      </c>
      <c r="IP41" s="186" t="str" cm="1">
        <f t="array" ref="IP41">IFERROR(INDEX(②入力シート!40:40,(IM$3-1)*13+10),"")</f>
        <v/>
      </c>
      <c r="IQ41" s="187" t="str" cm="1">
        <f t="array" ref="IQ41">IFERROR(INDEX(②入力シート!40:40,(IM$3-1)*13+12),"")</f>
        <v/>
      </c>
      <c r="IS41" s="179">
        <v>33</v>
      </c>
      <c r="IT41" s="185" t="str" cm="1">
        <f t="array" ref="IT41">IFERROR(INDEX(②入力シート!40:40,(IT$3-1)*13+4),"")</f>
        <v/>
      </c>
      <c r="IU41" s="186" t="str" cm="1">
        <f t="array" ref="IU41">IFERROR(INDEX(②入力シート!40:40,(IT$3-1)*13+6),"")</f>
        <v/>
      </c>
      <c r="IV41" s="186" t="str" cm="1">
        <f t="array" ref="IV41">IFERROR(INDEX(②入力シート!40:40,(IT$3-1)*13+8),"")</f>
        <v/>
      </c>
      <c r="IW41" s="186" t="str" cm="1">
        <f t="array" ref="IW41">IFERROR(INDEX(②入力シート!40:40,(IT$3-1)*13+10),"")</f>
        <v/>
      </c>
      <c r="IX41" s="187" t="str" cm="1">
        <f t="array" ref="IX41">IFERROR(INDEX(②入力シート!40:40,(IT$3-1)*13+12),"")</f>
        <v/>
      </c>
      <c r="IZ41" s="179">
        <v>33</v>
      </c>
      <c r="JA41" s="185" t="str" cm="1">
        <f t="array" ref="JA41">IFERROR(INDEX(②入力シート!40:40,(JA$3-1)*13+4),"")</f>
        <v/>
      </c>
      <c r="JB41" s="186" t="str" cm="1">
        <f t="array" ref="JB41">IFERROR(INDEX(②入力シート!40:40,(JA$3-1)*13+6),"")</f>
        <v/>
      </c>
      <c r="JC41" s="186" t="str" cm="1">
        <f t="array" ref="JC41">IFERROR(INDEX(②入力シート!40:40,(JA$3-1)*13+8),"")</f>
        <v/>
      </c>
      <c r="JD41" s="186" t="str" cm="1">
        <f t="array" ref="JD41">IFERROR(INDEX(②入力シート!40:40,(JA$3-1)*13+10),"")</f>
        <v/>
      </c>
      <c r="JE41" s="187" t="str" cm="1">
        <f t="array" ref="JE41">IFERROR(INDEX(②入力シート!40:40,(JA$3-1)*13+12),"")</f>
        <v/>
      </c>
      <c r="JG41" s="179">
        <v>33</v>
      </c>
      <c r="JH41" s="185" t="str" cm="1">
        <f t="array" ref="JH41">IFERROR(INDEX(②入力シート!40:40,(JH$3-1)*13+4),"")</f>
        <v/>
      </c>
      <c r="JI41" s="186" t="str" cm="1">
        <f t="array" ref="JI41">IFERROR(INDEX(②入力シート!40:40,(JH$3-1)*13+6),"")</f>
        <v/>
      </c>
      <c r="JJ41" s="186" t="str" cm="1">
        <f t="array" ref="JJ41">IFERROR(INDEX(②入力シート!40:40,(JH$3-1)*13+8),"")</f>
        <v/>
      </c>
      <c r="JK41" s="186" t="str" cm="1">
        <f t="array" ref="JK41">IFERROR(INDEX(②入力シート!40:40,(JH$3-1)*13+10),"")</f>
        <v/>
      </c>
      <c r="JL41" s="187" t="str" cm="1">
        <f t="array" ref="JL41">IFERROR(INDEX(②入力シート!40:40,(JH$3-1)*13+12),"")</f>
        <v/>
      </c>
      <c r="JN41" s="179">
        <v>33</v>
      </c>
      <c r="JO41" s="185" t="str" cm="1">
        <f t="array" ref="JO41">IFERROR(INDEX(②入力シート!40:40,(JO$3-1)*13+4),"")</f>
        <v/>
      </c>
      <c r="JP41" s="186" t="str" cm="1">
        <f t="array" ref="JP41">IFERROR(INDEX(②入力シート!40:40,(JO$3-1)*13+6),"")</f>
        <v/>
      </c>
      <c r="JQ41" s="186" t="str" cm="1">
        <f t="array" ref="JQ41">IFERROR(INDEX(②入力シート!40:40,(JO$3-1)*13+8),"")</f>
        <v/>
      </c>
      <c r="JR41" s="186" t="str" cm="1">
        <f t="array" ref="JR41">IFERROR(INDEX(②入力シート!40:40,(JO$3-1)*13+10),"")</f>
        <v/>
      </c>
      <c r="JS41" s="187" t="str" cm="1">
        <f t="array" ref="JS41">IFERROR(INDEX(②入力シート!40:40,(JO$3-1)*13+12),"")</f>
        <v/>
      </c>
      <c r="JU41" s="179">
        <v>33</v>
      </c>
      <c r="JV41" s="185" t="str" cm="1">
        <f t="array" ref="JV41">IFERROR(INDEX(②入力シート!40:40,(JV$3-1)*13+4),"")</f>
        <v/>
      </c>
      <c r="JW41" s="186" t="str" cm="1">
        <f t="array" ref="JW41">IFERROR(INDEX(②入力シート!40:40,(JV$3-1)*13+6),"")</f>
        <v/>
      </c>
      <c r="JX41" s="186" t="str" cm="1">
        <f t="array" ref="JX41">IFERROR(INDEX(②入力シート!40:40,(JV$3-1)*13+8),"")</f>
        <v/>
      </c>
      <c r="JY41" s="186" t="str" cm="1">
        <f t="array" ref="JY41">IFERROR(INDEX(②入力シート!40:40,(JV$3-1)*13+10),"")</f>
        <v/>
      </c>
      <c r="JZ41" s="187" t="str" cm="1">
        <f t="array" ref="JZ41">IFERROR(INDEX(②入力シート!40:40,(JV$3-1)*13+12),"")</f>
        <v/>
      </c>
      <c r="KB41" s="179">
        <v>33</v>
      </c>
      <c r="KC41" s="185" t="str" cm="1">
        <f t="array" ref="KC41">IFERROR(INDEX(②入力シート!40:40,(KC$3-1)*13+4),"")</f>
        <v/>
      </c>
      <c r="KD41" s="186" t="str" cm="1">
        <f t="array" ref="KD41">IFERROR(INDEX(②入力シート!40:40,(KC$3-1)*13+6),"")</f>
        <v/>
      </c>
      <c r="KE41" s="186" t="str" cm="1">
        <f t="array" ref="KE41">IFERROR(INDEX(②入力シート!40:40,(KC$3-1)*13+8),"")</f>
        <v/>
      </c>
      <c r="KF41" s="186" t="str" cm="1">
        <f t="array" ref="KF41">IFERROR(INDEX(②入力シート!40:40,(KC$3-1)*13+10),"")</f>
        <v/>
      </c>
      <c r="KG41" s="187" t="str" cm="1">
        <f t="array" ref="KG41">IFERROR(INDEX(②入力シート!40:40,(KC$3-1)*13+12),"")</f>
        <v/>
      </c>
      <c r="KI41" s="179">
        <v>33</v>
      </c>
      <c r="KJ41" s="185" t="str" cm="1">
        <f t="array" ref="KJ41">IFERROR(INDEX(②入力シート!40:40,(KJ$3-1)*13+4),"")</f>
        <v/>
      </c>
      <c r="KK41" s="186" t="str" cm="1">
        <f t="array" ref="KK41">IFERROR(INDEX(②入力シート!40:40,(KJ$3-1)*13+6),"")</f>
        <v/>
      </c>
      <c r="KL41" s="186" t="str" cm="1">
        <f t="array" ref="KL41">IFERROR(INDEX(②入力シート!40:40,(KJ$3-1)*13+8),"")</f>
        <v/>
      </c>
      <c r="KM41" s="186" t="str" cm="1">
        <f t="array" ref="KM41">IFERROR(INDEX(②入力シート!40:40,(KJ$3-1)*13+10),"")</f>
        <v/>
      </c>
      <c r="KN41" s="187" t="str" cm="1">
        <f t="array" ref="KN41">IFERROR(INDEX(②入力シート!40:40,(KJ$3-1)*13+12),"")</f>
        <v/>
      </c>
      <c r="KP41" s="179">
        <v>33</v>
      </c>
      <c r="KQ41" s="185" t="str" cm="1">
        <f t="array" ref="KQ41">IFERROR(INDEX(②入力シート!40:40,(KQ$3-1)*13+4),"")</f>
        <v/>
      </c>
      <c r="KR41" s="186" t="str" cm="1">
        <f t="array" ref="KR41">IFERROR(INDEX(②入力シート!40:40,(KQ$3-1)*13+6),"")</f>
        <v/>
      </c>
      <c r="KS41" s="186" t="str" cm="1">
        <f t="array" ref="KS41">IFERROR(INDEX(②入力シート!40:40,(KQ$3-1)*13+8),"")</f>
        <v/>
      </c>
      <c r="KT41" s="186" t="str" cm="1">
        <f t="array" ref="KT41">IFERROR(INDEX(②入力シート!40:40,(KQ$3-1)*13+10),"")</f>
        <v/>
      </c>
      <c r="KU41" s="187" t="str" cm="1">
        <f t="array" ref="KU41">IFERROR(INDEX(②入力シート!40:40,(KQ$3-1)*13+12),"")</f>
        <v/>
      </c>
      <c r="KW41" s="179">
        <v>33</v>
      </c>
      <c r="KX41" s="185" t="str" cm="1">
        <f t="array" ref="KX41">IFERROR(INDEX(②入力シート!40:40,(KX$3-1)*13+4),"")</f>
        <v/>
      </c>
      <c r="KY41" s="186" t="str" cm="1">
        <f t="array" ref="KY41">IFERROR(INDEX(②入力シート!40:40,(KX$3-1)*13+6),"")</f>
        <v/>
      </c>
      <c r="KZ41" s="186" t="str" cm="1">
        <f t="array" ref="KZ41">IFERROR(INDEX(②入力シート!40:40,(KX$3-1)*13+8),"")</f>
        <v/>
      </c>
      <c r="LA41" s="186" t="str" cm="1">
        <f t="array" ref="LA41">IFERROR(INDEX(②入力シート!40:40,(KX$3-1)*13+10),"")</f>
        <v/>
      </c>
      <c r="LB41" s="187" t="str" cm="1">
        <f t="array" ref="LB41">IFERROR(INDEX(②入力シート!40:40,(KX$3-1)*13+12),"")</f>
        <v/>
      </c>
      <c r="LD41" s="179">
        <v>33</v>
      </c>
      <c r="LE41" s="185" t="str" cm="1">
        <f t="array" ref="LE41">IFERROR(INDEX(②入力シート!40:40,(LE$3-1)*13+4),"")</f>
        <v/>
      </c>
      <c r="LF41" s="186" t="str" cm="1">
        <f t="array" ref="LF41">IFERROR(INDEX(②入力シート!40:40,(LE$3-1)*13+6),"")</f>
        <v/>
      </c>
      <c r="LG41" s="186" t="str" cm="1">
        <f t="array" ref="LG41">IFERROR(INDEX(②入力シート!40:40,(LE$3-1)*13+8),"")</f>
        <v/>
      </c>
      <c r="LH41" s="186" t="str" cm="1">
        <f t="array" ref="LH41">IFERROR(INDEX(②入力シート!40:40,(LE$3-1)*13+10),"")</f>
        <v/>
      </c>
      <c r="LI41" s="187" t="str" cm="1">
        <f t="array" ref="LI41">IFERROR(INDEX(②入力シート!40:40,(LE$3-1)*13+12),"")</f>
        <v/>
      </c>
      <c r="LK41" s="179">
        <v>33</v>
      </c>
      <c r="LL41" s="185" t="str" cm="1">
        <f t="array" ref="LL41">IFERROR(INDEX(②入力シート!40:40,(LL$3-1)*13+4),"")</f>
        <v/>
      </c>
      <c r="LM41" s="186" t="str" cm="1">
        <f t="array" ref="LM41">IFERROR(INDEX(②入力シート!40:40,(LL$3-1)*13+6),"")</f>
        <v/>
      </c>
      <c r="LN41" s="186" t="str" cm="1">
        <f t="array" ref="LN41">IFERROR(INDEX(②入力シート!40:40,(LL$3-1)*13+8),"")</f>
        <v/>
      </c>
      <c r="LO41" s="186" t="str" cm="1">
        <f t="array" ref="LO41">IFERROR(INDEX(②入力シート!40:40,(LL$3-1)*13+10),"")</f>
        <v/>
      </c>
      <c r="LP41" s="187" t="str" cm="1">
        <f t="array" ref="LP41">IFERROR(INDEX(②入力シート!40:40,(LL$3-1)*13+12),"")</f>
        <v/>
      </c>
      <c r="LR41" s="179">
        <v>33</v>
      </c>
      <c r="LS41" s="185" t="str" cm="1">
        <f t="array" ref="LS41">IFERROR(INDEX(②入力シート!40:40,(LS$3-1)*13+4),"")</f>
        <v/>
      </c>
      <c r="LT41" s="186" t="str" cm="1">
        <f t="array" ref="LT41">IFERROR(INDEX(②入力シート!40:40,(LS$3-1)*13+6),"")</f>
        <v/>
      </c>
      <c r="LU41" s="186" t="str" cm="1">
        <f t="array" ref="LU41">IFERROR(INDEX(②入力シート!40:40,(LS$3-1)*13+8),"")</f>
        <v/>
      </c>
      <c r="LV41" s="186" t="str" cm="1">
        <f t="array" ref="LV41">IFERROR(INDEX(②入力シート!40:40,(LS$3-1)*13+10),"")</f>
        <v/>
      </c>
      <c r="LW41" s="187" t="str" cm="1">
        <f t="array" ref="LW41">IFERROR(INDEX(②入力シート!40:40,(LS$3-1)*13+12),"")</f>
        <v/>
      </c>
      <c r="LY41" s="179">
        <v>33</v>
      </c>
      <c r="LZ41" s="185" t="str" cm="1">
        <f t="array" ref="LZ41">IFERROR(INDEX(②入力シート!40:40,(LZ$3-1)*13+4),"")</f>
        <v/>
      </c>
      <c r="MA41" s="186" t="str" cm="1">
        <f t="array" ref="MA41">IFERROR(INDEX(②入力シート!40:40,(LZ$3-1)*13+6),"")</f>
        <v/>
      </c>
      <c r="MB41" s="186" t="str" cm="1">
        <f t="array" ref="MB41">IFERROR(INDEX(②入力シート!40:40,(LZ$3-1)*13+8),"")</f>
        <v/>
      </c>
      <c r="MC41" s="186" t="str" cm="1">
        <f t="array" ref="MC41">IFERROR(INDEX(②入力シート!40:40,(LZ$3-1)*13+10),"")</f>
        <v/>
      </c>
      <c r="MD41" s="187" t="str" cm="1">
        <f t="array" ref="MD41">IFERROR(INDEX(②入力シート!40:40,(LZ$3-1)*13+12),"")</f>
        <v/>
      </c>
      <c r="MF41" s="179">
        <v>33</v>
      </c>
      <c r="MG41" s="185" t="str" cm="1">
        <f t="array" ref="MG41">IFERROR(INDEX(②入力シート!40:40,(MG$3-1)*13+4),"")</f>
        <v/>
      </c>
      <c r="MH41" s="186" t="str" cm="1">
        <f t="array" ref="MH41">IFERROR(INDEX(②入力シート!40:40,(MG$3-1)*13+6),"")</f>
        <v/>
      </c>
      <c r="MI41" s="186" t="str" cm="1">
        <f t="array" ref="MI41">IFERROR(INDEX(②入力シート!40:40,(MG$3-1)*13+8),"")</f>
        <v/>
      </c>
      <c r="MJ41" s="186" t="str" cm="1">
        <f t="array" ref="MJ41">IFERROR(INDEX(②入力シート!40:40,(MG$3-1)*13+10),"")</f>
        <v/>
      </c>
      <c r="MK41" s="187" t="str" cm="1">
        <f t="array" ref="MK41">IFERROR(INDEX(②入力シート!40:40,(MG$3-1)*13+12),"")</f>
        <v/>
      </c>
    </row>
    <row r="42" spans="1:349" s="184" customFormat="1" ht="14" customHeight="1">
      <c r="A42" s="179">
        <v>34</v>
      </c>
      <c r="B42" s="185" t="str" cm="1">
        <f t="array" ref="B42">IFERROR(INDEX(②入力シート!41:41,(B$3-1)*13+4),"")</f>
        <v/>
      </c>
      <c r="C42" s="186" t="str" cm="1">
        <f t="array" ref="C42">IFERROR(INDEX(②入力シート!41:41,(B$3-1)*13+6),"")</f>
        <v/>
      </c>
      <c r="D42" s="186" t="str" cm="1">
        <f t="array" ref="D42">IFERROR(INDEX(②入力シート!41:41,(B$3-1)*13+8),"")</f>
        <v/>
      </c>
      <c r="E42" s="186" t="str" cm="1">
        <f t="array" ref="E42">IFERROR(INDEX(②入力シート!41:41,(B$3-1)*13+10),"")</f>
        <v/>
      </c>
      <c r="F42" s="187" t="str" cm="1">
        <f t="array" ref="F42">IFERROR(INDEX(②入力シート!41:41,(B$3-1)*13+12),"")</f>
        <v/>
      </c>
      <c r="H42" s="179">
        <v>34</v>
      </c>
      <c r="I42" s="185" t="str" cm="1">
        <f t="array" ref="I42">IFERROR(INDEX(②入力シート!41:41,(I$3-1)*13+4),"")</f>
        <v/>
      </c>
      <c r="J42" s="186" t="str" cm="1">
        <f t="array" ref="J42">IFERROR(INDEX(②入力シート!41:41,(I$3-1)*13+6),"")</f>
        <v/>
      </c>
      <c r="K42" s="186" t="str" cm="1">
        <f t="array" ref="K42">IFERROR(INDEX(②入力シート!41:41,(I$3-1)*13+8),"")</f>
        <v/>
      </c>
      <c r="L42" s="186" t="str" cm="1">
        <f t="array" ref="L42">IFERROR(INDEX(②入力シート!41:41,(I$3-1)*13+10),"")</f>
        <v/>
      </c>
      <c r="M42" s="187" t="str" cm="1">
        <f t="array" ref="M42">IFERROR(INDEX(②入力シート!41:41,(I$3-1)*13+12),"")</f>
        <v/>
      </c>
      <c r="O42" s="179">
        <v>34</v>
      </c>
      <c r="P42" s="185" t="str" cm="1">
        <f t="array" ref="P42">IFERROR(INDEX(②入力シート!41:41,(P$3-1)*13+4),"")</f>
        <v/>
      </c>
      <c r="Q42" s="186" t="str" cm="1">
        <f t="array" ref="Q42">IFERROR(INDEX(②入力シート!41:41,(P$3-1)*13+6),"")</f>
        <v/>
      </c>
      <c r="R42" s="186" t="str" cm="1">
        <f t="array" ref="R42">IFERROR(INDEX(②入力シート!41:41,(P$3-1)*13+8),"")</f>
        <v/>
      </c>
      <c r="S42" s="186" t="str" cm="1">
        <f t="array" ref="S42">IFERROR(INDEX(②入力シート!41:41,(P$3-1)*13+10),"")</f>
        <v/>
      </c>
      <c r="T42" s="187" t="str" cm="1">
        <f t="array" ref="T42">IFERROR(INDEX(②入力シート!41:41,(P$3-1)*13+12),"")</f>
        <v/>
      </c>
      <c r="V42" s="179">
        <v>34</v>
      </c>
      <c r="W42" s="185" t="str" cm="1">
        <f t="array" ref="W42">IFERROR(INDEX(②入力シート!41:41,(W$3-1)*13+4),"")</f>
        <v/>
      </c>
      <c r="X42" s="186" t="str" cm="1">
        <f t="array" ref="X42">IFERROR(INDEX(②入力シート!41:41,(W$3-1)*13+6),"")</f>
        <v/>
      </c>
      <c r="Y42" s="186" t="str" cm="1">
        <f t="array" ref="Y42">IFERROR(INDEX(②入力シート!41:41,(W$3-1)*13+8),"")</f>
        <v/>
      </c>
      <c r="Z42" s="186" t="str" cm="1">
        <f t="array" ref="Z42">IFERROR(INDEX(②入力シート!41:41,(W$3-1)*13+10),"")</f>
        <v/>
      </c>
      <c r="AA42" s="187" t="str" cm="1">
        <f t="array" ref="AA42">IFERROR(INDEX(②入力シート!41:41,(W$3-1)*13+12),"")</f>
        <v/>
      </c>
      <c r="AC42" s="179">
        <v>34</v>
      </c>
      <c r="AD42" s="185" t="str" cm="1">
        <f t="array" ref="AD42">IFERROR(INDEX(②入力シート!41:41,(AD$3-1)*13+4),"")</f>
        <v/>
      </c>
      <c r="AE42" s="186" t="str" cm="1">
        <f t="array" ref="AE42">IFERROR(INDEX(②入力シート!41:41,(AD$3-1)*13+6),"")</f>
        <v/>
      </c>
      <c r="AF42" s="186" t="str" cm="1">
        <f t="array" ref="AF42">IFERROR(INDEX(②入力シート!41:41,(AD$3-1)*13+8),"")</f>
        <v/>
      </c>
      <c r="AG42" s="186" t="str" cm="1">
        <f t="array" ref="AG42">IFERROR(INDEX(②入力シート!41:41,(AD$3-1)*13+10),"")</f>
        <v/>
      </c>
      <c r="AH42" s="187" t="str" cm="1">
        <f t="array" ref="AH42">IFERROR(INDEX(②入力シート!41:41,(AD$3-1)*13+12),"")</f>
        <v/>
      </c>
      <c r="AJ42" s="179">
        <v>34</v>
      </c>
      <c r="AK42" s="185" t="str" cm="1">
        <f t="array" ref="AK42">IFERROR(INDEX(②入力シート!41:41,(AK$3-1)*13+4),"")</f>
        <v/>
      </c>
      <c r="AL42" s="186" t="str" cm="1">
        <f t="array" ref="AL42">IFERROR(INDEX(②入力シート!41:41,(AK$3-1)*13+6),"")</f>
        <v/>
      </c>
      <c r="AM42" s="186" t="str" cm="1">
        <f t="array" ref="AM42">IFERROR(INDEX(②入力シート!41:41,(AK$3-1)*13+8),"")</f>
        <v/>
      </c>
      <c r="AN42" s="186" t="str" cm="1">
        <f t="array" ref="AN42">IFERROR(INDEX(②入力シート!41:41,(AK$3-1)*13+10),"")</f>
        <v/>
      </c>
      <c r="AO42" s="187" t="str" cm="1">
        <f t="array" ref="AO42">IFERROR(INDEX(②入力シート!41:41,(AK$3-1)*13+12),"")</f>
        <v/>
      </c>
      <c r="AQ42" s="179">
        <v>34</v>
      </c>
      <c r="AR42" s="185" t="str" cm="1">
        <f t="array" ref="AR42">IFERROR(INDEX(②入力シート!41:41,(AR$3-1)*13+4),"")</f>
        <v/>
      </c>
      <c r="AS42" s="186" t="str" cm="1">
        <f t="array" ref="AS42">IFERROR(INDEX(②入力シート!41:41,(AR$3-1)*13+6),"")</f>
        <v/>
      </c>
      <c r="AT42" s="186" t="str" cm="1">
        <f t="array" ref="AT42">IFERROR(INDEX(②入力シート!41:41,(AR$3-1)*13+8),"")</f>
        <v/>
      </c>
      <c r="AU42" s="186" t="str" cm="1">
        <f t="array" ref="AU42">IFERROR(INDEX(②入力シート!41:41,(AR$3-1)*13+10),"")</f>
        <v/>
      </c>
      <c r="AV42" s="187" t="str" cm="1">
        <f t="array" ref="AV42">IFERROR(INDEX(②入力シート!41:41,(AR$3-1)*13+12),"")</f>
        <v/>
      </c>
      <c r="AX42" s="179">
        <v>34</v>
      </c>
      <c r="AY42" s="185" t="str" cm="1">
        <f t="array" ref="AY42">IFERROR(INDEX(②入力シート!41:41,(AY$3-1)*13+4),"")</f>
        <v/>
      </c>
      <c r="AZ42" s="186" t="str" cm="1">
        <f t="array" ref="AZ42">IFERROR(INDEX(②入力シート!41:41,(AY$3-1)*13+6),"")</f>
        <v/>
      </c>
      <c r="BA42" s="186" t="str" cm="1">
        <f t="array" ref="BA42">IFERROR(INDEX(②入力シート!41:41,(AY$3-1)*13+8),"")</f>
        <v/>
      </c>
      <c r="BB42" s="186" t="str" cm="1">
        <f t="array" ref="BB42">IFERROR(INDEX(②入力シート!41:41,(AY$3-1)*13+10),"")</f>
        <v/>
      </c>
      <c r="BC42" s="187" t="str" cm="1">
        <f t="array" ref="BC42">IFERROR(INDEX(②入力シート!41:41,(AY$3-1)*13+12),"")</f>
        <v/>
      </c>
      <c r="BE42" s="179">
        <v>34</v>
      </c>
      <c r="BF42" s="185" t="str" cm="1">
        <f t="array" ref="BF42">IFERROR(INDEX(②入力シート!41:41,(BF$3-1)*13+4),"")</f>
        <v/>
      </c>
      <c r="BG42" s="186" t="str" cm="1">
        <f t="array" ref="BG42">IFERROR(INDEX(②入力シート!41:41,(BF$3-1)*13+6),"")</f>
        <v/>
      </c>
      <c r="BH42" s="186" t="str" cm="1">
        <f t="array" ref="BH42">IFERROR(INDEX(②入力シート!41:41,(BF$3-1)*13+8),"")</f>
        <v/>
      </c>
      <c r="BI42" s="186" t="str" cm="1">
        <f t="array" ref="BI42">IFERROR(INDEX(②入力シート!41:41,(BF$3-1)*13+10),"")</f>
        <v/>
      </c>
      <c r="BJ42" s="187" t="str" cm="1">
        <f t="array" ref="BJ42">IFERROR(INDEX(②入力シート!41:41,(BF$3-1)*13+12),"")</f>
        <v/>
      </c>
      <c r="BL42" s="179">
        <v>34</v>
      </c>
      <c r="BM42" s="185" t="str" cm="1">
        <f t="array" ref="BM42">IFERROR(INDEX(②入力シート!41:41,(BM$3-1)*13+4),"")</f>
        <v/>
      </c>
      <c r="BN42" s="186" t="str" cm="1">
        <f t="array" ref="BN42">IFERROR(INDEX(②入力シート!41:41,(BM$3-1)*13+6),"")</f>
        <v/>
      </c>
      <c r="BO42" s="186" t="str" cm="1">
        <f t="array" ref="BO42">IFERROR(INDEX(②入力シート!41:41,(BM$3-1)*13+8),"")</f>
        <v/>
      </c>
      <c r="BP42" s="186" t="str" cm="1">
        <f t="array" ref="BP42">IFERROR(INDEX(②入力シート!41:41,(BM$3-1)*13+10),"")</f>
        <v/>
      </c>
      <c r="BQ42" s="187" t="str" cm="1">
        <f t="array" ref="BQ42">IFERROR(INDEX(②入力シート!41:41,(BM$3-1)*13+12),"")</f>
        <v/>
      </c>
      <c r="BS42" s="179">
        <v>34</v>
      </c>
      <c r="BT42" s="185" t="str" cm="1">
        <f t="array" ref="BT42">IFERROR(INDEX(②入力シート!41:41,(BT$3-1)*13+4),"")</f>
        <v/>
      </c>
      <c r="BU42" s="186" t="str" cm="1">
        <f t="array" ref="BU42">IFERROR(INDEX(②入力シート!41:41,(BT$3-1)*13+6),"")</f>
        <v/>
      </c>
      <c r="BV42" s="186" t="str" cm="1">
        <f t="array" ref="BV42">IFERROR(INDEX(②入力シート!41:41,(BT$3-1)*13+8),"")</f>
        <v/>
      </c>
      <c r="BW42" s="186" t="str" cm="1">
        <f t="array" ref="BW42">IFERROR(INDEX(②入力シート!41:41,(BT$3-1)*13+10),"")</f>
        <v/>
      </c>
      <c r="BX42" s="187" t="str" cm="1">
        <f t="array" ref="BX42">IFERROR(INDEX(②入力シート!41:41,(BT$3-1)*13+12),"")</f>
        <v/>
      </c>
      <c r="BZ42" s="179">
        <v>34</v>
      </c>
      <c r="CA42" s="185" t="str" cm="1">
        <f t="array" ref="CA42">IFERROR(INDEX(②入力シート!41:41,(CA$3-1)*13+4),"")</f>
        <v/>
      </c>
      <c r="CB42" s="186" t="str" cm="1">
        <f t="array" ref="CB42">IFERROR(INDEX(②入力シート!41:41,(CA$3-1)*13+6),"")</f>
        <v/>
      </c>
      <c r="CC42" s="186" t="str" cm="1">
        <f t="array" ref="CC42">IFERROR(INDEX(②入力シート!41:41,(CA$3-1)*13+8),"")</f>
        <v/>
      </c>
      <c r="CD42" s="186" t="str" cm="1">
        <f t="array" ref="CD42">IFERROR(INDEX(②入力シート!41:41,(CA$3-1)*13+10),"")</f>
        <v/>
      </c>
      <c r="CE42" s="187" t="str" cm="1">
        <f t="array" ref="CE42">IFERROR(INDEX(②入力シート!41:41,(CA$3-1)*13+12),"")</f>
        <v/>
      </c>
      <c r="CG42" s="179">
        <v>34</v>
      </c>
      <c r="CH42" s="185" t="str" cm="1">
        <f t="array" ref="CH42">IFERROR(INDEX(②入力シート!41:41,(CH$3-1)*13+4),"")</f>
        <v/>
      </c>
      <c r="CI42" s="186" t="str" cm="1">
        <f t="array" ref="CI42">IFERROR(INDEX(②入力シート!41:41,(CH$3-1)*13+6),"")</f>
        <v/>
      </c>
      <c r="CJ42" s="186" t="str" cm="1">
        <f t="array" ref="CJ42">IFERROR(INDEX(②入力シート!41:41,(CH$3-1)*13+8),"")</f>
        <v/>
      </c>
      <c r="CK42" s="186" t="str" cm="1">
        <f t="array" ref="CK42">IFERROR(INDEX(②入力シート!41:41,(CH$3-1)*13+10),"")</f>
        <v/>
      </c>
      <c r="CL42" s="187" t="str" cm="1">
        <f t="array" ref="CL42">IFERROR(INDEX(②入力シート!41:41,(CH$3-1)*13+12),"")</f>
        <v/>
      </c>
      <c r="CN42" s="179">
        <v>34</v>
      </c>
      <c r="CO42" s="185" t="str" cm="1">
        <f t="array" ref="CO42">IFERROR(INDEX(②入力シート!41:41,(CO$3-1)*13+4),"")</f>
        <v/>
      </c>
      <c r="CP42" s="186" t="str" cm="1">
        <f t="array" ref="CP42">IFERROR(INDEX(②入力シート!41:41,(CO$3-1)*13+6),"")</f>
        <v/>
      </c>
      <c r="CQ42" s="186" t="str" cm="1">
        <f t="array" ref="CQ42">IFERROR(INDEX(②入力シート!41:41,(CO$3-1)*13+8),"")</f>
        <v/>
      </c>
      <c r="CR42" s="186" t="str" cm="1">
        <f t="array" ref="CR42">IFERROR(INDEX(②入力シート!41:41,(CO$3-1)*13+10),"")</f>
        <v/>
      </c>
      <c r="CS42" s="187" t="str" cm="1">
        <f t="array" ref="CS42">IFERROR(INDEX(②入力シート!41:41,(CO$3-1)*13+12),"")</f>
        <v/>
      </c>
      <c r="CU42" s="179">
        <v>34</v>
      </c>
      <c r="CV42" s="185" t="str" cm="1">
        <f t="array" ref="CV42">IFERROR(INDEX(②入力シート!41:41,(CV$3-1)*13+4),"")</f>
        <v/>
      </c>
      <c r="CW42" s="186" t="str" cm="1">
        <f t="array" ref="CW42">IFERROR(INDEX(②入力シート!41:41,(CV$3-1)*13+6),"")</f>
        <v/>
      </c>
      <c r="CX42" s="186" t="str" cm="1">
        <f t="array" ref="CX42">IFERROR(INDEX(②入力シート!41:41,(CV$3-1)*13+8),"")</f>
        <v/>
      </c>
      <c r="CY42" s="186" t="str" cm="1">
        <f t="array" ref="CY42">IFERROR(INDEX(②入力シート!41:41,(CV$3-1)*13+10),"")</f>
        <v/>
      </c>
      <c r="CZ42" s="187" t="str" cm="1">
        <f t="array" ref="CZ42">IFERROR(INDEX(②入力シート!41:41,(CV$3-1)*13+12),"")</f>
        <v/>
      </c>
      <c r="DB42" s="179">
        <v>34</v>
      </c>
      <c r="DC42" s="185" t="str" cm="1">
        <f t="array" ref="DC42">IFERROR(INDEX(②入力シート!41:41,(DC$3-1)*13+4),"")</f>
        <v/>
      </c>
      <c r="DD42" s="186" t="str" cm="1">
        <f t="array" ref="DD42">IFERROR(INDEX(②入力シート!41:41,(DC$3-1)*13+6),"")</f>
        <v/>
      </c>
      <c r="DE42" s="186" t="str" cm="1">
        <f t="array" ref="DE42">IFERROR(INDEX(②入力シート!41:41,(DC$3-1)*13+8),"")</f>
        <v/>
      </c>
      <c r="DF42" s="186" t="str" cm="1">
        <f t="array" ref="DF42">IFERROR(INDEX(②入力シート!41:41,(DC$3-1)*13+10),"")</f>
        <v/>
      </c>
      <c r="DG42" s="187" t="str" cm="1">
        <f t="array" ref="DG42">IFERROR(INDEX(②入力シート!41:41,(DC$3-1)*13+12),"")</f>
        <v/>
      </c>
      <c r="DI42" s="179">
        <v>34</v>
      </c>
      <c r="DJ42" s="185" t="str" cm="1">
        <f t="array" ref="DJ42">IFERROR(INDEX(②入力シート!41:41,(DJ$3-1)*13+4),"")</f>
        <v/>
      </c>
      <c r="DK42" s="186" t="str" cm="1">
        <f t="array" ref="DK42">IFERROR(INDEX(②入力シート!41:41,(DJ$3-1)*13+6),"")</f>
        <v/>
      </c>
      <c r="DL42" s="186" t="str" cm="1">
        <f t="array" ref="DL42">IFERROR(INDEX(②入力シート!41:41,(DJ$3-1)*13+8),"")</f>
        <v/>
      </c>
      <c r="DM42" s="186" t="str" cm="1">
        <f t="array" ref="DM42">IFERROR(INDEX(②入力シート!41:41,(DJ$3-1)*13+10),"")</f>
        <v/>
      </c>
      <c r="DN42" s="187" t="str" cm="1">
        <f t="array" ref="DN42">IFERROR(INDEX(②入力シート!41:41,(DJ$3-1)*13+12),"")</f>
        <v/>
      </c>
      <c r="DP42" s="179">
        <v>34</v>
      </c>
      <c r="DQ42" s="185" t="str" cm="1">
        <f t="array" ref="DQ42">IFERROR(INDEX(②入力シート!41:41,(DQ$3-1)*13+4),"")</f>
        <v/>
      </c>
      <c r="DR42" s="186" t="str" cm="1">
        <f t="array" ref="DR42">IFERROR(INDEX(②入力シート!41:41,(DQ$3-1)*13+6),"")</f>
        <v/>
      </c>
      <c r="DS42" s="186" t="str" cm="1">
        <f t="array" ref="DS42">IFERROR(INDEX(②入力シート!41:41,(DQ$3-1)*13+8),"")</f>
        <v/>
      </c>
      <c r="DT42" s="186" t="str" cm="1">
        <f t="array" ref="DT42">IFERROR(INDEX(②入力シート!41:41,(DQ$3-1)*13+10),"")</f>
        <v/>
      </c>
      <c r="DU42" s="187" t="str" cm="1">
        <f t="array" ref="DU42">IFERROR(INDEX(②入力シート!41:41,(DQ$3-1)*13+12),"")</f>
        <v/>
      </c>
      <c r="DW42" s="179">
        <v>34</v>
      </c>
      <c r="DX42" s="185" t="str" cm="1">
        <f t="array" ref="DX42">IFERROR(INDEX(②入力シート!41:41,(DX$3-1)*13+4),"")</f>
        <v/>
      </c>
      <c r="DY42" s="186" t="str" cm="1">
        <f t="array" ref="DY42">IFERROR(INDEX(②入力シート!41:41,(DX$3-1)*13+6),"")</f>
        <v/>
      </c>
      <c r="DZ42" s="186" t="str" cm="1">
        <f t="array" ref="DZ42">IFERROR(INDEX(②入力シート!41:41,(DX$3-1)*13+8),"")</f>
        <v/>
      </c>
      <c r="EA42" s="186" t="str" cm="1">
        <f t="array" ref="EA42">IFERROR(INDEX(②入力シート!41:41,(DX$3-1)*13+10),"")</f>
        <v/>
      </c>
      <c r="EB42" s="187" t="str" cm="1">
        <f t="array" ref="EB42">IFERROR(INDEX(②入力シート!41:41,(DX$3-1)*13+12),"")</f>
        <v/>
      </c>
      <c r="ED42" s="179">
        <v>34</v>
      </c>
      <c r="EE42" s="185" t="str" cm="1">
        <f t="array" ref="EE42">IFERROR(INDEX(②入力シート!41:41,(EE$3-1)*13+4),"")</f>
        <v/>
      </c>
      <c r="EF42" s="186" t="str" cm="1">
        <f t="array" ref="EF42">IFERROR(INDEX(②入力シート!41:41,(EE$3-1)*13+6),"")</f>
        <v/>
      </c>
      <c r="EG42" s="186" t="str" cm="1">
        <f t="array" ref="EG42">IFERROR(INDEX(②入力シート!41:41,(EE$3-1)*13+8),"")</f>
        <v/>
      </c>
      <c r="EH42" s="186" t="str" cm="1">
        <f t="array" ref="EH42">IFERROR(INDEX(②入力シート!41:41,(EE$3-1)*13+10),"")</f>
        <v/>
      </c>
      <c r="EI42" s="187" t="str" cm="1">
        <f t="array" ref="EI42">IFERROR(INDEX(②入力シート!41:41,(EE$3-1)*13+12),"")</f>
        <v/>
      </c>
      <c r="EK42" s="179">
        <v>34</v>
      </c>
      <c r="EL42" s="185" t="str" cm="1">
        <f t="array" ref="EL42">IFERROR(INDEX(②入力シート!41:41,(EL$3-1)*13+4),"")</f>
        <v/>
      </c>
      <c r="EM42" s="186" t="str" cm="1">
        <f t="array" ref="EM42">IFERROR(INDEX(②入力シート!41:41,(EL$3-1)*13+6),"")</f>
        <v/>
      </c>
      <c r="EN42" s="186" t="str" cm="1">
        <f t="array" ref="EN42">IFERROR(INDEX(②入力シート!41:41,(EL$3-1)*13+8),"")</f>
        <v/>
      </c>
      <c r="EO42" s="186" t="str" cm="1">
        <f t="array" ref="EO42">IFERROR(INDEX(②入力シート!41:41,(EL$3-1)*13+10),"")</f>
        <v/>
      </c>
      <c r="EP42" s="187" t="str" cm="1">
        <f t="array" ref="EP42">IFERROR(INDEX(②入力シート!41:41,(EL$3-1)*13+12),"")</f>
        <v/>
      </c>
      <c r="ER42" s="179">
        <v>34</v>
      </c>
      <c r="ES42" s="185" t="str" cm="1">
        <f t="array" ref="ES42">IFERROR(INDEX(②入力シート!41:41,(ES$3-1)*13+4),"")</f>
        <v/>
      </c>
      <c r="ET42" s="186" t="str" cm="1">
        <f t="array" ref="ET42">IFERROR(INDEX(②入力シート!41:41,(ES$3-1)*13+6),"")</f>
        <v/>
      </c>
      <c r="EU42" s="186" t="str" cm="1">
        <f t="array" ref="EU42">IFERROR(INDEX(②入力シート!41:41,(ES$3-1)*13+8),"")</f>
        <v/>
      </c>
      <c r="EV42" s="186" t="str" cm="1">
        <f t="array" ref="EV42">IFERROR(INDEX(②入力シート!41:41,(ES$3-1)*13+10),"")</f>
        <v/>
      </c>
      <c r="EW42" s="187" t="str" cm="1">
        <f t="array" ref="EW42">IFERROR(INDEX(②入力シート!41:41,(ES$3-1)*13+12),"")</f>
        <v/>
      </c>
      <c r="EY42" s="179">
        <v>34</v>
      </c>
      <c r="EZ42" s="185" t="str" cm="1">
        <f t="array" ref="EZ42">IFERROR(INDEX(②入力シート!41:41,(EZ$3-1)*13+4),"")</f>
        <v/>
      </c>
      <c r="FA42" s="186" t="str" cm="1">
        <f t="array" ref="FA42">IFERROR(INDEX(②入力シート!41:41,(EZ$3-1)*13+6),"")</f>
        <v/>
      </c>
      <c r="FB42" s="186" t="str" cm="1">
        <f t="array" ref="FB42">IFERROR(INDEX(②入力シート!41:41,(EZ$3-1)*13+8),"")</f>
        <v/>
      </c>
      <c r="FC42" s="186" t="str" cm="1">
        <f t="array" ref="FC42">IFERROR(INDEX(②入力シート!41:41,(EZ$3-1)*13+10),"")</f>
        <v/>
      </c>
      <c r="FD42" s="187" t="str" cm="1">
        <f t="array" ref="FD42">IFERROR(INDEX(②入力シート!41:41,(EZ$3-1)*13+12),"")</f>
        <v/>
      </c>
      <c r="FF42" s="179">
        <v>34</v>
      </c>
      <c r="FG42" s="185" t="str" cm="1">
        <f t="array" ref="FG42">IFERROR(INDEX(②入力シート!41:41,(FG$3-1)*13+4),"")</f>
        <v/>
      </c>
      <c r="FH42" s="186" t="str" cm="1">
        <f t="array" ref="FH42">IFERROR(INDEX(②入力シート!41:41,(FG$3-1)*13+6),"")</f>
        <v/>
      </c>
      <c r="FI42" s="186" t="str" cm="1">
        <f t="array" ref="FI42">IFERROR(INDEX(②入力シート!41:41,(FG$3-1)*13+8),"")</f>
        <v/>
      </c>
      <c r="FJ42" s="186" t="str" cm="1">
        <f t="array" ref="FJ42">IFERROR(INDEX(②入力シート!41:41,(FG$3-1)*13+10),"")</f>
        <v/>
      </c>
      <c r="FK42" s="187" t="str" cm="1">
        <f t="array" ref="FK42">IFERROR(INDEX(②入力シート!41:41,(FG$3-1)*13+12),"")</f>
        <v/>
      </c>
      <c r="FM42" s="179">
        <v>34</v>
      </c>
      <c r="FN42" s="185" t="str" cm="1">
        <f t="array" ref="FN42">IFERROR(INDEX(②入力シート!41:41,(FN$3-1)*13+4),"")</f>
        <v/>
      </c>
      <c r="FO42" s="186" t="str" cm="1">
        <f t="array" ref="FO42">IFERROR(INDEX(②入力シート!41:41,(FN$3-1)*13+6),"")</f>
        <v/>
      </c>
      <c r="FP42" s="186" t="str" cm="1">
        <f t="array" ref="FP42">IFERROR(INDEX(②入力シート!41:41,(FN$3-1)*13+8),"")</f>
        <v/>
      </c>
      <c r="FQ42" s="186" t="str" cm="1">
        <f t="array" ref="FQ42">IFERROR(INDEX(②入力シート!41:41,(FN$3-1)*13+10),"")</f>
        <v/>
      </c>
      <c r="FR42" s="187" t="str" cm="1">
        <f t="array" ref="FR42">IFERROR(INDEX(②入力シート!41:41,(FN$3-1)*13+12),"")</f>
        <v/>
      </c>
      <c r="FT42" s="179">
        <v>34</v>
      </c>
      <c r="FU42" s="185" t="str" cm="1">
        <f t="array" ref="FU42">IFERROR(INDEX(②入力シート!41:41,(FU$3-1)*13+4),"")</f>
        <v/>
      </c>
      <c r="FV42" s="186" t="str" cm="1">
        <f t="array" ref="FV42">IFERROR(INDEX(②入力シート!41:41,(FU$3-1)*13+6),"")</f>
        <v/>
      </c>
      <c r="FW42" s="186" t="str" cm="1">
        <f t="array" ref="FW42">IFERROR(INDEX(②入力シート!41:41,(FU$3-1)*13+8),"")</f>
        <v/>
      </c>
      <c r="FX42" s="186" t="str" cm="1">
        <f t="array" ref="FX42">IFERROR(INDEX(②入力シート!41:41,(FU$3-1)*13+10),"")</f>
        <v/>
      </c>
      <c r="FY42" s="187" t="str" cm="1">
        <f t="array" ref="FY42">IFERROR(INDEX(②入力シート!41:41,(FU$3-1)*13+12),"")</f>
        <v/>
      </c>
      <c r="GA42" s="179">
        <v>34</v>
      </c>
      <c r="GB42" s="185" t="str" cm="1">
        <f t="array" ref="GB42">IFERROR(INDEX(②入力シート!41:41,(GB$3-1)*13+4),"")</f>
        <v/>
      </c>
      <c r="GC42" s="186" t="str" cm="1">
        <f t="array" ref="GC42">IFERROR(INDEX(②入力シート!41:41,(GB$3-1)*13+6),"")</f>
        <v/>
      </c>
      <c r="GD42" s="186" t="str" cm="1">
        <f t="array" ref="GD42">IFERROR(INDEX(②入力シート!41:41,(GB$3-1)*13+8),"")</f>
        <v/>
      </c>
      <c r="GE42" s="186" t="str" cm="1">
        <f t="array" ref="GE42">IFERROR(INDEX(②入力シート!41:41,(GB$3-1)*13+10),"")</f>
        <v/>
      </c>
      <c r="GF42" s="187" t="str" cm="1">
        <f t="array" ref="GF42">IFERROR(INDEX(②入力シート!41:41,(GB$3-1)*13+12),"")</f>
        <v/>
      </c>
      <c r="GH42" s="179">
        <v>34</v>
      </c>
      <c r="GI42" s="185" t="str" cm="1">
        <f t="array" ref="GI42">IFERROR(INDEX(②入力シート!41:41,(GI$3-1)*13+4),"")</f>
        <v/>
      </c>
      <c r="GJ42" s="186" t="str" cm="1">
        <f t="array" ref="GJ42">IFERROR(INDEX(②入力シート!41:41,(GI$3-1)*13+6),"")</f>
        <v/>
      </c>
      <c r="GK42" s="186" t="str" cm="1">
        <f t="array" ref="GK42">IFERROR(INDEX(②入力シート!41:41,(GI$3-1)*13+8),"")</f>
        <v/>
      </c>
      <c r="GL42" s="186" t="str" cm="1">
        <f t="array" ref="GL42">IFERROR(INDEX(②入力シート!41:41,(GI$3-1)*13+10),"")</f>
        <v/>
      </c>
      <c r="GM42" s="187" t="str" cm="1">
        <f t="array" ref="GM42">IFERROR(INDEX(②入力シート!41:41,(GI$3-1)*13+12),"")</f>
        <v/>
      </c>
      <c r="GO42" s="179">
        <v>34</v>
      </c>
      <c r="GP42" s="185" t="str" cm="1">
        <f t="array" ref="GP42">IFERROR(INDEX(②入力シート!41:41,(GP$3-1)*13+4),"")</f>
        <v/>
      </c>
      <c r="GQ42" s="186" t="str" cm="1">
        <f t="array" ref="GQ42">IFERROR(INDEX(②入力シート!41:41,(GP$3-1)*13+6),"")</f>
        <v/>
      </c>
      <c r="GR42" s="186" t="str" cm="1">
        <f t="array" ref="GR42">IFERROR(INDEX(②入力シート!41:41,(GP$3-1)*13+8),"")</f>
        <v/>
      </c>
      <c r="GS42" s="186" t="str" cm="1">
        <f t="array" ref="GS42">IFERROR(INDEX(②入力シート!41:41,(GP$3-1)*13+10),"")</f>
        <v/>
      </c>
      <c r="GT42" s="187" t="str" cm="1">
        <f t="array" ref="GT42">IFERROR(INDEX(②入力シート!41:41,(GP$3-1)*13+12),"")</f>
        <v/>
      </c>
      <c r="GV42" s="179">
        <v>34</v>
      </c>
      <c r="GW42" s="185" t="str" cm="1">
        <f t="array" ref="GW42">IFERROR(INDEX(②入力シート!41:41,(GW$3-1)*13+4),"")</f>
        <v/>
      </c>
      <c r="GX42" s="186" t="str" cm="1">
        <f t="array" ref="GX42">IFERROR(INDEX(②入力シート!41:41,(GW$3-1)*13+6),"")</f>
        <v/>
      </c>
      <c r="GY42" s="186" t="str" cm="1">
        <f t="array" ref="GY42">IFERROR(INDEX(②入力シート!41:41,(GW$3-1)*13+8),"")</f>
        <v/>
      </c>
      <c r="GZ42" s="186" t="str" cm="1">
        <f t="array" ref="GZ42">IFERROR(INDEX(②入力シート!41:41,(GW$3-1)*13+10),"")</f>
        <v/>
      </c>
      <c r="HA42" s="187" t="str" cm="1">
        <f t="array" ref="HA42">IFERROR(INDEX(②入力シート!41:41,(GW$3-1)*13+12),"")</f>
        <v/>
      </c>
      <c r="HC42" s="179">
        <v>34</v>
      </c>
      <c r="HD42" s="185" t="str" cm="1">
        <f t="array" ref="HD42">IFERROR(INDEX(②入力シート!41:41,(HD$3-1)*13+4),"")</f>
        <v/>
      </c>
      <c r="HE42" s="186" t="str" cm="1">
        <f t="array" ref="HE42">IFERROR(INDEX(②入力シート!41:41,(HD$3-1)*13+6),"")</f>
        <v/>
      </c>
      <c r="HF42" s="186" t="str" cm="1">
        <f t="array" ref="HF42">IFERROR(INDEX(②入力シート!41:41,(HD$3-1)*13+8),"")</f>
        <v/>
      </c>
      <c r="HG42" s="186" t="str" cm="1">
        <f t="array" ref="HG42">IFERROR(INDEX(②入力シート!41:41,(HD$3-1)*13+10),"")</f>
        <v/>
      </c>
      <c r="HH42" s="187" t="str" cm="1">
        <f t="array" ref="HH42">IFERROR(INDEX(②入力シート!41:41,(HD$3-1)*13+12),"")</f>
        <v/>
      </c>
      <c r="HJ42" s="179">
        <v>34</v>
      </c>
      <c r="HK42" s="185" t="str" cm="1">
        <f t="array" ref="HK42">IFERROR(INDEX(②入力シート!41:41,(HK$3-1)*13+4),"")</f>
        <v/>
      </c>
      <c r="HL42" s="186" t="str" cm="1">
        <f t="array" ref="HL42">IFERROR(INDEX(②入力シート!41:41,(HK$3-1)*13+6),"")</f>
        <v/>
      </c>
      <c r="HM42" s="186" t="str" cm="1">
        <f t="array" ref="HM42">IFERROR(INDEX(②入力シート!41:41,(HK$3-1)*13+8),"")</f>
        <v/>
      </c>
      <c r="HN42" s="186" t="str" cm="1">
        <f t="array" ref="HN42">IFERROR(INDEX(②入力シート!41:41,(HK$3-1)*13+10),"")</f>
        <v/>
      </c>
      <c r="HO42" s="187" t="str" cm="1">
        <f t="array" ref="HO42">IFERROR(INDEX(②入力シート!41:41,(HK$3-1)*13+12),"")</f>
        <v/>
      </c>
      <c r="HQ42" s="179">
        <v>34</v>
      </c>
      <c r="HR42" s="185" t="str" cm="1">
        <f t="array" ref="HR42">IFERROR(INDEX(②入力シート!41:41,(HR$3-1)*13+4),"")</f>
        <v/>
      </c>
      <c r="HS42" s="186" t="str" cm="1">
        <f t="array" ref="HS42">IFERROR(INDEX(②入力シート!41:41,(HR$3-1)*13+6),"")</f>
        <v/>
      </c>
      <c r="HT42" s="186" t="str" cm="1">
        <f t="array" ref="HT42">IFERROR(INDEX(②入力シート!41:41,(HR$3-1)*13+8),"")</f>
        <v/>
      </c>
      <c r="HU42" s="186" t="str" cm="1">
        <f t="array" ref="HU42">IFERROR(INDEX(②入力シート!41:41,(HR$3-1)*13+10),"")</f>
        <v/>
      </c>
      <c r="HV42" s="187" t="str" cm="1">
        <f t="array" ref="HV42">IFERROR(INDEX(②入力シート!41:41,(HR$3-1)*13+12),"")</f>
        <v/>
      </c>
      <c r="HX42" s="179">
        <v>34</v>
      </c>
      <c r="HY42" s="185" t="str" cm="1">
        <f t="array" ref="HY42">IFERROR(INDEX(②入力シート!41:41,(HY$3-1)*13+4),"")</f>
        <v/>
      </c>
      <c r="HZ42" s="186" t="str" cm="1">
        <f t="array" ref="HZ42">IFERROR(INDEX(②入力シート!41:41,(HY$3-1)*13+6),"")</f>
        <v/>
      </c>
      <c r="IA42" s="186" t="str" cm="1">
        <f t="array" ref="IA42">IFERROR(INDEX(②入力シート!41:41,(HY$3-1)*13+8),"")</f>
        <v/>
      </c>
      <c r="IB42" s="186" t="str" cm="1">
        <f t="array" ref="IB42">IFERROR(INDEX(②入力シート!41:41,(HY$3-1)*13+10),"")</f>
        <v/>
      </c>
      <c r="IC42" s="187" t="str" cm="1">
        <f t="array" ref="IC42">IFERROR(INDEX(②入力シート!41:41,(HY$3-1)*13+12),"")</f>
        <v/>
      </c>
      <c r="IE42" s="179">
        <v>34</v>
      </c>
      <c r="IF42" s="185" t="str" cm="1">
        <f t="array" ref="IF42">IFERROR(INDEX(②入力シート!41:41,(IF$3-1)*13+4),"")</f>
        <v/>
      </c>
      <c r="IG42" s="186" t="str" cm="1">
        <f t="array" ref="IG42">IFERROR(INDEX(②入力シート!41:41,(IF$3-1)*13+6),"")</f>
        <v/>
      </c>
      <c r="IH42" s="186" t="str" cm="1">
        <f t="array" ref="IH42">IFERROR(INDEX(②入力シート!41:41,(IF$3-1)*13+8),"")</f>
        <v/>
      </c>
      <c r="II42" s="186" t="str" cm="1">
        <f t="array" ref="II42">IFERROR(INDEX(②入力シート!41:41,(IF$3-1)*13+10),"")</f>
        <v/>
      </c>
      <c r="IJ42" s="187" t="str" cm="1">
        <f t="array" ref="IJ42">IFERROR(INDEX(②入力シート!41:41,(IF$3-1)*13+12),"")</f>
        <v/>
      </c>
      <c r="IL42" s="179">
        <v>34</v>
      </c>
      <c r="IM42" s="185" t="str" cm="1">
        <f t="array" ref="IM42">IFERROR(INDEX(②入力シート!41:41,(IM$3-1)*13+4),"")</f>
        <v/>
      </c>
      <c r="IN42" s="186" t="str" cm="1">
        <f t="array" ref="IN42">IFERROR(INDEX(②入力シート!41:41,(IM$3-1)*13+6),"")</f>
        <v/>
      </c>
      <c r="IO42" s="186" t="str" cm="1">
        <f t="array" ref="IO42">IFERROR(INDEX(②入力シート!41:41,(IM$3-1)*13+8),"")</f>
        <v/>
      </c>
      <c r="IP42" s="186" t="str" cm="1">
        <f t="array" ref="IP42">IFERROR(INDEX(②入力シート!41:41,(IM$3-1)*13+10),"")</f>
        <v/>
      </c>
      <c r="IQ42" s="187" t="str" cm="1">
        <f t="array" ref="IQ42">IFERROR(INDEX(②入力シート!41:41,(IM$3-1)*13+12),"")</f>
        <v/>
      </c>
      <c r="IS42" s="179">
        <v>34</v>
      </c>
      <c r="IT42" s="185" t="str" cm="1">
        <f t="array" ref="IT42">IFERROR(INDEX(②入力シート!41:41,(IT$3-1)*13+4),"")</f>
        <v/>
      </c>
      <c r="IU42" s="186" t="str" cm="1">
        <f t="array" ref="IU42">IFERROR(INDEX(②入力シート!41:41,(IT$3-1)*13+6),"")</f>
        <v/>
      </c>
      <c r="IV42" s="186" t="str" cm="1">
        <f t="array" ref="IV42">IFERROR(INDEX(②入力シート!41:41,(IT$3-1)*13+8),"")</f>
        <v/>
      </c>
      <c r="IW42" s="186" t="str" cm="1">
        <f t="array" ref="IW42">IFERROR(INDEX(②入力シート!41:41,(IT$3-1)*13+10),"")</f>
        <v/>
      </c>
      <c r="IX42" s="187" t="str" cm="1">
        <f t="array" ref="IX42">IFERROR(INDEX(②入力シート!41:41,(IT$3-1)*13+12),"")</f>
        <v/>
      </c>
      <c r="IZ42" s="179">
        <v>34</v>
      </c>
      <c r="JA42" s="185" t="str" cm="1">
        <f t="array" ref="JA42">IFERROR(INDEX(②入力シート!41:41,(JA$3-1)*13+4),"")</f>
        <v/>
      </c>
      <c r="JB42" s="186" t="str" cm="1">
        <f t="array" ref="JB42">IFERROR(INDEX(②入力シート!41:41,(JA$3-1)*13+6),"")</f>
        <v/>
      </c>
      <c r="JC42" s="186" t="str" cm="1">
        <f t="array" ref="JC42">IFERROR(INDEX(②入力シート!41:41,(JA$3-1)*13+8),"")</f>
        <v/>
      </c>
      <c r="JD42" s="186" t="str" cm="1">
        <f t="array" ref="JD42">IFERROR(INDEX(②入力シート!41:41,(JA$3-1)*13+10),"")</f>
        <v/>
      </c>
      <c r="JE42" s="187" t="str" cm="1">
        <f t="array" ref="JE42">IFERROR(INDEX(②入力シート!41:41,(JA$3-1)*13+12),"")</f>
        <v/>
      </c>
      <c r="JG42" s="179">
        <v>34</v>
      </c>
      <c r="JH42" s="185" t="str" cm="1">
        <f t="array" ref="JH42">IFERROR(INDEX(②入力シート!41:41,(JH$3-1)*13+4),"")</f>
        <v/>
      </c>
      <c r="JI42" s="186" t="str" cm="1">
        <f t="array" ref="JI42">IFERROR(INDEX(②入力シート!41:41,(JH$3-1)*13+6),"")</f>
        <v/>
      </c>
      <c r="JJ42" s="186" t="str" cm="1">
        <f t="array" ref="JJ42">IFERROR(INDEX(②入力シート!41:41,(JH$3-1)*13+8),"")</f>
        <v/>
      </c>
      <c r="JK42" s="186" t="str" cm="1">
        <f t="array" ref="JK42">IFERROR(INDEX(②入力シート!41:41,(JH$3-1)*13+10),"")</f>
        <v/>
      </c>
      <c r="JL42" s="187" t="str" cm="1">
        <f t="array" ref="JL42">IFERROR(INDEX(②入力シート!41:41,(JH$3-1)*13+12),"")</f>
        <v/>
      </c>
      <c r="JN42" s="179">
        <v>34</v>
      </c>
      <c r="JO42" s="185" t="str" cm="1">
        <f t="array" ref="JO42">IFERROR(INDEX(②入力シート!41:41,(JO$3-1)*13+4),"")</f>
        <v/>
      </c>
      <c r="JP42" s="186" t="str" cm="1">
        <f t="array" ref="JP42">IFERROR(INDEX(②入力シート!41:41,(JO$3-1)*13+6),"")</f>
        <v/>
      </c>
      <c r="JQ42" s="186" t="str" cm="1">
        <f t="array" ref="JQ42">IFERROR(INDEX(②入力シート!41:41,(JO$3-1)*13+8),"")</f>
        <v/>
      </c>
      <c r="JR42" s="186" t="str" cm="1">
        <f t="array" ref="JR42">IFERROR(INDEX(②入力シート!41:41,(JO$3-1)*13+10),"")</f>
        <v/>
      </c>
      <c r="JS42" s="187" t="str" cm="1">
        <f t="array" ref="JS42">IFERROR(INDEX(②入力シート!41:41,(JO$3-1)*13+12),"")</f>
        <v/>
      </c>
      <c r="JU42" s="179">
        <v>34</v>
      </c>
      <c r="JV42" s="185" t="str" cm="1">
        <f t="array" ref="JV42">IFERROR(INDEX(②入力シート!41:41,(JV$3-1)*13+4),"")</f>
        <v/>
      </c>
      <c r="JW42" s="186" t="str" cm="1">
        <f t="array" ref="JW42">IFERROR(INDEX(②入力シート!41:41,(JV$3-1)*13+6),"")</f>
        <v/>
      </c>
      <c r="JX42" s="186" t="str" cm="1">
        <f t="array" ref="JX42">IFERROR(INDEX(②入力シート!41:41,(JV$3-1)*13+8),"")</f>
        <v/>
      </c>
      <c r="JY42" s="186" t="str" cm="1">
        <f t="array" ref="JY42">IFERROR(INDEX(②入力シート!41:41,(JV$3-1)*13+10),"")</f>
        <v/>
      </c>
      <c r="JZ42" s="187" t="str" cm="1">
        <f t="array" ref="JZ42">IFERROR(INDEX(②入力シート!41:41,(JV$3-1)*13+12),"")</f>
        <v/>
      </c>
      <c r="KB42" s="179">
        <v>34</v>
      </c>
      <c r="KC42" s="185" t="str" cm="1">
        <f t="array" ref="KC42">IFERROR(INDEX(②入力シート!41:41,(KC$3-1)*13+4),"")</f>
        <v/>
      </c>
      <c r="KD42" s="186" t="str" cm="1">
        <f t="array" ref="KD42">IFERROR(INDEX(②入力シート!41:41,(KC$3-1)*13+6),"")</f>
        <v/>
      </c>
      <c r="KE42" s="186" t="str" cm="1">
        <f t="array" ref="KE42">IFERROR(INDEX(②入力シート!41:41,(KC$3-1)*13+8),"")</f>
        <v/>
      </c>
      <c r="KF42" s="186" t="str" cm="1">
        <f t="array" ref="KF42">IFERROR(INDEX(②入力シート!41:41,(KC$3-1)*13+10),"")</f>
        <v/>
      </c>
      <c r="KG42" s="187" t="str" cm="1">
        <f t="array" ref="KG42">IFERROR(INDEX(②入力シート!41:41,(KC$3-1)*13+12),"")</f>
        <v/>
      </c>
      <c r="KI42" s="179">
        <v>34</v>
      </c>
      <c r="KJ42" s="185" t="str" cm="1">
        <f t="array" ref="KJ42">IFERROR(INDEX(②入力シート!41:41,(KJ$3-1)*13+4),"")</f>
        <v/>
      </c>
      <c r="KK42" s="186" t="str" cm="1">
        <f t="array" ref="KK42">IFERROR(INDEX(②入力シート!41:41,(KJ$3-1)*13+6),"")</f>
        <v/>
      </c>
      <c r="KL42" s="186" t="str" cm="1">
        <f t="array" ref="KL42">IFERROR(INDEX(②入力シート!41:41,(KJ$3-1)*13+8),"")</f>
        <v/>
      </c>
      <c r="KM42" s="186" t="str" cm="1">
        <f t="array" ref="KM42">IFERROR(INDEX(②入力シート!41:41,(KJ$3-1)*13+10),"")</f>
        <v/>
      </c>
      <c r="KN42" s="187" t="str" cm="1">
        <f t="array" ref="KN42">IFERROR(INDEX(②入力シート!41:41,(KJ$3-1)*13+12),"")</f>
        <v/>
      </c>
      <c r="KP42" s="179">
        <v>34</v>
      </c>
      <c r="KQ42" s="185" t="str" cm="1">
        <f t="array" ref="KQ42">IFERROR(INDEX(②入力シート!41:41,(KQ$3-1)*13+4),"")</f>
        <v/>
      </c>
      <c r="KR42" s="186" t="str" cm="1">
        <f t="array" ref="KR42">IFERROR(INDEX(②入力シート!41:41,(KQ$3-1)*13+6),"")</f>
        <v/>
      </c>
      <c r="KS42" s="186" t="str" cm="1">
        <f t="array" ref="KS42">IFERROR(INDEX(②入力シート!41:41,(KQ$3-1)*13+8),"")</f>
        <v/>
      </c>
      <c r="KT42" s="186" t="str" cm="1">
        <f t="array" ref="KT42">IFERROR(INDEX(②入力シート!41:41,(KQ$3-1)*13+10),"")</f>
        <v/>
      </c>
      <c r="KU42" s="187" t="str" cm="1">
        <f t="array" ref="KU42">IFERROR(INDEX(②入力シート!41:41,(KQ$3-1)*13+12),"")</f>
        <v/>
      </c>
      <c r="KW42" s="179">
        <v>34</v>
      </c>
      <c r="KX42" s="185" t="str" cm="1">
        <f t="array" ref="KX42">IFERROR(INDEX(②入力シート!41:41,(KX$3-1)*13+4),"")</f>
        <v/>
      </c>
      <c r="KY42" s="186" t="str" cm="1">
        <f t="array" ref="KY42">IFERROR(INDEX(②入力シート!41:41,(KX$3-1)*13+6),"")</f>
        <v/>
      </c>
      <c r="KZ42" s="186" t="str" cm="1">
        <f t="array" ref="KZ42">IFERROR(INDEX(②入力シート!41:41,(KX$3-1)*13+8),"")</f>
        <v/>
      </c>
      <c r="LA42" s="186" t="str" cm="1">
        <f t="array" ref="LA42">IFERROR(INDEX(②入力シート!41:41,(KX$3-1)*13+10),"")</f>
        <v/>
      </c>
      <c r="LB42" s="187" t="str" cm="1">
        <f t="array" ref="LB42">IFERROR(INDEX(②入力シート!41:41,(KX$3-1)*13+12),"")</f>
        <v/>
      </c>
      <c r="LD42" s="179">
        <v>34</v>
      </c>
      <c r="LE42" s="185" t="str" cm="1">
        <f t="array" ref="LE42">IFERROR(INDEX(②入力シート!41:41,(LE$3-1)*13+4),"")</f>
        <v/>
      </c>
      <c r="LF42" s="186" t="str" cm="1">
        <f t="array" ref="LF42">IFERROR(INDEX(②入力シート!41:41,(LE$3-1)*13+6),"")</f>
        <v/>
      </c>
      <c r="LG42" s="186" t="str" cm="1">
        <f t="array" ref="LG42">IFERROR(INDEX(②入力シート!41:41,(LE$3-1)*13+8),"")</f>
        <v/>
      </c>
      <c r="LH42" s="186" t="str" cm="1">
        <f t="array" ref="LH42">IFERROR(INDEX(②入力シート!41:41,(LE$3-1)*13+10),"")</f>
        <v/>
      </c>
      <c r="LI42" s="187" t="str" cm="1">
        <f t="array" ref="LI42">IFERROR(INDEX(②入力シート!41:41,(LE$3-1)*13+12),"")</f>
        <v/>
      </c>
      <c r="LK42" s="179">
        <v>34</v>
      </c>
      <c r="LL42" s="185" t="str" cm="1">
        <f t="array" ref="LL42">IFERROR(INDEX(②入力シート!41:41,(LL$3-1)*13+4),"")</f>
        <v/>
      </c>
      <c r="LM42" s="186" t="str" cm="1">
        <f t="array" ref="LM42">IFERROR(INDEX(②入力シート!41:41,(LL$3-1)*13+6),"")</f>
        <v/>
      </c>
      <c r="LN42" s="186" t="str" cm="1">
        <f t="array" ref="LN42">IFERROR(INDEX(②入力シート!41:41,(LL$3-1)*13+8),"")</f>
        <v/>
      </c>
      <c r="LO42" s="186" t="str" cm="1">
        <f t="array" ref="LO42">IFERROR(INDEX(②入力シート!41:41,(LL$3-1)*13+10),"")</f>
        <v/>
      </c>
      <c r="LP42" s="187" t="str" cm="1">
        <f t="array" ref="LP42">IFERROR(INDEX(②入力シート!41:41,(LL$3-1)*13+12),"")</f>
        <v/>
      </c>
      <c r="LR42" s="179">
        <v>34</v>
      </c>
      <c r="LS42" s="185" t="str" cm="1">
        <f t="array" ref="LS42">IFERROR(INDEX(②入力シート!41:41,(LS$3-1)*13+4),"")</f>
        <v/>
      </c>
      <c r="LT42" s="186" t="str" cm="1">
        <f t="array" ref="LT42">IFERROR(INDEX(②入力シート!41:41,(LS$3-1)*13+6),"")</f>
        <v/>
      </c>
      <c r="LU42" s="186" t="str" cm="1">
        <f t="array" ref="LU42">IFERROR(INDEX(②入力シート!41:41,(LS$3-1)*13+8),"")</f>
        <v/>
      </c>
      <c r="LV42" s="186" t="str" cm="1">
        <f t="array" ref="LV42">IFERROR(INDEX(②入力シート!41:41,(LS$3-1)*13+10),"")</f>
        <v/>
      </c>
      <c r="LW42" s="187" t="str" cm="1">
        <f t="array" ref="LW42">IFERROR(INDEX(②入力シート!41:41,(LS$3-1)*13+12),"")</f>
        <v/>
      </c>
      <c r="LY42" s="179">
        <v>34</v>
      </c>
      <c r="LZ42" s="185" t="str" cm="1">
        <f t="array" ref="LZ42">IFERROR(INDEX(②入力シート!41:41,(LZ$3-1)*13+4),"")</f>
        <v/>
      </c>
      <c r="MA42" s="186" t="str" cm="1">
        <f t="array" ref="MA42">IFERROR(INDEX(②入力シート!41:41,(LZ$3-1)*13+6),"")</f>
        <v/>
      </c>
      <c r="MB42" s="186" t="str" cm="1">
        <f t="array" ref="MB42">IFERROR(INDEX(②入力シート!41:41,(LZ$3-1)*13+8),"")</f>
        <v/>
      </c>
      <c r="MC42" s="186" t="str" cm="1">
        <f t="array" ref="MC42">IFERROR(INDEX(②入力シート!41:41,(LZ$3-1)*13+10),"")</f>
        <v/>
      </c>
      <c r="MD42" s="187" t="str" cm="1">
        <f t="array" ref="MD42">IFERROR(INDEX(②入力シート!41:41,(LZ$3-1)*13+12),"")</f>
        <v/>
      </c>
      <c r="MF42" s="179">
        <v>34</v>
      </c>
      <c r="MG42" s="185" t="str" cm="1">
        <f t="array" ref="MG42">IFERROR(INDEX(②入力シート!41:41,(MG$3-1)*13+4),"")</f>
        <v/>
      </c>
      <c r="MH42" s="186" t="str" cm="1">
        <f t="array" ref="MH42">IFERROR(INDEX(②入力シート!41:41,(MG$3-1)*13+6),"")</f>
        <v/>
      </c>
      <c r="MI42" s="186" t="str" cm="1">
        <f t="array" ref="MI42">IFERROR(INDEX(②入力シート!41:41,(MG$3-1)*13+8),"")</f>
        <v/>
      </c>
      <c r="MJ42" s="186" t="str" cm="1">
        <f t="array" ref="MJ42">IFERROR(INDEX(②入力シート!41:41,(MG$3-1)*13+10),"")</f>
        <v/>
      </c>
      <c r="MK42" s="187" t="str" cm="1">
        <f t="array" ref="MK42">IFERROR(INDEX(②入力シート!41:41,(MG$3-1)*13+12),"")</f>
        <v/>
      </c>
    </row>
    <row r="43" spans="1:349" s="184" customFormat="1" ht="14" customHeight="1">
      <c r="A43" s="179">
        <v>35</v>
      </c>
      <c r="B43" s="185" t="str" cm="1">
        <f t="array" ref="B43">IFERROR(INDEX(②入力シート!42:42,(B$3-1)*13+4),"")</f>
        <v/>
      </c>
      <c r="C43" s="186" t="str" cm="1">
        <f t="array" ref="C43">IFERROR(INDEX(②入力シート!42:42,(B$3-1)*13+6),"")</f>
        <v/>
      </c>
      <c r="D43" s="186" t="str" cm="1">
        <f t="array" ref="D43">IFERROR(INDEX(②入力シート!42:42,(B$3-1)*13+8),"")</f>
        <v/>
      </c>
      <c r="E43" s="186" t="str" cm="1">
        <f t="array" ref="E43">IFERROR(INDEX(②入力シート!42:42,(B$3-1)*13+10),"")</f>
        <v/>
      </c>
      <c r="F43" s="187" t="str" cm="1">
        <f t="array" ref="F43">IFERROR(INDEX(②入力シート!42:42,(B$3-1)*13+12),"")</f>
        <v/>
      </c>
      <c r="H43" s="179">
        <v>35</v>
      </c>
      <c r="I43" s="185" t="str" cm="1">
        <f t="array" ref="I43">IFERROR(INDEX(②入力シート!42:42,(I$3-1)*13+4),"")</f>
        <v/>
      </c>
      <c r="J43" s="186" t="str" cm="1">
        <f t="array" ref="J43">IFERROR(INDEX(②入力シート!42:42,(I$3-1)*13+6),"")</f>
        <v/>
      </c>
      <c r="K43" s="186" t="str" cm="1">
        <f t="array" ref="K43">IFERROR(INDEX(②入力シート!42:42,(I$3-1)*13+8),"")</f>
        <v/>
      </c>
      <c r="L43" s="186" t="str" cm="1">
        <f t="array" ref="L43">IFERROR(INDEX(②入力シート!42:42,(I$3-1)*13+10),"")</f>
        <v/>
      </c>
      <c r="M43" s="187" t="str" cm="1">
        <f t="array" ref="M43">IFERROR(INDEX(②入力シート!42:42,(I$3-1)*13+12),"")</f>
        <v/>
      </c>
      <c r="O43" s="179">
        <v>35</v>
      </c>
      <c r="P43" s="185" t="str" cm="1">
        <f t="array" ref="P43">IFERROR(INDEX(②入力シート!42:42,(P$3-1)*13+4),"")</f>
        <v/>
      </c>
      <c r="Q43" s="186" t="str" cm="1">
        <f t="array" ref="Q43">IFERROR(INDEX(②入力シート!42:42,(P$3-1)*13+6),"")</f>
        <v/>
      </c>
      <c r="R43" s="186" t="str" cm="1">
        <f t="array" ref="R43">IFERROR(INDEX(②入力シート!42:42,(P$3-1)*13+8),"")</f>
        <v/>
      </c>
      <c r="S43" s="186" t="str" cm="1">
        <f t="array" ref="S43">IFERROR(INDEX(②入力シート!42:42,(P$3-1)*13+10),"")</f>
        <v/>
      </c>
      <c r="T43" s="187" t="str" cm="1">
        <f t="array" ref="T43">IFERROR(INDEX(②入力シート!42:42,(P$3-1)*13+12),"")</f>
        <v/>
      </c>
      <c r="V43" s="179">
        <v>35</v>
      </c>
      <c r="W43" s="185" t="str" cm="1">
        <f t="array" ref="W43">IFERROR(INDEX(②入力シート!42:42,(W$3-1)*13+4),"")</f>
        <v/>
      </c>
      <c r="X43" s="186" t="str" cm="1">
        <f t="array" ref="X43">IFERROR(INDEX(②入力シート!42:42,(W$3-1)*13+6),"")</f>
        <v/>
      </c>
      <c r="Y43" s="186" t="str" cm="1">
        <f t="array" ref="Y43">IFERROR(INDEX(②入力シート!42:42,(W$3-1)*13+8),"")</f>
        <v/>
      </c>
      <c r="Z43" s="186" t="str" cm="1">
        <f t="array" ref="Z43">IFERROR(INDEX(②入力シート!42:42,(W$3-1)*13+10),"")</f>
        <v/>
      </c>
      <c r="AA43" s="187" t="str" cm="1">
        <f t="array" ref="AA43">IFERROR(INDEX(②入力シート!42:42,(W$3-1)*13+12),"")</f>
        <v/>
      </c>
      <c r="AC43" s="179">
        <v>35</v>
      </c>
      <c r="AD43" s="185" t="str" cm="1">
        <f t="array" ref="AD43">IFERROR(INDEX(②入力シート!42:42,(AD$3-1)*13+4),"")</f>
        <v/>
      </c>
      <c r="AE43" s="186" t="str" cm="1">
        <f t="array" ref="AE43">IFERROR(INDEX(②入力シート!42:42,(AD$3-1)*13+6),"")</f>
        <v/>
      </c>
      <c r="AF43" s="186" t="str" cm="1">
        <f t="array" ref="AF43">IFERROR(INDEX(②入力シート!42:42,(AD$3-1)*13+8),"")</f>
        <v/>
      </c>
      <c r="AG43" s="186" t="str" cm="1">
        <f t="array" ref="AG43">IFERROR(INDEX(②入力シート!42:42,(AD$3-1)*13+10),"")</f>
        <v/>
      </c>
      <c r="AH43" s="187" t="str" cm="1">
        <f t="array" ref="AH43">IFERROR(INDEX(②入力シート!42:42,(AD$3-1)*13+12),"")</f>
        <v/>
      </c>
      <c r="AJ43" s="179">
        <v>35</v>
      </c>
      <c r="AK43" s="185" t="str" cm="1">
        <f t="array" ref="AK43">IFERROR(INDEX(②入力シート!42:42,(AK$3-1)*13+4),"")</f>
        <v/>
      </c>
      <c r="AL43" s="186" t="str" cm="1">
        <f t="array" ref="AL43">IFERROR(INDEX(②入力シート!42:42,(AK$3-1)*13+6),"")</f>
        <v/>
      </c>
      <c r="AM43" s="186" t="str" cm="1">
        <f t="array" ref="AM43">IFERROR(INDEX(②入力シート!42:42,(AK$3-1)*13+8),"")</f>
        <v/>
      </c>
      <c r="AN43" s="186" t="str" cm="1">
        <f t="array" ref="AN43">IFERROR(INDEX(②入力シート!42:42,(AK$3-1)*13+10),"")</f>
        <v/>
      </c>
      <c r="AO43" s="187" t="str" cm="1">
        <f t="array" ref="AO43">IFERROR(INDEX(②入力シート!42:42,(AK$3-1)*13+12),"")</f>
        <v/>
      </c>
      <c r="AQ43" s="179">
        <v>35</v>
      </c>
      <c r="AR43" s="185" t="str" cm="1">
        <f t="array" ref="AR43">IFERROR(INDEX(②入力シート!42:42,(AR$3-1)*13+4),"")</f>
        <v/>
      </c>
      <c r="AS43" s="186" t="str" cm="1">
        <f t="array" ref="AS43">IFERROR(INDEX(②入力シート!42:42,(AR$3-1)*13+6),"")</f>
        <v/>
      </c>
      <c r="AT43" s="186" t="str" cm="1">
        <f t="array" ref="AT43">IFERROR(INDEX(②入力シート!42:42,(AR$3-1)*13+8),"")</f>
        <v/>
      </c>
      <c r="AU43" s="186" t="str" cm="1">
        <f t="array" ref="AU43">IFERROR(INDEX(②入力シート!42:42,(AR$3-1)*13+10),"")</f>
        <v/>
      </c>
      <c r="AV43" s="187" t="str" cm="1">
        <f t="array" ref="AV43">IFERROR(INDEX(②入力シート!42:42,(AR$3-1)*13+12),"")</f>
        <v/>
      </c>
      <c r="AX43" s="179">
        <v>35</v>
      </c>
      <c r="AY43" s="185" t="str" cm="1">
        <f t="array" ref="AY43">IFERROR(INDEX(②入力シート!42:42,(AY$3-1)*13+4),"")</f>
        <v/>
      </c>
      <c r="AZ43" s="186" t="str" cm="1">
        <f t="array" ref="AZ43">IFERROR(INDEX(②入力シート!42:42,(AY$3-1)*13+6),"")</f>
        <v/>
      </c>
      <c r="BA43" s="186" t="str" cm="1">
        <f t="array" ref="BA43">IFERROR(INDEX(②入力シート!42:42,(AY$3-1)*13+8),"")</f>
        <v/>
      </c>
      <c r="BB43" s="186" t="str" cm="1">
        <f t="array" ref="BB43">IFERROR(INDEX(②入力シート!42:42,(AY$3-1)*13+10),"")</f>
        <v/>
      </c>
      <c r="BC43" s="187" t="str" cm="1">
        <f t="array" ref="BC43">IFERROR(INDEX(②入力シート!42:42,(AY$3-1)*13+12),"")</f>
        <v/>
      </c>
      <c r="BE43" s="179">
        <v>35</v>
      </c>
      <c r="BF43" s="185" t="str" cm="1">
        <f t="array" ref="BF43">IFERROR(INDEX(②入力シート!42:42,(BF$3-1)*13+4),"")</f>
        <v/>
      </c>
      <c r="BG43" s="186" t="str" cm="1">
        <f t="array" ref="BG43">IFERROR(INDEX(②入力シート!42:42,(BF$3-1)*13+6),"")</f>
        <v/>
      </c>
      <c r="BH43" s="186" t="str" cm="1">
        <f t="array" ref="BH43">IFERROR(INDEX(②入力シート!42:42,(BF$3-1)*13+8),"")</f>
        <v/>
      </c>
      <c r="BI43" s="186" t="str" cm="1">
        <f t="array" ref="BI43">IFERROR(INDEX(②入力シート!42:42,(BF$3-1)*13+10),"")</f>
        <v/>
      </c>
      <c r="BJ43" s="187" t="str" cm="1">
        <f t="array" ref="BJ43">IFERROR(INDEX(②入力シート!42:42,(BF$3-1)*13+12),"")</f>
        <v/>
      </c>
      <c r="BL43" s="179">
        <v>35</v>
      </c>
      <c r="BM43" s="185" t="str" cm="1">
        <f t="array" ref="BM43">IFERROR(INDEX(②入力シート!42:42,(BM$3-1)*13+4),"")</f>
        <v/>
      </c>
      <c r="BN43" s="186" t="str" cm="1">
        <f t="array" ref="BN43">IFERROR(INDEX(②入力シート!42:42,(BM$3-1)*13+6),"")</f>
        <v/>
      </c>
      <c r="BO43" s="186" t="str" cm="1">
        <f t="array" ref="BO43">IFERROR(INDEX(②入力シート!42:42,(BM$3-1)*13+8),"")</f>
        <v/>
      </c>
      <c r="BP43" s="186" t="str" cm="1">
        <f t="array" ref="BP43">IFERROR(INDEX(②入力シート!42:42,(BM$3-1)*13+10),"")</f>
        <v/>
      </c>
      <c r="BQ43" s="187" t="str" cm="1">
        <f t="array" ref="BQ43">IFERROR(INDEX(②入力シート!42:42,(BM$3-1)*13+12),"")</f>
        <v/>
      </c>
      <c r="BS43" s="179">
        <v>35</v>
      </c>
      <c r="BT43" s="185" t="str" cm="1">
        <f t="array" ref="BT43">IFERROR(INDEX(②入力シート!42:42,(BT$3-1)*13+4),"")</f>
        <v/>
      </c>
      <c r="BU43" s="186" t="str" cm="1">
        <f t="array" ref="BU43">IFERROR(INDEX(②入力シート!42:42,(BT$3-1)*13+6),"")</f>
        <v/>
      </c>
      <c r="BV43" s="186" t="str" cm="1">
        <f t="array" ref="BV43">IFERROR(INDEX(②入力シート!42:42,(BT$3-1)*13+8),"")</f>
        <v/>
      </c>
      <c r="BW43" s="186" t="str" cm="1">
        <f t="array" ref="BW43">IFERROR(INDEX(②入力シート!42:42,(BT$3-1)*13+10),"")</f>
        <v/>
      </c>
      <c r="BX43" s="187" t="str" cm="1">
        <f t="array" ref="BX43">IFERROR(INDEX(②入力シート!42:42,(BT$3-1)*13+12),"")</f>
        <v/>
      </c>
      <c r="BZ43" s="179">
        <v>35</v>
      </c>
      <c r="CA43" s="185" t="str" cm="1">
        <f t="array" ref="CA43">IFERROR(INDEX(②入力シート!42:42,(CA$3-1)*13+4),"")</f>
        <v/>
      </c>
      <c r="CB43" s="186" t="str" cm="1">
        <f t="array" ref="CB43">IFERROR(INDEX(②入力シート!42:42,(CA$3-1)*13+6),"")</f>
        <v/>
      </c>
      <c r="CC43" s="186" t="str" cm="1">
        <f t="array" ref="CC43">IFERROR(INDEX(②入力シート!42:42,(CA$3-1)*13+8),"")</f>
        <v/>
      </c>
      <c r="CD43" s="186" t="str" cm="1">
        <f t="array" ref="CD43">IFERROR(INDEX(②入力シート!42:42,(CA$3-1)*13+10),"")</f>
        <v/>
      </c>
      <c r="CE43" s="187" t="str" cm="1">
        <f t="array" ref="CE43">IFERROR(INDEX(②入力シート!42:42,(CA$3-1)*13+12),"")</f>
        <v/>
      </c>
      <c r="CG43" s="179">
        <v>35</v>
      </c>
      <c r="CH43" s="185" t="str" cm="1">
        <f t="array" ref="CH43">IFERROR(INDEX(②入力シート!42:42,(CH$3-1)*13+4),"")</f>
        <v/>
      </c>
      <c r="CI43" s="186" t="str" cm="1">
        <f t="array" ref="CI43">IFERROR(INDEX(②入力シート!42:42,(CH$3-1)*13+6),"")</f>
        <v/>
      </c>
      <c r="CJ43" s="186" t="str" cm="1">
        <f t="array" ref="CJ43">IFERROR(INDEX(②入力シート!42:42,(CH$3-1)*13+8),"")</f>
        <v/>
      </c>
      <c r="CK43" s="186" t="str" cm="1">
        <f t="array" ref="CK43">IFERROR(INDEX(②入力シート!42:42,(CH$3-1)*13+10),"")</f>
        <v/>
      </c>
      <c r="CL43" s="187" t="str" cm="1">
        <f t="array" ref="CL43">IFERROR(INDEX(②入力シート!42:42,(CH$3-1)*13+12),"")</f>
        <v/>
      </c>
      <c r="CN43" s="179">
        <v>35</v>
      </c>
      <c r="CO43" s="185" t="str" cm="1">
        <f t="array" ref="CO43">IFERROR(INDEX(②入力シート!42:42,(CO$3-1)*13+4),"")</f>
        <v/>
      </c>
      <c r="CP43" s="186" t="str" cm="1">
        <f t="array" ref="CP43">IFERROR(INDEX(②入力シート!42:42,(CO$3-1)*13+6),"")</f>
        <v/>
      </c>
      <c r="CQ43" s="186" t="str" cm="1">
        <f t="array" ref="CQ43">IFERROR(INDEX(②入力シート!42:42,(CO$3-1)*13+8),"")</f>
        <v/>
      </c>
      <c r="CR43" s="186" t="str" cm="1">
        <f t="array" ref="CR43">IFERROR(INDEX(②入力シート!42:42,(CO$3-1)*13+10),"")</f>
        <v/>
      </c>
      <c r="CS43" s="187" t="str" cm="1">
        <f t="array" ref="CS43">IFERROR(INDEX(②入力シート!42:42,(CO$3-1)*13+12),"")</f>
        <v/>
      </c>
      <c r="CU43" s="179">
        <v>35</v>
      </c>
      <c r="CV43" s="185" t="str" cm="1">
        <f t="array" ref="CV43">IFERROR(INDEX(②入力シート!42:42,(CV$3-1)*13+4),"")</f>
        <v/>
      </c>
      <c r="CW43" s="186" t="str" cm="1">
        <f t="array" ref="CW43">IFERROR(INDEX(②入力シート!42:42,(CV$3-1)*13+6),"")</f>
        <v/>
      </c>
      <c r="CX43" s="186" t="str" cm="1">
        <f t="array" ref="CX43">IFERROR(INDEX(②入力シート!42:42,(CV$3-1)*13+8),"")</f>
        <v/>
      </c>
      <c r="CY43" s="186" t="str" cm="1">
        <f t="array" ref="CY43">IFERROR(INDEX(②入力シート!42:42,(CV$3-1)*13+10),"")</f>
        <v/>
      </c>
      <c r="CZ43" s="187" t="str" cm="1">
        <f t="array" ref="CZ43">IFERROR(INDEX(②入力シート!42:42,(CV$3-1)*13+12),"")</f>
        <v/>
      </c>
      <c r="DB43" s="179">
        <v>35</v>
      </c>
      <c r="DC43" s="185" t="str" cm="1">
        <f t="array" ref="DC43">IFERROR(INDEX(②入力シート!42:42,(DC$3-1)*13+4),"")</f>
        <v/>
      </c>
      <c r="DD43" s="186" t="str" cm="1">
        <f t="array" ref="DD43">IFERROR(INDEX(②入力シート!42:42,(DC$3-1)*13+6),"")</f>
        <v/>
      </c>
      <c r="DE43" s="186" t="str" cm="1">
        <f t="array" ref="DE43">IFERROR(INDEX(②入力シート!42:42,(DC$3-1)*13+8),"")</f>
        <v/>
      </c>
      <c r="DF43" s="186" t="str" cm="1">
        <f t="array" ref="DF43">IFERROR(INDEX(②入力シート!42:42,(DC$3-1)*13+10),"")</f>
        <v/>
      </c>
      <c r="DG43" s="187" t="str" cm="1">
        <f t="array" ref="DG43">IFERROR(INDEX(②入力シート!42:42,(DC$3-1)*13+12),"")</f>
        <v/>
      </c>
      <c r="DI43" s="179">
        <v>35</v>
      </c>
      <c r="DJ43" s="185" t="str" cm="1">
        <f t="array" ref="DJ43">IFERROR(INDEX(②入力シート!42:42,(DJ$3-1)*13+4),"")</f>
        <v/>
      </c>
      <c r="DK43" s="186" t="str" cm="1">
        <f t="array" ref="DK43">IFERROR(INDEX(②入力シート!42:42,(DJ$3-1)*13+6),"")</f>
        <v/>
      </c>
      <c r="DL43" s="186" t="str" cm="1">
        <f t="array" ref="DL43">IFERROR(INDEX(②入力シート!42:42,(DJ$3-1)*13+8),"")</f>
        <v/>
      </c>
      <c r="DM43" s="186" t="str" cm="1">
        <f t="array" ref="DM43">IFERROR(INDEX(②入力シート!42:42,(DJ$3-1)*13+10),"")</f>
        <v/>
      </c>
      <c r="DN43" s="187" t="str" cm="1">
        <f t="array" ref="DN43">IFERROR(INDEX(②入力シート!42:42,(DJ$3-1)*13+12),"")</f>
        <v/>
      </c>
      <c r="DP43" s="179">
        <v>35</v>
      </c>
      <c r="DQ43" s="185" t="str" cm="1">
        <f t="array" ref="DQ43">IFERROR(INDEX(②入力シート!42:42,(DQ$3-1)*13+4),"")</f>
        <v/>
      </c>
      <c r="DR43" s="186" t="str" cm="1">
        <f t="array" ref="DR43">IFERROR(INDEX(②入力シート!42:42,(DQ$3-1)*13+6),"")</f>
        <v/>
      </c>
      <c r="DS43" s="186" t="str" cm="1">
        <f t="array" ref="DS43">IFERROR(INDEX(②入力シート!42:42,(DQ$3-1)*13+8),"")</f>
        <v/>
      </c>
      <c r="DT43" s="186" t="str" cm="1">
        <f t="array" ref="DT43">IFERROR(INDEX(②入力シート!42:42,(DQ$3-1)*13+10),"")</f>
        <v/>
      </c>
      <c r="DU43" s="187" t="str" cm="1">
        <f t="array" ref="DU43">IFERROR(INDEX(②入力シート!42:42,(DQ$3-1)*13+12),"")</f>
        <v/>
      </c>
      <c r="DW43" s="179">
        <v>35</v>
      </c>
      <c r="DX43" s="185" t="str" cm="1">
        <f t="array" ref="DX43">IFERROR(INDEX(②入力シート!42:42,(DX$3-1)*13+4),"")</f>
        <v/>
      </c>
      <c r="DY43" s="186" t="str" cm="1">
        <f t="array" ref="DY43">IFERROR(INDEX(②入力シート!42:42,(DX$3-1)*13+6),"")</f>
        <v/>
      </c>
      <c r="DZ43" s="186" t="str" cm="1">
        <f t="array" ref="DZ43">IFERROR(INDEX(②入力シート!42:42,(DX$3-1)*13+8),"")</f>
        <v/>
      </c>
      <c r="EA43" s="186" t="str" cm="1">
        <f t="array" ref="EA43">IFERROR(INDEX(②入力シート!42:42,(DX$3-1)*13+10),"")</f>
        <v/>
      </c>
      <c r="EB43" s="187" t="str" cm="1">
        <f t="array" ref="EB43">IFERROR(INDEX(②入力シート!42:42,(DX$3-1)*13+12),"")</f>
        <v/>
      </c>
      <c r="ED43" s="179">
        <v>35</v>
      </c>
      <c r="EE43" s="185" t="str" cm="1">
        <f t="array" ref="EE43">IFERROR(INDEX(②入力シート!42:42,(EE$3-1)*13+4),"")</f>
        <v/>
      </c>
      <c r="EF43" s="186" t="str" cm="1">
        <f t="array" ref="EF43">IFERROR(INDEX(②入力シート!42:42,(EE$3-1)*13+6),"")</f>
        <v/>
      </c>
      <c r="EG43" s="186" t="str" cm="1">
        <f t="array" ref="EG43">IFERROR(INDEX(②入力シート!42:42,(EE$3-1)*13+8),"")</f>
        <v/>
      </c>
      <c r="EH43" s="186" t="str" cm="1">
        <f t="array" ref="EH43">IFERROR(INDEX(②入力シート!42:42,(EE$3-1)*13+10),"")</f>
        <v/>
      </c>
      <c r="EI43" s="187" t="str" cm="1">
        <f t="array" ref="EI43">IFERROR(INDEX(②入力シート!42:42,(EE$3-1)*13+12),"")</f>
        <v/>
      </c>
      <c r="EK43" s="179">
        <v>35</v>
      </c>
      <c r="EL43" s="185" t="str" cm="1">
        <f t="array" ref="EL43">IFERROR(INDEX(②入力シート!42:42,(EL$3-1)*13+4),"")</f>
        <v/>
      </c>
      <c r="EM43" s="186" t="str" cm="1">
        <f t="array" ref="EM43">IFERROR(INDEX(②入力シート!42:42,(EL$3-1)*13+6),"")</f>
        <v/>
      </c>
      <c r="EN43" s="186" t="str" cm="1">
        <f t="array" ref="EN43">IFERROR(INDEX(②入力シート!42:42,(EL$3-1)*13+8),"")</f>
        <v/>
      </c>
      <c r="EO43" s="186" t="str" cm="1">
        <f t="array" ref="EO43">IFERROR(INDEX(②入力シート!42:42,(EL$3-1)*13+10),"")</f>
        <v/>
      </c>
      <c r="EP43" s="187" t="str" cm="1">
        <f t="array" ref="EP43">IFERROR(INDEX(②入力シート!42:42,(EL$3-1)*13+12),"")</f>
        <v/>
      </c>
      <c r="ER43" s="179">
        <v>35</v>
      </c>
      <c r="ES43" s="185" t="str" cm="1">
        <f t="array" ref="ES43">IFERROR(INDEX(②入力シート!42:42,(ES$3-1)*13+4),"")</f>
        <v/>
      </c>
      <c r="ET43" s="186" t="str" cm="1">
        <f t="array" ref="ET43">IFERROR(INDEX(②入力シート!42:42,(ES$3-1)*13+6),"")</f>
        <v/>
      </c>
      <c r="EU43" s="186" t="str" cm="1">
        <f t="array" ref="EU43">IFERROR(INDEX(②入力シート!42:42,(ES$3-1)*13+8),"")</f>
        <v/>
      </c>
      <c r="EV43" s="186" t="str" cm="1">
        <f t="array" ref="EV43">IFERROR(INDEX(②入力シート!42:42,(ES$3-1)*13+10),"")</f>
        <v/>
      </c>
      <c r="EW43" s="187" t="str" cm="1">
        <f t="array" ref="EW43">IFERROR(INDEX(②入力シート!42:42,(ES$3-1)*13+12),"")</f>
        <v/>
      </c>
      <c r="EY43" s="179">
        <v>35</v>
      </c>
      <c r="EZ43" s="185" t="str" cm="1">
        <f t="array" ref="EZ43">IFERROR(INDEX(②入力シート!42:42,(EZ$3-1)*13+4),"")</f>
        <v/>
      </c>
      <c r="FA43" s="186" t="str" cm="1">
        <f t="array" ref="FA43">IFERROR(INDEX(②入力シート!42:42,(EZ$3-1)*13+6),"")</f>
        <v/>
      </c>
      <c r="FB43" s="186" t="str" cm="1">
        <f t="array" ref="FB43">IFERROR(INDEX(②入力シート!42:42,(EZ$3-1)*13+8),"")</f>
        <v/>
      </c>
      <c r="FC43" s="186" t="str" cm="1">
        <f t="array" ref="FC43">IFERROR(INDEX(②入力シート!42:42,(EZ$3-1)*13+10),"")</f>
        <v/>
      </c>
      <c r="FD43" s="187" t="str" cm="1">
        <f t="array" ref="FD43">IFERROR(INDEX(②入力シート!42:42,(EZ$3-1)*13+12),"")</f>
        <v/>
      </c>
      <c r="FF43" s="179">
        <v>35</v>
      </c>
      <c r="FG43" s="185" t="str" cm="1">
        <f t="array" ref="FG43">IFERROR(INDEX(②入力シート!42:42,(FG$3-1)*13+4),"")</f>
        <v/>
      </c>
      <c r="FH43" s="186" t="str" cm="1">
        <f t="array" ref="FH43">IFERROR(INDEX(②入力シート!42:42,(FG$3-1)*13+6),"")</f>
        <v/>
      </c>
      <c r="FI43" s="186" t="str" cm="1">
        <f t="array" ref="FI43">IFERROR(INDEX(②入力シート!42:42,(FG$3-1)*13+8),"")</f>
        <v/>
      </c>
      <c r="FJ43" s="186" t="str" cm="1">
        <f t="array" ref="FJ43">IFERROR(INDEX(②入力シート!42:42,(FG$3-1)*13+10),"")</f>
        <v/>
      </c>
      <c r="FK43" s="187" t="str" cm="1">
        <f t="array" ref="FK43">IFERROR(INDEX(②入力シート!42:42,(FG$3-1)*13+12),"")</f>
        <v/>
      </c>
      <c r="FM43" s="179">
        <v>35</v>
      </c>
      <c r="FN43" s="185" t="str" cm="1">
        <f t="array" ref="FN43">IFERROR(INDEX(②入力シート!42:42,(FN$3-1)*13+4),"")</f>
        <v/>
      </c>
      <c r="FO43" s="186" t="str" cm="1">
        <f t="array" ref="FO43">IFERROR(INDEX(②入力シート!42:42,(FN$3-1)*13+6),"")</f>
        <v/>
      </c>
      <c r="FP43" s="186" t="str" cm="1">
        <f t="array" ref="FP43">IFERROR(INDEX(②入力シート!42:42,(FN$3-1)*13+8),"")</f>
        <v/>
      </c>
      <c r="FQ43" s="186" t="str" cm="1">
        <f t="array" ref="FQ43">IFERROR(INDEX(②入力シート!42:42,(FN$3-1)*13+10),"")</f>
        <v/>
      </c>
      <c r="FR43" s="187" t="str" cm="1">
        <f t="array" ref="FR43">IFERROR(INDEX(②入力シート!42:42,(FN$3-1)*13+12),"")</f>
        <v/>
      </c>
      <c r="FT43" s="179">
        <v>35</v>
      </c>
      <c r="FU43" s="185" t="str" cm="1">
        <f t="array" ref="FU43">IFERROR(INDEX(②入力シート!42:42,(FU$3-1)*13+4),"")</f>
        <v/>
      </c>
      <c r="FV43" s="186" t="str" cm="1">
        <f t="array" ref="FV43">IFERROR(INDEX(②入力シート!42:42,(FU$3-1)*13+6),"")</f>
        <v/>
      </c>
      <c r="FW43" s="186" t="str" cm="1">
        <f t="array" ref="FW43">IFERROR(INDEX(②入力シート!42:42,(FU$3-1)*13+8),"")</f>
        <v/>
      </c>
      <c r="FX43" s="186" t="str" cm="1">
        <f t="array" ref="FX43">IFERROR(INDEX(②入力シート!42:42,(FU$3-1)*13+10),"")</f>
        <v/>
      </c>
      <c r="FY43" s="187" t="str" cm="1">
        <f t="array" ref="FY43">IFERROR(INDEX(②入力シート!42:42,(FU$3-1)*13+12),"")</f>
        <v/>
      </c>
      <c r="GA43" s="179">
        <v>35</v>
      </c>
      <c r="GB43" s="185" t="str" cm="1">
        <f t="array" ref="GB43">IFERROR(INDEX(②入力シート!42:42,(GB$3-1)*13+4),"")</f>
        <v/>
      </c>
      <c r="GC43" s="186" t="str" cm="1">
        <f t="array" ref="GC43">IFERROR(INDEX(②入力シート!42:42,(GB$3-1)*13+6),"")</f>
        <v/>
      </c>
      <c r="GD43" s="186" t="str" cm="1">
        <f t="array" ref="GD43">IFERROR(INDEX(②入力シート!42:42,(GB$3-1)*13+8),"")</f>
        <v/>
      </c>
      <c r="GE43" s="186" t="str" cm="1">
        <f t="array" ref="GE43">IFERROR(INDEX(②入力シート!42:42,(GB$3-1)*13+10),"")</f>
        <v/>
      </c>
      <c r="GF43" s="187" t="str" cm="1">
        <f t="array" ref="GF43">IFERROR(INDEX(②入力シート!42:42,(GB$3-1)*13+12),"")</f>
        <v/>
      </c>
      <c r="GH43" s="179">
        <v>35</v>
      </c>
      <c r="GI43" s="185" t="str" cm="1">
        <f t="array" ref="GI43">IFERROR(INDEX(②入力シート!42:42,(GI$3-1)*13+4),"")</f>
        <v/>
      </c>
      <c r="GJ43" s="186" t="str" cm="1">
        <f t="array" ref="GJ43">IFERROR(INDEX(②入力シート!42:42,(GI$3-1)*13+6),"")</f>
        <v/>
      </c>
      <c r="GK43" s="186" t="str" cm="1">
        <f t="array" ref="GK43">IFERROR(INDEX(②入力シート!42:42,(GI$3-1)*13+8),"")</f>
        <v/>
      </c>
      <c r="GL43" s="186" t="str" cm="1">
        <f t="array" ref="GL43">IFERROR(INDEX(②入力シート!42:42,(GI$3-1)*13+10),"")</f>
        <v/>
      </c>
      <c r="GM43" s="187" t="str" cm="1">
        <f t="array" ref="GM43">IFERROR(INDEX(②入力シート!42:42,(GI$3-1)*13+12),"")</f>
        <v/>
      </c>
      <c r="GO43" s="179">
        <v>35</v>
      </c>
      <c r="GP43" s="185" t="str" cm="1">
        <f t="array" ref="GP43">IFERROR(INDEX(②入力シート!42:42,(GP$3-1)*13+4),"")</f>
        <v/>
      </c>
      <c r="GQ43" s="186" t="str" cm="1">
        <f t="array" ref="GQ43">IFERROR(INDEX(②入力シート!42:42,(GP$3-1)*13+6),"")</f>
        <v/>
      </c>
      <c r="GR43" s="186" t="str" cm="1">
        <f t="array" ref="GR43">IFERROR(INDEX(②入力シート!42:42,(GP$3-1)*13+8),"")</f>
        <v/>
      </c>
      <c r="GS43" s="186" t="str" cm="1">
        <f t="array" ref="GS43">IFERROR(INDEX(②入力シート!42:42,(GP$3-1)*13+10),"")</f>
        <v/>
      </c>
      <c r="GT43" s="187" t="str" cm="1">
        <f t="array" ref="GT43">IFERROR(INDEX(②入力シート!42:42,(GP$3-1)*13+12),"")</f>
        <v/>
      </c>
      <c r="GV43" s="179">
        <v>35</v>
      </c>
      <c r="GW43" s="185" t="str" cm="1">
        <f t="array" ref="GW43">IFERROR(INDEX(②入力シート!42:42,(GW$3-1)*13+4),"")</f>
        <v/>
      </c>
      <c r="GX43" s="186" t="str" cm="1">
        <f t="array" ref="GX43">IFERROR(INDEX(②入力シート!42:42,(GW$3-1)*13+6),"")</f>
        <v/>
      </c>
      <c r="GY43" s="186" t="str" cm="1">
        <f t="array" ref="GY43">IFERROR(INDEX(②入力シート!42:42,(GW$3-1)*13+8),"")</f>
        <v/>
      </c>
      <c r="GZ43" s="186" t="str" cm="1">
        <f t="array" ref="GZ43">IFERROR(INDEX(②入力シート!42:42,(GW$3-1)*13+10),"")</f>
        <v/>
      </c>
      <c r="HA43" s="187" t="str" cm="1">
        <f t="array" ref="HA43">IFERROR(INDEX(②入力シート!42:42,(GW$3-1)*13+12),"")</f>
        <v/>
      </c>
      <c r="HC43" s="179">
        <v>35</v>
      </c>
      <c r="HD43" s="185" t="str" cm="1">
        <f t="array" ref="HD43">IFERROR(INDEX(②入力シート!42:42,(HD$3-1)*13+4),"")</f>
        <v/>
      </c>
      <c r="HE43" s="186" t="str" cm="1">
        <f t="array" ref="HE43">IFERROR(INDEX(②入力シート!42:42,(HD$3-1)*13+6),"")</f>
        <v/>
      </c>
      <c r="HF43" s="186" t="str" cm="1">
        <f t="array" ref="HF43">IFERROR(INDEX(②入力シート!42:42,(HD$3-1)*13+8),"")</f>
        <v/>
      </c>
      <c r="HG43" s="186" t="str" cm="1">
        <f t="array" ref="HG43">IFERROR(INDEX(②入力シート!42:42,(HD$3-1)*13+10),"")</f>
        <v/>
      </c>
      <c r="HH43" s="187" t="str" cm="1">
        <f t="array" ref="HH43">IFERROR(INDEX(②入力シート!42:42,(HD$3-1)*13+12),"")</f>
        <v/>
      </c>
      <c r="HJ43" s="179">
        <v>35</v>
      </c>
      <c r="HK43" s="185" t="str" cm="1">
        <f t="array" ref="HK43">IFERROR(INDEX(②入力シート!42:42,(HK$3-1)*13+4),"")</f>
        <v/>
      </c>
      <c r="HL43" s="186" t="str" cm="1">
        <f t="array" ref="HL43">IFERROR(INDEX(②入力シート!42:42,(HK$3-1)*13+6),"")</f>
        <v/>
      </c>
      <c r="HM43" s="186" t="str" cm="1">
        <f t="array" ref="HM43">IFERROR(INDEX(②入力シート!42:42,(HK$3-1)*13+8),"")</f>
        <v/>
      </c>
      <c r="HN43" s="186" t="str" cm="1">
        <f t="array" ref="HN43">IFERROR(INDEX(②入力シート!42:42,(HK$3-1)*13+10),"")</f>
        <v/>
      </c>
      <c r="HO43" s="187" t="str" cm="1">
        <f t="array" ref="HO43">IFERROR(INDEX(②入力シート!42:42,(HK$3-1)*13+12),"")</f>
        <v/>
      </c>
      <c r="HQ43" s="179">
        <v>35</v>
      </c>
      <c r="HR43" s="185" t="str" cm="1">
        <f t="array" ref="HR43">IFERROR(INDEX(②入力シート!42:42,(HR$3-1)*13+4),"")</f>
        <v/>
      </c>
      <c r="HS43" s="186" t="str" cm="1">
        <f t="array" ref="HS43">IFERROR(INDEX(②入力シート!42:42,(HR$3-1)*13+6),"")</f>
        <v/>
      </c>
      <c r="HT43" s="186" t="str" cm="1">
        <f t="array" ref="HT43">IFERROR(INDEX(②入力シート!42:42,(HR$3-1)*13+8),"")</f>
        <v/>
      </c>
      <c r="HU43" s="186" t="str" cm="1">
        <f t="array" ref="HU43">IFERROR(INDEX(②入力シート!42:42,(HR$3-1)*13+10),"")</f>
        <v/>
      </c>
      <c r="HV43" s="187" t="str" cm="1">
        <f t="array" ref="HV43">IFERROR(INDEX(②入力シート!42:42,(HR$3-1)*13+12),"")</f>
        <v/>
      </c>
      <c r="HX43" s="179">
        <v>35</v>
      </c>
      <c r="HY43" s="185" t="str" cm="1">
        <f t="array" ref="HY43">IFERROR(INDEX(②入力シート!42:42,(HY$3-1)*13+4),"")</f>
        <v/>
      </c>
      <c r="HZ43" s="186" t="str" cm="1">
        <f t="array" ref="HZ43">IFERROR(INDEX(②入力シート!42:42,(HY$3-1)*13+6),"")</f>
        <v/>
      </c>
      <c r="IA43" s="186" t="str" cm="1">
        <f t="array" ref="IA43">IFERROR(INDEX(②入力シート!42:42,(HY$3-1)*13+8),"")</f>
        <v/>
      </c>
      <c r="IB43" s="186" t="str" cm="1">
        <f t="array" ref="IB43">IFERROR(INDEX(②入力シート!42:42,(HY$3-1)*13+10),"")</f>
        <v/>
      </c>
      <c r="IC43" s="187" t="str" cm="1">
        <f t="array" ref="IC43">IFERROR(INDEX(②入力シート!42:42,(HY$3-1)*13+12),"")</f>
        <v/>
      </c>
      <c r="IE43" s="179">
        <v>35</v>
      </c>
      <c r="IF43" s="185" t="str" cm="1">
        <f t="array" ref="IF43">IFERROR(INDEX(②入力シート!42:42,(IF$3-1)*13+4),"")</f>
        <v/>
      </c>
      <c r="IG43" s="186" t="str" cm="1">
        <f t="array" ref="IG43">IFERROR(INDEX(②入力シート!42:42,(IF$3-1)*13+6),"")</f>
        <v/>
      </c>
      <c r="IH43" s="186" t="str" cm="1">
        <f t="array" ref="IH43">IFERROR(INDEX(②入力シート!42:42,(IF$3-1)*13+8),"")</f>
        <v/>
      </c>
      <c r="II43" s="186" t="str" cm="1">
        <f t="array" ref="II43">IFERROR(INDEX(②入力シート!42:42,(IF$3-1)*13+10),"")</f>
        <v/>
      </c>
      <c r="IJ43" s="187" t="str" cm="1">
        <f t="array" ref="IJ43">IFERROR(INDEX(②入力シート!42:42,(IF$3-1)*13+12),"")</f>
        <v/>
      </c>
      <c r="IL43" s="179">
        <v>35</v>
      </c>
      <c r="IM43" s="185" t="str" cm="1">
        <f t="array" ref="IM43">IFERROR(INDEX(②入力シート!42:42,(IM$3-1)*13+4),"")</f>
        <v/>
      </c>
      <c r="IN43" s="186" t="str" cm="1">
        <f t="array" ref="IN43">IFERROR(INDEX(②入力シート!42:42,(IM$3-1)*13+6),"")</f>
        <v/>
      </c>
      <c r="IO43" s="186" t="str" cm="1">
        <f t="array" ref="IO43">IFERROR(INDEX(②入力シート!42:42,(IM$3-1)*13+8),"")</f>
        <v/>
      </c>
      <c r="IP43" s="186" t="str" cm="1">
        <f t="array" ref="IP43">IFERROR(INDEX(②入力シート!42:42,(IM$3-1)*13+10),"")</f>
        <v/>
      </c>
      <c r="IQ43" s="187" t="str" cm="1">
        <f t="array" ref="IQ43">IFERROR(INDEX(②入力シート!42:42,(IM$3-1)*13+12),"")</f>
        <v/>
      </c>
      <c r="IS43" s="179">
        <v>35</v>
      </c>
      <c r="IT43" s="185" t="str" cm="1">
        <f t="array" ref="IT43">IFERROR(INDEX(②入力シート!42:42,(IT$3-1)*13+4),"")</f>
        <v/>
      </c>
      <c r="IU43" s="186" t="str" cm="1">
        <f t="array" ref="IU43">IFERROR(INDEX(②入力シート!42:42,(IT$3-1)*13+6),"")</f>
        <v/>
      </c>
      <c r="IV43" s="186" t="str" cm="1">
        <f t="array" ref="IV43">IFERROR(INDEX(②入力シート!42:42,(IT$3-1)*13+8),"")</f>
        <v/>
      </c>
      <c r="IW43" s="186" t="str" cm="1">
        <f t="array" ref="IW43">IFERROR(INDEX(②入力シート!42:42,(IT$3-1)*13+10),"")</f>
        <v/>
      </c>
      <c r="IX43" s="187" t="str" cm="1">
        <f t="array" ref="IX43">IFERROR(INDEX(②入力シート!42:42,(IT$3-1)*13+12),"")</f>
        <v/>
      </c>
      <c r="IZ43" s="179">
        <v>35</v>
      </c>
      <c r="JA43" s="185" t="str" cm="1">
        <f t="array" ref="JA43">IFERROR(INDEX(②入力シート!42:42,(JA$3-1)*13+4),"")</f>
        <v/>
      </c>
      <c r="JB43" s="186" t="str" cm="1">
        <f t="array" ref="JB43">IFERROR(INDEX(②入力シート!42:42,(JA$3-1)*13+6),"")</f>
        <v/>
      </c>
      <c r="JC43" s="186" t="str" cm="1">
        <f t="array" ref="JC43">IFERROR(INDEX(②入力シート!42:42,(JA$3-1)*13+8),"")</f>
        <v/>
      </c>
      <c r="JD43" s="186" t="str" cm="1">
        <f t="array" ref="JD43">IFERROR(INDEX(②入力シート!42:42,(JA$3-1)*13+10),"")</f>
        <v/>
      </c>
      <c r="JE43" s="187" t="str" cm="1">
        <f t="array" ref="JE43">IFERROR(INDEX(②入力シート!42:42,(JA$3-1)*13+12),"")</f>
        <v/>
      </c>
      <c r="JG43" s="179">
        <v>35</v>
      </c>
      <c r="JH43" s="185" t="str" cm="1">
        <f t="array" ref="JH43">IFERROR(INDEX(②入力シート!42:42,(JH$3-1)*13+4),"")</f>
        <v/>
      </c>
      <c r="JI43" s="186" t="str" cm="1">
        <f t="array" ref="JI43">IFERROR(INDEX(②入力シート!42:42,(JH$3-1)*13+6),"")</f>
        <v/>
      </c>
      <c r="JJ43" s="186" t="str" cm="1">
        <f t="array" ref="JJ43">IFERROR(INDEX(②入力シート!42:42,(JH$3-1)*13+8),"")</f>
        <v/>
      </c>
      <c r="JK43" s="186" t="str" cm="1">
        <f t="array" ref="JK43">IFERROR(INDEX(②入力シート!42:42,(JH$3-1)*13+10),"")</f>
        <v/>
      </c>
      <c r="JL43" s="187" t="str" cm="1">
        <f t="array" ref="JL43">IFERROR(INDEX(②入力シート!42:42,(JH$3-1)*13+12),"")</f>
        <v/>
      </c>
      <c r="JN43" s="179">
        <v>35</v>
      </c>
      <c r="JO43" s="185" t="str" cm="1">
        <f t="array" ref="JO43">IFERROR(INDEX(②入力シート!42:42,(JO$3-1)*13+4),"")</f>
        <v/>
      </c>
      <c r="JP43" s="186" t="str" cm="1">
        <f t="array" ref="JP43">IFERROR(INDEX(②入力シート!42:42,(JO$3-1)*13+6),"")</f>
        <v/>
      </c>
      <c r="JQ43" s="186" t="str" cm="1">
        <f t="array" ref="JQ43">IFERROR(INDEX(②入力シート!42:42,(JO$3-1)*13+8),"")</f>
        <v/>
      </c>
      <c r="JR43" s="186" t="str" cm="1">
        <f t="array" ref="JR43">IFERROR(INDEX(②入力シート!42:42,(JO$3-1)*13+10),"")</f>
        <v/>
      </c>
      <c r="JS43" s="187" t="str" cm="1">
        <f t="array" ref="JS43">IFERROR(INDEX(②入力シート!42:42,(JO$3-1)*13+12),"")</f>
        <v/>
      </c>
      <c r="JU43" s="179">
        <v>35</v>
      </c>
      <c r="JV43" s="185" t="str" cm="1">
        <f t="array" ref="JV43">IFERROR(INDEX(②入力シート!42:42,(JV$3-1)*13+4),"")</f>
        <v/>
      </c>
      <c r="JW43" s="186" t="str" cm="1">
        <f t="array" ref="JW43">IFERROR(INDEX(②入力シート!42:42,(JV$3-1)*13+6),"")</f>
        <v/>
      </c>
      <c r="JX43" s="186" t="str" cm="1">
        <f t="array" ref="JX43">IFERROR(INDEX(②入力シート!42:42,(JV$3-1)*13+8),"")</f>
        <v/>
      </c>
      <c r="JY43" s="186" t="str" cm="1">
        <f t="array" ref="JY43">IFERROR(INDEX(②入力シート!42:42,(JV$3-1)*13+10),"")</f>
        <v/>
      </c>
      <c r="JZ43" s="187" t="str" cm="1">
        <f t="array" ref="JZ43">IFERROR(INDEX(②入力シート!42:42,(JV$3-1)*13+12),"")</f>
        <v/>
      </c>
      <c r="KB43" s="179">
        <v>35</v>
      </c>
      <c r="KC43" s="185" t="str" cm="1">
        <f t="array" ref="KC43">IFERROR(INDEX(②入力シート!42:42,(KC$3-1)*13+4),"")</f>
        <v/>
      </c>
      <c r="KD43" s="186" t="str" cm="1">
        <f t="array" ref="KD43">IFERROR(INDEX(②入力シート!42:42,(KC$3-1)*13+6),"")</f>
        <v/>
      </c>
      <c r="KE43" s="186" t="str" cm="1">
        <f t="array" ref="KE43">IFERROR(INDEX(②入力シート!42:42,(KC$3-1)*13+8),"")</f>
        <v/>
      </c>
      <c r="KF43" s="186" t="str" cm="1">
        <f t="array" ref="KF43">IFERROR(INDEX(②入力シート!42:42,(KC$3-1)*13+10),"")</f>
        <v/>
      </c>
      <c r="KG43" s="187" t="str" cm="1">
        <f t="array" ref="KG43">IFERROR(INDEX(②入力シート!42:42,(KC$3-1)*13+12),"")</f>
        <v/>
      </c>
      <c r="KI43" s="179">
        <v>35</v>
      </c>
      <c r="KJ43" s="185" t="str" cm="1">
        <f t="array" ref="KJ43">IFERROR(INDEX(②入力シート!42:42,(KJ$3-1)*13+4),"")</f>
        <v/>
      </c>
      <c r="KK43" s="186" t="str" cm="1">
        <f t="array" ref="KK43">IFERROR(INDEX(②入力シート!42:42,(KJ$3-1)*13+6),"")</f>
        <v/>
      </c>
      <c r="KL43" s="186" t="str" cm="1">
        <f t="array" ref="KL43">IFERROR(INDEX(②入力シート!42:42,(KJ$3-1)*13+8),"")</f>
        <v/>
      </c>
      <c r="KM43" s="186" t="str" cm="1">
        <f t="array" ref="KM43">IFERROR(INDEX(②入力シート!42:42,(KJ$3-1)*13+10),"")</f>
        <v/>
      </c>
      <c r="KN43" s="187" t="str" cm="1">
        <f t="array" ref="KN43">IFERROR(INDEX(②入力シート!42:42,(KJ$3-1)*13+12),"")</f>
        <v/>
      </c>
      <c r="KP43" s="179">
        <v>35</v>
      </c>
      <c r="KQ43" s="185" t="str" cm="1">
        <f t="array" ref="KQ43">IFERROR(INDEX(②入力シート!42:42,(KQ$3-1)*13+4),"")</f>
        <v/>
      </c>
      <c r="KR43" s="186" t="str" cm="1">
        <f t="array" ref="KR43">IFERROR(INDEX(②入力シート!42:42,(KQ$3-1)*13+6),"")</f>
        <v/>
      </c>
      <c r="KS43" s="186" t="str" cm="1">
        <f t="array" ref="KS43">IFERROR(INDEX(②入力シート!42:42,(KQ$3-1)*13+8),"")</f>
        <v/>
      </c>
      <c r="KT43" s="186" t="str" cm="1">
        <f t="array" ref="KT43">IFERROR(INDEX(②入力シート!42:42,(KQ$3-1)*13+10),"")</f>
        <v/>
      </c>
      <c r="KU43" s="187" t="str" cm="1">
        <f t="array" ref="KU43">IFERROR(INDEX(②入力シート!42:42,(KQ$3-1)*13+12),"")</f>
        <v/>
      </c>
      <c r="KW43" s="179">
        <v>35</v>
      </c>
      <c r="KX43" s="185" t="str" cm="1">
        <f t="array" ref="KX43">IFERROR(INDEX(②入力シート!42:42,(KX$3-1)*13+4),"")</f>
        <v/>
      </c>
      <c r="KY43" s="186" t="str" cm="1">
        <f t="array" ref="KY43">IFERROR(INDEX(②入力シート!42:42,(KX$3-1)*13+6),"")</f>
        <v/>
      </c>
      <c r="KZ43" s="186" t="str" cm="1">
        <f t="array" ref="KZ43">IFERROR(INDEX(②入力シート!42:42,(KX$3-1)*13+8),"")</f>
        <v/>
      </c>
      <c r="LA43" s="186" t="str" cm="1">
        <f t="array" ref="LA43">IFERROR(INDEX(②入力シート!42:42,(KX$3-1)*13+10),"")</f>
        <v/>
      </c>
      <c r="LB43" s="187" t="str" cm="1">
        <f t="array" ref="LB43">IFERROR(INDEX(②入力シート!42:42,(KX$3-1)*13+12),"")</f>
        <v/>
      </c>
      <c r="LD43" s="179">
        <v>35</v>
      </c>
      <c r="LE43" s="185" t="str" cm="1">
        <f t="array" ref="LE43">IFERROR(INDEX(②入力シート!42:42,(LE$3-1)*13+4),"")</f>
        <v/>
      </c>
      <c r="LF43" s="186" t="str" cm="1">
        <f t="array" ref="LF43">IFERROR(INDEX(②入力シート!42:42,(LE$3-1)*13+6),"")</f>
        <v/>
      </c>
      <c r="LG43" s="186" t="str" cm="1">
        <f t="array" ref="LG43">IFERROR(INDEX(②入力シート!42:42,(LE$3-1)*13+8),"")</f>
        <v/>
      </c>
      <c r="LH43" s="186" t="str" cm="1">
        <f t="array" ref="LH43">IFERROR(INDEX(②入力シート!42:42,(LE$3-1)*13+10),"")</f>
        <v/>
      </c>
      <c r="LI43" s="187" t="str" cm="1">
        <f t="array" ref="LI43">IFERROR(INDEX(②入力シート!42:42,(LE$3-1)*13+12),"")</f>
        <v/>
      </c>
      <c r="LK43" s="179">
        <v>35</v>
      </c>
      <c r="LL43" s="185" t="str" cm="1">
        <f t="array" ref="LL43">IFERROR(INDEX(②入力シート!42:42,(LL$3-1)*13+4),"")</f>
        <v/>
      </c>
      <c r="LM43" s="186" t="str" cm="1">
        <f t="array" ref="LM43">IFERROR(INDEX(②入力シート!42:42,(LL$3-1)*13+6),"")</f>
        <v/>
      </c>
      <c r="LN43" s="186" t="str" cm="1">
        <f t="array" ref="LN43">IFERROR(INDEX(②入力シート!42:42,(LL$3-1)*13+8),"")</f>
        <v/>
      </c>
      <c r="LO43" s="186" t="str" cm="1">
        <f t="array" ref="LO43">IFERROR(INDEX(②入力シート!42:42,(LL$3-1)*13+10),"")</f>
        <v/>
      </c>
      <c r="LP43" s="187" t="str" cm="1">
        <f t="array" ref="LP43">IFERROR(INDEX(②入力シート!42:42,(LL$3-1)*13+12),"")</f>
        <v/>
      </c>
      <c r="LR43" s="179">
        <v>35</v>
      </c>
      <c r="LS43" s="185" t="str" cm="1">
        <f t="array" ref="LS43">IFERROR(INDEX(②入力シート!42:42,(LS$3-1)*13+4),"")</f>
        <v/>
      </c>
      <c r="LT43" s="186" t="str" cm="1">
        <f t="array" ref="LT43">IFERROR(INDEX(②入力シート!42:42,(LS$3-1)*13+6),"")</f>
        <v/>
      </c>
      <c r="LU43" s="186" t="str" cm="1">
        <f t="array" ref="LU43">IFERROR(INDEX(②入力シート!42:42,(LS$3-1)*13+8),"")</f>
        <v/>
      </c>
      <c r="LV43" s="186" t="str" cm="1">
        <f t="array" ref="LV43">IFERROR(INDEX(②入力シート!42:42,(LS$3-1)*13+10),"")</f>
        <v/>
      </c>
      <c r="LW43" s="187" t="str" cm="1">
        <f t="array" ref="LW43">IFERROR(INDEX(②入力シート!42:42,(LS$3-1)*13+12),"")</f>
        <v/>
      </c>
      <c r="LY43" s="179">
        <v>35</v>
      </c>
      <c r="LZ43" s="185" t="str" cm="1">
        <f t="array" ref="LZ43">IFERROR(INDEX(②入力シート!42:42,(LZ$3-1)*13+4),"")</f>
        <v/>
      </c>
      <c r="MA43" s="186" t="str" cm="1">
        <f t="array" ref="MA43">IFERROR(INDEX(②入力シート!42:42,(LZ$3-1)*13+6),"")</f>
        <v/>
      </c>
      <c r="MB43" s="186" t="str" cm="1">
        <f t="array" ref="MB43">IFERROR(INDEX(②入力シート!42:42,(LZ$3-1)*13+8),"")</f>
        <v/>
      </c>
      <c r="MC43" s="186" t="str" cm="1">
        <f t="array" ref="MC43">IFERROR(INDEX(②入力シート!42:42,(LZ$3-1)*13+10),"")</f>
        <v/>
      </c>
      <c r="MD43" s="187" t="str" cm="1">
        <f t="array" ref="MD43">IFERROR(INDEX(②入力シート!42:42,(LZ$3-1)*13+12),"")</f>
        <v/>
      </c>
      <c r="MF43" s="179">
        <v>35</v>
      </c>
      <c r="MG43" s="185" t="str" cm="1">
        <f t="array" ref="MG43">IFERROR(INDEX(②入力シート!42:42,(MG$3-1)*13+4),"")</f>
        <v/>
      </c>
      <c r="MH43" s="186" t="str" cm="1">
        <f t="array" ref="MH43">IFERROR(INDEX(②入力シート!42:42,(MG$3-1)*13+6),"")</f>
        <v/>
      </c>
      <c r="MI43" s="186" t="str" cm="1">
        <f t="array" ref="MI43">IFERROR(INDEX(②入力シート!42:42,(MG$3-1)*13+8),"")</f>
        <v/>
      </c>
      <c r="MJ43" s="186" t="str" cm="1">
        <f t="array" ref="MJ43">IFERROR(INDEX(②入力シート!42:42,(MG$3-1)*13+10),"")</f>
        <v/>
      </c>
      <c r="MK43" s="187" t="str" cm="1">
        <f t="array" ref="MK43">IFERROR(INDEX(②入力シート!42:42,(MG$3-1)*13+12),"")</f>
        <v/>
      </c>
    </row>
    <row r="44" spans="1:349" s="184" customFormat="1" ht="14" customHeight="1" thickBot="1">
      <c r="A44" s="180">
        <v>36</v>
      </c>
      <c r="B44" s="188" t="str" cm="1">
        <f t="array" ref="B44">IFERROR(INDEX(②入力シート!43:43,(B$3-1)*13+4),"")</f>
        <v/>
      </c>
      <c r="C44" s="189" t="str" cm="1">
        <f t="array" ref="C44">IFERROR(INDEX(②入力シート!43:43,(B$3-1)*13+6),"")</f>
        <v/>
      </c>
      <c r="D44" s="189" t="str" cm="1">
        <f t="array" ref="D44">IFERROR(INDEX(②入力シート!43:43,(B$3-1)*13+8),"")</f>
        <v/>
      </c>
      <c r="E44" s="189" t="str" cm="1">
        <f t="array" ref="E44">IFERROR(INDEX(②入力シート!43:43,(B$3-1)*13+10),"")</f>
        <v/>
      </c>
      <c r="F44" s="190" t="str" cm="1">
        <f t="array" ref="F44">IFERROR(INDEX(②入力シート!43:43,(B$3-1)*13+12),"")</f>
        <v/>
      </c>
      <c r="H44" s="180">
        <v>36</v>
      </c>
      <c r="I44" s="188" t="str" cm="1">
        <f t="array" ref="I44">IFERROR(INDEX(②入力シート!43:43,(I$3-1)*13+4),"")</f>
        <v/>
      </c>
      <c r="J44" s="189" t="str" cm="1">
        <f t="array" ref="J44">IFERROR(INDEX(②入力シート!43:43,(I$3-1)*13+6),"")</f>
        <v/>
      </c>
      <c r="K44" s="189" t="str" cm="1">
        <f t="array" ref="K44">IFERROR(INDEX(②入力シート!43:43,(I$3-1)*13+8),"")</f>
        <v/>
      </c>
      <c r="L44" s="189" t="str" cm="1">
        <f t="array" ref="L44">IFERROR(INDEX(②入力シート!43:43,(I$3-1)*13+10),"")</f>
        <v/>
      </c>
      <c r="M44" s="190" t="str" cm="1">
        <f t="array" ref="M44">IFERROR(INDEX(②入力シート!43:43,(I$3-1)*13+12),"")</f>
        <v/>
      </c>
      <c r="O44" s="180">
        <v>36</v>
      </c>
      <c r="P44" s="188" t="str" cm="1">
        <f t="array" ref="P44">IFERROR(INDEX(②入力シート!43:43,(P$3-1)*13+4),"")</f>
        <v/>
      </c>
      <c r="Q44" s="189" t="str" cm="1">
        <f t="array" ref="Q44">IFERROR(INDEX(②入力シート!43:43,(P$3-1)*13+6),"")</f>
        <v/>
      </c>
      <c r="R44" s="189" t="str" cm="1">
        <f t="array" ref="R44">IFERROR(INDEX(②入力シート!43:43,(P$3-1)*13+8),"")</f>
        <v/>
      </c>
      <c r="S44" s="189" t="str" cm="1">
        <f t="array" ref="S44">IFERROR(INDEX(②入力シート!43:43,(P$3-1)*13+10),"")</f>
        <v/>
      </c>
      <c r="T44" s="190" t="str" cm="1">
        <f t="array" ref="T44">IFERROR(INDEX(②入力シート!43:43,(P$3-1)*13+12),"")</f>
        <v/>
      </c>
      <c r="V44" s="180">
        <v>36</v>
      </c>
      <c r="W44" s="188" t="str" cm="1">
        <f t="array" ref="W44">IFERROR(INDEX(②入力シート!43:43,(W$3-1)*13+4),"")</f>
        <v/>
      </c>
      <c r="X44" s="189" t="str" cm="1">
        <f t="array" ref="X44">IFERROR(INDEX(②入力シート!43:43,(W$3-1)*13+6),"")</f>
        <v/>
      </c>
      <c r="Y44" s="189" t="str" cm="1">
        <f t="array" ref="Y44">IFERROR(INDEX(②入力シート!43:43,(W$3-1)*13+8),"")</f>
        <v/>
      </c>
      <c r="Z44" s="189" t="str" cm="1">
        <f t="array" ref="Z44">IFERROR(INDEX(②入力シート!43:43,(W$3-1)*13+10),"")</f>
        <v/>
      </c>
      <c r="AA44" s="190" t="str" cm="1">
        <f t="array" ref="AA44">IFERROR(INDEX(②入力シート!43:43,(W$3-1)*13+12),"")</f>
        <v/>
      </c>
      <c r="AC44" s="180">
        <v>36</v>
      </c>
      <c r="AD44" s="188" t="str" cm="1">
        <f t="array" ref="AD44">IFERROR(INDEX(②入力シート!43:43,(AD$3-1)*13+4),"")</f>
        <v/>
      </c>
      <c r="AE44" s="189" t="str" cm="1">
        <f t="array" ref="AE44">IFERROR(INDEX(②入力シート!43:43,(AD$3-1)*13+6),"")</f>
        <v/>
      </c>
      <c r="AF44" s="189" t="str" cm="1">
        <f t="array" ref="AF44">IFERROR(INDEX(②入力シート!43:43,(AD$3-1)*13+8),"")</f>
        <v/>
      </c>
      <c r="AG44" s="189" t="str" cm="1">
        <f t="array" ref="AG44">IFERROR(INDEX(②入力シート!43:43,(AD$3-1)*13+10),"")</f>
        <v/>
      </c>
      <c r="AH44" s="190" t="str" cm="1">
        <f t="array" ref="AH44">IFERROR(INDEX(②入力シート!43:43,(AD$3-1)*13+12),"")</f>
        <v/>
      </c>
      <c r="AJ44" s="180">
        <v>36</v>
      </c>
      <c r="AK44" s="188" t="str" cm="1">
        <f t="array" ref="AK44">IFERROR(INDEX(②入力シート!43:43,(AK$3-1)*13+4),"")</f>
        <v/>
      </c>
      <c r="AL44" s="189" t="str" cm="1">
        <f t="array" ref="AL44">IFERROR(INDEX(②入力シート!43:43,(AK$3-1)*13+6),"")</f>
        <v/>
      </c>
      <c r="AM44" s="189" t="str" cm="1">
        <f t="array" ref="AM44">IFERROR(INDEX(②入力シート!43:43,(AK$3-1)*13+8),"")</f>
        <v/>
      </c>
      <c r="AN44" s="189" t="str" cm="1">
        <f t="array" ref="AN44">IFERROR(INDEX(②入力シート!43:43,(AK$3-1)*13+10),"")</f>
        <v/>
      </c>
      <c r="AO44" s="190" t="str" cm="1">
        <f t="array" ref="AO44">IFERROR(INDEX(②入力シート!43:43,(AK$3-1)*13+12),"")</f>
        <v/>
      </c>
      <c r="AQ44" s="180">
        <v>36</v>
      </c>
      <c r="AR44" s="188" t="str" cm="1">
        <f t="array" ref="AR44">IFERROR(INDEX(②入力シート!43:43,(AR$3-1)*13+4),"")</f>
        <v/>
      </c>
      <c r="AS44" s="189" t="str" cm="1">
        <f t="array" ref="AS44">IFERROR(INDEX(②入力シート!43:43,(AR$3-1)*13+6),"")</f>
        <v/>
      </c>
      <c r="AT44" s="189" t="str" cm="1">
        <f t="array" ref="AT44">IFERROR(INDEX(②入力シート!43:43,(AR$3-1)*13+8),"")</f>
        <v/>
      </c>
      <c r="AU44" s="189" t="str" cm="1">
        <f t="array" ref="AU44">IFERROR(INDEX(②入力シート!43:43,(AR$3-1)*13+10),"")</f>
        <v/>
      </c>
      <c r="AV44" s="190" t="str" cm="1">
        <f t="array" ref="AV44">IFERROR(INDEX(②入力シート!43:43,(AR$3-1)*13+12),"")</f>
        <v/>
      </c>
      <c r="AX44" s="180">
        <v>36</v>
      </c>
      <c r="AY44" s="188" t="str" cm="1">
        <f t="array" ref="AY44">IFERROR(INDEX(②入力シート!43:43,(AY$3-1)*13+4),"")</f>
        <v/>
      </c>
      <c r="AZ44" s="189" t="str" cm="1">
        <f t="array" ref="AZ44">IFERROR(INDEX(②入力シート!43:43,(AY$3-1)*13+6),"")</f>
        <v/>
      </c>
      <c r="BA44" s="189" t="str" cm="1">
        <f t="array" ref="BA44">IFERROR(INDEX(②入力シート!43:43,(AY$3-1)*13+8),"")</f>
        <v/>
      </c>
      <c r="BB44" s="189" t="str" cm="1">
        <f t="array" ref="BB44">IFERROR(INDEX(②入力シート!43:43,(AY$3-1)*13+10),"")</f>
        <v/>
      </c>
      <c r="BC44" s="190" t="str" cm="1">
        <f t="array" ref="BC44">IFERROR(INDEX(②入力シート!43:43,(AY$3-1)*13+12),"")</f>
        <v/>
      </c>
      <c r="BE44" s="180">
        <v>36</v>
      </c>
      <c r="BF44" s="188" t="str" cm="1">
        <f t="array" ref="BF44">IFERROR(INDEX(②入力シート!43:43,(BF$3-1)*13+4),"")</f>
        <v/>
      </c>
      <c r="BG44" s="189" t="str" cm="1">
        <f t="array" ref="BG44">IFERROR(INDEX(②入力シート!43:43,(BF$3-1)*13+6),"")</f>
        <v/>
      </c>
      <c r="BH44" s="189" t="str" cm="1">
        <f t="array" ref="BH44">IFERROR(INDEX(②入力シート!43:43,(BF$3-1)*13+8),"")</f>
        <v/>
      </c>
      <c r="BI44" s="189" t="str" cm="1">
        <f t="array" ref="BI44">IFERROR(INDEX(②入力シート!43:43,(BF$3-1)*13+10),"")</f>
        <v/>
      </c>
      <c r="BJ44" s="190" t="str" cm="1">
        <f t="array" ref="BJ44">IFERROR(INDEX(②入力シート!43:43,(BF$3-1)*13+12),"")</f>
        <v/>
      </c>
      <c r="BL44" s="180">
        <v>36</v>
      </c>
      <c r="BM44" s="188" t="str" cm="1">
        <f t="array" ref="BM44">IFERROR(INDEX(②入力シート!43:43,(BM$3-1)*13+4),"")</f>
        <v/>
      </c>
      <c r="BN44" s="189" t="str" cm="1">
        <f t="array" ref="BN44">IFERROR(INDEX(②入力シート!43:43,(BM$3-1)*13+6),"")</f>
        <v/>
      </c>
      <c r="BO44" s="189" t="str" cm="1">
        <f t="array" ref="BO44">IFERROR(INDEX(②入力シート!43:43,(BM$3-1)*13+8),"")</f>
        <v/>
      </c>
      <c r="BP44" s="189" t="str" cm="1">
        <f t="array" ref="BP44">IFERROR(INDEX(②入力シート!43:43,(BM$3-1)*13+10),"")</f>
        <v/>
      </c>
      <c r="BQ44" s="190" t="str" cm="1">
        <f t="array" ref="BQ44">IFERROR(INDEX(②入力シート!43:43,(BM$3-1)*13+12),"")</f>
        <v/>
      </c>
      <c r="BS44" s="180">
        <v>36</v>
      </c>
      <c r="BT44" s="188" t="str" cm="1">
        <f t="array" ref="BT44">IFERROR(INDEX(②入力シート!43:43,(BT$3-1)*13+4),"")</f>
        <v/>
      </c>
      <c r="BU44" s="189" t="str" cm="1">
        <f t="array" ref="BU44">IFERROR(INDEX(②入力シート!43:43,(BT$3-1)*13+6),"")</f>
        <v/>
      </c>
      <c r="BV44" s="189" t="str" cm="1">
        <f t="array" ref="BV44">IFERROR(INDEX(②入力シート!43:43,(BT$3-1)*13+8),"")</f>
        <v/>
      </c>
      <c r="BW44" s="189" t="str" cm="1">
        <f t="array" ref="BW44">IFERROR(INDEX(②入力シート!43:43,(BT$3-1)*13+10),"")</f>
        <v/>
      </c>
      <c r="BX44" s="190" t="str" cm="1">
        <f t="array" ref="BX44">IFERROR(INDEX(②入力シート!43:43,(BT$3-1)*13+12),"")</f>
        <v/>
      </c>
      <c r="BZ44" s="180">
        <v>36</v>
      </c>
      <c r="CA44" s="188" t="str" cm="1">
        <f t="array" ref="CA44">IFERROR(INDEX(②入力シート!43:43,(CA$3-1)*13+4),"")</f>
        <v/>
      </c>
      <c r="CB44" s="189" t="str" cm="1">
        <f t="array" ref="CB44">IFERROR(INDEX(②入力シート!43:43,(CA$3-1)*13+6),"")</f>
        <v/>
      </c>
      <c r="CC44" s="189" t="str" cm="1">
        <f t="array" ref="CC44">IFERROR(INDEX(②入力シート!43:43,(CA$3-1)*13+8),"")</f>
        <v/>
      </c>
      <c r="CD44" s="189" t="str" cm="1">
        <f t="array" ref="CD44">IFERROR(INDEX(②入力シート!43:43,(CA$3-1)*13+10),"")</f>
        <v/>
      </c>
      <c r="CE44" s="190" t="str" cm="1">
        <f t="array" ref="CE44">IFERROR(INDEX(②入力シート!43:43,(CA$3-1)*13+12),"")</f>
        <v/>
      </c>
      <c r="CG44" s="180">
        <v>36</v>
      </c>
      <c r="CH44" s="188" t="str" cm="1">
        <f t="array" ref="CH44">IFERROR(INDEX(②入力シート!43:43,(CH$3-1)*13+4),"")</f>
        <v/>
      </c>
      <c r="CI44" s="189" t="str" cm="1">
        <f t="array" ref="CI44">IFERROR(INDEX(②入力シート!43:43,(CH$3-1)*13+6),"")</f>
        <v/>
      </c>
      <c r="CJ44" s="189" t="str" cm="1">
        <f t="array" ref="CJ44">IFERROR(INDEX(②入力シート!43:43,(CH$3-1)*13+8),"")</f>
        <v/>
      </c>
      <c r="CK44" s="189" t="str" cm="1">
        <f t="array" ref="CK44">IFERROR(INDEX(②入力シート!43:43,(CH$3-1)*13+10),"")</f>
        <v/>
      </c>
      <c r="CL44" s="190" t="str" cm="1">
        <f t="array" ref="CL44">IFERROR(INDEX(②入力シート!43:43,(CH$3-1)*13+12),"")</f>
        <v/>
      </c>
      <c r="CN44" s="180">
        <v>36</v>
      </c>
      <c r="CO44" s="188" t="str" cm="1">
        <f t="array" ref="CO44">IFERROR(INDEX(②入力シート!43:43,(CO$3-1)*13+4),"")</f>
        <v/>
      </c>
      <c r="CP44" s="189" t="str" cm="1">
        <f t="array" ref="CP44">IFERROR(INDEX(②入力シート!43:43,(CO$3-1)*13+6),"")</f>
        <v/>
      </c>
      <c r="CQ44" s="189" t="str" cm="1">
        <f t="array" ref="CQ44">IFERROR(INDEX(②入力シート!43:43,(CO$3-1)*13+8),"")</f>
        <v/>
      </c>
      <c r="CR44" s="189" t="str" cm="1">
        <f t="array" ref="CR44">IFERROR(INDEX(②入力シート!43:43,(CO$3-1)*13+10),"")</f>
        <v/>
      </c>
      <c r="CS44" s="190" t="str" cm="1">
        <f t="array" ref="CS44">IFERROR(INDEX(②入力シート!43:43,(CO$3-1)*13+12),"")</f>
        <v/>
      </c>
      <c r="CU44" s="180">
        <v>36</v>
      </c>
      <c r="CV44" s="188" t="str" cm="1">
        <f t="array" ref="CV44">IFERROR(INDEX(②入力シート!43:43,(CV$3-1)*13+4),"")</f>
        <v/>
      </c>
      <c r="CW44" s="189" t="str" cm="1">
        <f t="array" ref="CW44">IFERROR(INDEX(②入力シート!43:43,(CV$3-1)*13+6),"")</f>
        <v/>
      </c>
      <c r="CX44" s="189" t="str" cm="1">
        <f t="array" ref="CX44">IFERROR(INDEX(②入力シート!43:43,(CV$3-1)*13+8),"")</f>
        <v/>
      </c>
      <c r="CY44" s="189" t="str" cm="1">
        <f t="array" ref="CY44">IFERROR(INDEX(②入力シート!43:43,(CV$3-1)*13+10),"")</f>
        <v/>
      </c>
      <c r="CZ44" s="190" t="str" cm="1">
        <f t="array" ref="CZ44">IFERROR(INDEX(②入力シート!43:43,(CV$3-1)*13+12),"")</f>
        <v/>
      </c>
      <c r="DB44" s="180">
        <v>36</v>
      </c>
      <c r="DC44" s="188" t="str" cm="1">
        <f t="array" ref="DC44">IFERROR(INDEX(②入力シート!43:43,(DC$3-1)*13+4),"")</f>
        <v/>
      </c>
      <c r="DD44" s="189" t="str" cm="1">
        <f t="array" ref="DD44">IFERROR(INDEX(②入力シート!43:43,(DC$3-1)*13+6),"")</f>
        <v/>
      </c>
      <c r="DE44" s="189" t="str" cm="1">
        <f t="array" ref="DE44">IFERROR(INDEX(②入力シート!43:43,(DC$3-1)*13+8),"")</f>
        <v/>
      </c>
      <c r="DF44" s="189" t="str" cm="1">
        <f t="array" ref="DF44">IFERROR(INDEX(②入力シート!43:43,(DC$3-1)*13+10),"")</f>
        <v/>
      </c>
      <c r="DG44" s="190" t="str" cm="1">
        <f t="array" ref="DG44">IFERROR(INDEX(②入力シート!43:43,(DC$3-1)*13+12),"")</f>
        <v/>
      </c>
      <c r="DI44" s="180">
        <v>36</v>
      </c>
      <c r="DJ44" s="188" t="str" cm="1">
        <f t="array" ref="DJ44">IFERROR(INDEX(②入力シート!43:43,(DJ$3-1)*13+4),"")</f>
        <v/>
      </c>
      <c r="DK44" s="189" t="str" cm="1">
        <f t="array" ref="DK44">IFERROR(INDEX(②入力シート!43:43,(DJ$3-1)*13+6),"")</f>
        <v/>
      </c>
      <c r="DL44" s="189" t="str" cm="1">
        <f t="array" ref="DL44">IFERROR(INDEX(②入力シート!43:43,(DJ$3-1)*13+8),"")</f>
        <v/>
      </c>
      <c r="DM44" s="189" t="str" cm="1">
        <f t="array" ref="DM44">IFERROR(INDEX(②入力シート!43:43,(DJ$3-1)*13+10),"")</f>
        <v/>
      </c>
      <c r="DN44" s="190" t="str" cm="1">
        <f t="array" ref="DN44">IFERROR(INDEX(②入力シート!43:43,(DJ$3-1)*13+12),"")</f>
        <v/>
      </c>
      <c r="DP44" s="180">
        <v>36</v>
      </c>
      <c r="DQ44" s="188" t="str" cm="1">
        <f t="array" ref="DQ44">IFERROR(INDEX(②入力シート!43:43,(DQ$3-1)*13+4),"")</f>
        <v/>
      </c>
      <c r="DR44" s="189" t="str" cm="1">
        <f t="array" ref="DR44">IFERROR(INDEX(②入力シート!43:43,(DQ$3-1)*13+6),"")</f>
        <v/>
      </c>
      <c r="DS44" s="189" t="str" cm="1">
        <f t="array" ref="DS44">IFERROR(INDEX(②入力シート!43:43,(DQ$3-1)*13+8),"")</f>
        <v/>
      </c>
      <c r="DT44" s="189" t="str" cm="1">
        <f t="array" ref="DT44">IFERROR(INDEX(②入力シート!43:43,(DQ$3-1)*13+10),"")</f>
        <v/>
      </c>
      <c r="DU44" s="190" t="str" cm="1">
        <f t="array" ref="DU44">IFERROR(INDEX(②入力シート!43:43,(DQ$3-1)*13+12),"")</f>
        <v/>
      </c>
      <c r="DW44" s="180">
        <v>36</v>
      </c>
      <c r="DX44" s="188" t="str" cm="1">
        <f t="array" ref="DX44">IFERROR(INDEX(②入力シート!43:43,(DX$3-1)*13+4),"")</f>
        <v/>
      </c>
      <c r="DY44" s="189" t="str" cm="1">
        <f t="array" ref="DY44">IFERROR(INDEX(②入力シート!43:43,(DX$3-1)*13+6),"")</f>
        <v/>
      </c>
      <c r="DZ44" s="189" t="str" cm="1">
        <f t="array" ref="DZ44">IFERROR(INDEX(②入力シート!43:43,(DX$3-1)*13+8),"")</f>
        <v/>
      </c>
      <c r="EA44" s="189" t="str" cm="1">
        <f t="array" ref="EA44">IFERROR(INDEX(②入力シート!43:43,(DX$3-1)*13+10),"")</f>
        <v/>
      </c>
      <c r="EB44" s="190" t="str" cm="1">
        <f t="array" ref="EB44">IFERROR(INDEX(②入力シート!43:43,(DX$3-1)*13+12),"")</f>
        <v/>
      </c>
      <c r="ED44" s="180">
        <v>36</v>
      </c>
      <c r="EE44" s="188" t="str" cm="1">
        <f t="array" ref="EE44">IFERROR(INDEX(②入力シート!43:43,(EE$3-1)*13+4),"")</f>
        <v/>
      </c>
      <c r="EF44" s="189" t="str" cm="1">
        <f t="array" ref="EF44">IFERROR(INDEX(②入力シート!43:43,(EE$3-1)*13+6),"")</f>
        <v/>
      </c>
      <c r="EG44" s="189" t="str" cm="1">
        <f t="array" ref="EG44">IFERROR(INDEX(②入力シート!43:43,(EE$3-1)*13+8),"")</f>
        <v/>
      </c>
      <c r="EH44" s="189" t="str" cm="1">
        <f t="array" ref="EH44">IFERROR(INDEX(②入力シート!43:43,(EE$3-1)*13+10),"")</f>
        <v/>
      </c>
      <c r="EI44" s="190" t="str" cm="1">
        <f t="array" ref="EI44">IFERROR(INDEX(②入力シート!43:43,(EE$3-1)*13+12),"")</f>
        <v/>
      </c>
      <c r="EK44" s="180">
        <v>36</v>
      </c>
      <c r="EL44" s="188" t="str" cm="1">
        <f t="array" ref="EL44">IFERROR(INDEX(②入力シート!43:43,(EL$3-1)*13+4),"")</f>
        <v/>
      </c>
      <c r="EM44" s="189" t="str" cm="1">
        <f t="array" ref="EM44">IFERROR(INDEX(②入力シート!43:43,(EL$3-1)*13+6),"")</f>
        <v/>
      </c>
      <c r="EN44" s="189" t="str" cm="1">
        <f t="array" ref="EN44">IFERROR(INDEX(②入力シート!43:43,(EL$3-1)*13+8),"")</f>
        <v/>
      </c>
      <c r="EO44" s="189" t="str" cm="1">
        <f t="array" ref="EO44">IFERROR(INDEX(②入力シート!43:43,(EL$3-1)*13+10),"")</f>
        <v/>
      </c>
      <c r="EP44" s="190" t="str" cm="1">
        <f t="array" ref="EP44">IFERROR(INDEX(②入力シート!43:43,(EL$3-1)*13+12),"")</f>
        <v/>
      </c>
      <c r="ER44" s="180">
        <v>36</v>
      </c>
      <c r="ES44" s="188" t="str" cm="1">
        <f t="array" ref="ES44">IFERROR(INDEX(②入力シート!43:43,(ES$3-1)*13+4),"")</f>
        <v/>
      </c>
      <c r="ET44" s="189" t="str" cm="1">
        <f t="array" ref="ET44">IFERROR(INDEX(②入力シート!43:43,(ES$3-1)*13+6),"")</f>
        <v/>
      </c>
      <c r="EU44" s="189" t="str" cm="1">
        <f t="array" ref="EU44">IFERROR(INDEX(②入力シート!43:43,(ES$3-1)*13+8),"")</f>
        <v/>
      </c>
      <c r="EV44" s="189" t="str" cm="1">
        <f t="array" ref="EV44">IFERROR(INDEX(②入力シート!43:43,(ES$3-1)*13+10),"")</f>
        <v/>
      </c>
      <c r="EW44" s="190" t="str" cm="1">
        <f t="array" ref="EW44">IFERROR(INDEX(②入力シート!43:43,(ES$3-1)*13+12),"")</f>
        <v/>
      </c>
      <c r="EY44" s="180">
        <v>36</v>
      </c>
      <c r="EZ44" s="188" t="str" cm="1">
        <f t="array" ref="EZ44">IFERROR(INDEX(②入力シート!43:43,(EZ$3-1)*13+4),"")</f>
        <v/>
      </c>
      <c r="FA44" s="189" t="str" cm="1">
        <f t="array" ref="FA44">IFERROR(INDEX(②入力シート!43:43,(EZ$3-1)*13+6),"")</f>
        <v/>
      </c>
      <c r="FB44" s="189" t="str" cm="1">
        <f t="array" ref="FB44">IFERROR(INDEX(②入力シート!43:43,(EZ$3-1)*13+8),"")</f>
        <v/>
      </c>
      <c r="FC44" s="189" t="str" cm="1">
        <f t="array" ref="FC44">IFERROR(INDEX(②入力シート!43:43,(EZ$3-1)*13+10),"")</f>
        <v/>
      </c>
      <c r="FD44" s="190" t="str" cm="1">
        <f t="array" ref="FD44">IFERROR(INDEX(②入力シート!43:43,(EZ$3-1)*13+12),"")</f>
        <v/>
      </c>
      <c r="FF44" s="180">
        <v>36</v>
      </c>
      <c r="FG44" s="188" t="str" cm="1">
        <f t="array" ref="FG44">IFERROR(INDEX(②入力シート!43:43,(FG$3-1)*13+4),"")</f>
        <v/>
      </c>
      <c r="FH44" s="189" t="str" cm="1">
        <f t="array" ref="FH44">IFERROR(INDEX(②入力シート!43:43,(FG$3-1)*13+6),"")</f>
        <v/>
      </c>
      <c r="FI44" s="189" t="str" cm="1">
        <f t="array" ref="FI44">IFERROR(INDEX(②入力シート!43:43,(FG$3-1)*13+8),"")</f>
        <v/>
      </c>
      <c r="FJ44" s="189" t="str" cm="1">
        <f t="array" ref="FJ44">IFERROR(INDEX(②入力シート!43:43,(FG$3-1)*13+10),"")</f>
        <v/>
      </c>
      <c r="FK44" s="190" t="str" cm="1">
        <f t="array" ref="FK44">IFERROR(INDEX(②入力シート!43:43,(FG$3-1)*13+12),"")</f>
        <v/>
      </c>
      <c r="FM44" s="180">
        <v>36</v>
      </c>
      <c r="FN44" s="188" t="str" cm="1">
        <f t="array" ref="FN44">IFERROR(INDEX(②入力シート!43:43,(FN$3-1)*13+4),"")</f>
        <v/>
      </c>
      <c r="FO44" s="189" t="str" cm="1">
        <f t="array" ref="FO44">IFERROR(INDEX(②入力シート!43:43,(FN$3-1)*13+6),"")</f>
        <v/>
      </c>
      <c r="FP44" s="189" t="str" cm="1">
        <f t="array" ref="FP44">IFERROR(INDEX(②入力シート!43:43,(FN$3-1)*13+8),"")</f>
        <v/>
      </c>
      <c r="FQ44" s="189" t="str" cm="1">
        <f t="array" ref="FQ44">IFERROR(INDEX(②入力シート!43:43,(FN$3-1)*13+10),"")</f>
        <v/>
      </c>
      <c r="FR44" s="190" t="str" cm="1">
        <f t="array" ref="FR44">IFERROR(INDEX(②入力シート!43:43,(FN$3-1)*13+12),"")</f>
        <v/>
      </c>
      <c r="FT44" s="180">
        <v>36</v>
      </c>
      <c r="FU44" s="188" t="str" cm="1">
        <f t="array" ref="FU44">IFERROR(INDEX(②入力シート!43:43,(FU$3-1)*13+4),"")</f>
        <v/>
      </c>
      <c r="FV44" s="189" t="str" cm="1">
        <f t="array" ref="FV44">IFERROR(INDEX(②入力シート!43:43,(FU$3-1)*13+6),"")</f>
        <v/>
      </c>
      <c r="FW44" s="189" t="str" cm="1">
        <f t="array" ref="FW44">IFERROR(INDEX(②入力シート!43:43,(FU$3-1)*13+8),"")</f>
        <v/>
      </c>
      <c r="FX44" s="189" t="str" cm="1">
        <f t="array" ref="FX44">IFERROR(INDEX(②入力シート!43:43,(FU$3-1)*13+10),"")</f>
        <v/>
      </c>
      <c r="FY44" s="190" t="str" cm="1">
        <f t="array" ref="FY44">IFERROR(INDEX(②入力シート!43:43,(FU$3-1)*13+12),"")</f>
        <v/>
      </c>
      <c r="GA44" s="180">
        <v>36</v>
      </c>
      <c r="GB44" s="188" t="str" cm="1">
        <f t="array" ref="GB44">IFERROR(INDEX(②入力シート!43:43,(GB$3-1)*13+4),"")</f>
        <v/>
      </c>
      <c r="GC44" s="189" t="str" cm="1">
        <f t="array" ref="GC44">IFERROR(INDEX(②入力シート!43:43,(GB$3-1)*13+6),"")</f>
        <v/>
      </c>
      <c r="GD44" s="189" t="str" cm="1">
        <f t="array" ref="GD44">IFERROR(INDEX(②入力シート!43:43,(GB$3-1)*13+8),"")</f>
        <v/>
      </c>
      <c r="GE44" s="189" t="str" cm="1">
        <f t="array" ref="GE44">IFERROR(INDEX(②入力シート!43:43,(GB$3-1)*13+10),"")</f>
        <v/>
      </c>
      <c r="GF44" s="190" t="str" cm="1">
        <f t="array" ref="GF44">IFERROR(INDEX(②入力シート!43:43,(GB$3-1)*13+12),"")</f>
        <v/>
      </c>
      <c r="GH44" s="180">
        <v>36</v>
      </c>
      <c r="GI44" s="188" t="str" cm="1">
        <f t="array" ref="GI44">IFERROR(INDEX(②入力シート!43:43,(GI$3-1)*13+4),"")</f>
        <v/>
      </c>
      <c r="GJ44" s="189" t="str" cm="1">
        <f t="array" ref="GJ44">IFERROR(INDEX(②入力シート!43:43,(GI$3-1)*13+6),"")</f>
        <v/>
      </c>
      <c r="GK44" s="189" t="str" cm="1">
        <f t="array" ref="GK44">IFERROR(INDEX(②入力シート!43:43,(GI$3-1)*13+8),"")</f>
        <v/>
      </c>
      <c r="GL44" s="189" t="str" cm="1">
        <f t="array" ref="GL44">IFERROR(INDEX(②入力シート!43:43,(GI$3-1)*13+10),"")</f>
        <v/>
      </c>
      <c r="GM44" s="190" t="str" cm="1">
        <f t="array" ref="GM44">IFERROR(INDEX(②入力シート!43:43,(GI$3-1)*13+12),"")</f>
        <v/>
      </c>
      <c r="GO44" s="180">
        <v>36</v>
      </c>
      <c r="GP44" s="188" t="str" cm="1">
        <f t="array" ref="GP44">IFERROR(INDEX(②入力シート!43:43,(GP$3-1)*13+4),"")</f>
        <v/>
      </c>
      <c r="GQ44" s="189" t="str" cm="1">
        <f t="array" ref="GQ44">IFERROR(INDEX(②入力シート!43:43,(GP$3-1)*13+6),"")</f>
        <v/>
      </c>
      <c r="GR44" s="189" t="str" cm="1">
        <f t="array" ref="GR44">IFERROR(INDEX(②入力シート!43:43,(GP$3-1)*13+8),"")</f>
        <v/>
      </c>
      <c r="GS44" s="189" t="str" cm="1">
        <f t="array" ref="GS44">IFERROR(INDEX(②入力シート!43:43,(GP$3-1)*13+10),"")</f>
        <v/>
      </c>
      <c r="GT44" s="190" t="str" cm="1">
        <f t="array" ref="GT44">IFERROR(INDEX(②入力シート!43:43,(GP$3-1)*13+12),"")</f>
        <v/>
      </c>
      <c r="GV44" s="180">
        <v>36</v>
      </c>
      <c r="GW44" s="188" t="str" cm="1">
        <f t="array" ref="GW44">IFERROR(INDEX(②入力シート!43:43,(GW$3-1)*13+4),"")</f>
        <v/>
      </c>
      <c r="GX44" s="189" t="str" cm="1">
        <f t="array" ref="GX44">IFERROR(INDEX(②入力シート!43:43,(GW$3-1)*13+6),"")</f>
        <v/>
      </c>
      <c r="GY44" s="189" t="str" cm="1">
        <f t="array" ref="GY44">IFERROR(INDEX(②入力シート!43:43,(GW$3-1)*13+8),"")</f>
        <v/>
      </c>
      <c r="GZ44" s="189" t="str" cm="1">
        <f t="array" ref="GZ44">IFERROR(INDEX(②入力シート!43:43,(GW$3-1)*13+10),"")</f>
        <v/>
      </c>
      <c r="HA44" s="190" t="str" cm="1">
        <f t="array" ref="HA44">IFERROR(INDEX(②入力シート!43:43,(GW$3-1)*13+12),"")</f>
        <v/>
      </c>
      <c r="HC44" s="180">
        <v>36</v>
      </c>
      <c r="HD44" s="188" t="str" cm="1">
        <f t="array" ref="HD44">IFERROR(INDEX(②入力シート!43:43,(HD$3-1)*13+4),"")</f>
        <v/>
      </c>
      <c r="HE44" s="189" t="str" cm="1">
        <f t="array" ref="HE44">IFERROR(INDEX(②入力シート!43:43,(HD$3-1)*13+6),"")</f>
        <v/>
      </c>
      <c r="HF44" s="189" t="str" cm="1">
        <f t="array" ref="HF44">IFERROR(INDEX(②入力シート!43:43,(HD$3-1)*13+8),"")</f>
        <v/>
      </c>
      <c r="HG44" s="189" t="str" cm="1">
        <f t="array" ref="HG44">IFERROR(INDEX(②入力シート!43:43,(HD$3-1)*13+10),"")</f>
        <v/>
      </c>
      <c r="HH44" s="190" t="str" cm="1">
        <f t="array" ref="HH44">IFERROR(INDEX(②入力シート!43:43,(HD$3-1)*13+12),"")</f>
        <v/>
      </c>
      <c r="HJ44" s="180">
        <v>36</v>
      </c>
      <c r="HK44" s="188" t="str" cm="1">
        <f t="array" ref="HK44">IFERROR(INDEX(②入力シート!43:43,(HK$3-1)*13+4),"")</f>
        <v/>
      </c>
      <c r="HL44" s="189" t="str" cm="1">
        <f t="array" ref="HL44">IFERROR(INDEX(②入力シート!43:43,(HK$3-1)*13+6),"")</f>
        <v/>
      </c>
      <c r="HM44" s="189" t="str" cm="1">
        <f t="array" ref="HM44">IFERROR(INDEX(②入力シート!43:43,(HK$3-1)*13+8),"")</f>
        <v/>
      </c>
      <c r="HN44" s="189" t="str" cm="1">
        <f t="array" ref="HN44">IFERROR(INDEX(②入力シート!43:43,(HK$3-1)*13+10),"")</f>
        <v/>
      </c>
      <c r="HO44" s="190" t="str" cm="1">
        <f t="array" ref="HO44">IFERROR(INDEX(②入力シート!43:43,(HK$3-1)*13+12),"")</f>
        <v/>
      </c>
      <c r="HQ44" s="180">
        <v>36</v>
      </c>
      <c r="HR44" s="188" t="str" cm="1">
        <f t="array" ref="HR44">IFERROR(INDEX(②入力シート!43:43,(HR$3-1)*13+4),"")</f>
        <v/>
      </c>
      <c r="HS44" s="189" t="str" cm="1">
        <f t="array" ref="HS44">IFERROR(INDEX(②入力シート!43:43,(HR$3-1)*13+6),"")</f>
        <v/>
      </c>
      <c r="HT44" s="189" t="str" cm="1">
        <f t="array" ref="HT44">IFERROR(INDEX(②入力シート!43:43,(HR$3-1)*13+8),"")</f>
        <v/>
      </c>
      <c r="HU44" s="189" t="str" cm="1">
        <f t="array" ref="HU44">IFERROR(INDEX(②入力シート!43:43,(HR$3-1)*13+10),"")</f>
        <v/>
      </c>
      <c r="HV44" s="190" t="str" cm="1">
        <f t="array" ref="HV44">IFERROR(INDEX(②入力シート!43:43,(HR$3-1)*13+12),"")</f>
        <v/>
      </c>
      <c r="HX44" s="180">
        <v>36</v>
      </c>
      <c r="HY44" s="188" t="str" cm="1">
        <f t="array" ref="HY44">IFERROR(INDEX(②入力シート!43:43,(HY$3-1)*13+4),"")</f>
        <v/>
      </c>
      <c r="HZ44" s="189" t="str" cm="1">
        <f t="array" ref="HZ44">IFERROR(INDEX(②入力シート!43:43,(HY$3-1)*13+6),"")</f>
        <v/>
      </c>
      <c r="IA44" s="189" t="str" cm="1">
        <f t="array" ref="IA44">IFERROR(INDEX(②入力シート!43:43,(HY$3-1)*13+8),"")</f>
        <v/>
      </c>
      <c r="IB44" s="189" t="str" cm="1">
        <f t="array" ref="IB44">IFERROR(INDEX(②入力シート!43:43,(HY$3-1)*13+10),"")</f>
        <v/>
      </c>
      <c r="IC44" s="190" t="str" cm="1">
        <f t="array" ref="IC44">IFERROR(INDEX(②入力シート!43:43,(HY$3-1)*13+12),"")</f>
        <v/>
      </c>
      <c r="IE44" s="180">
        <v>36</v>
      </c>
      <c r="IF44" s="188" t="str" cm="1">
        <f t="array" ref="IF44">IFERROR(INDEX(②入力シート!43:43,(IF$3-1)*13+4),"")</f>
        <v/>
      </c>
      <c r="IG44" s="189" t="str" cm="1">
        <f t="array" ref="IG44">IFERROR(INDEX(②入力シート!43:43,(IF$3-1)*13+6),"")</f>
        <v/>
      </c>
      <c r="IH44" s="189" t="str" cm="1">
        <f t="array" ref="IH44">IFERROR(INDEX(②入力シート!43:43,(IF$3-1)*13+8),"")</f>
        <v/>
      </c>
      <c r="II44" s="189" t="str" cm="1">
        <f t="array" ref="II44">IFERROR(INDEX(②入力シート!43:43,(IF$3-1)*13+10),"")</f>
        <v/>
      </c>
      <c r="IJ44" s="190" t="str" cm="1">
        <f t="array" ref="IJ44">IFERROR(INDEX(②入力シート!43:43,(IF$3-1)*13+12),"")</f>
        <v/>
      </c>
      <c r="IL44" s="180">
        <v>36</v>
      </c>
      <c r="IM44" s="188" t="str" cm="1">
        <f t="array" ref="IM44">IFERROR(INDEX(②入力シート!43:43,(IM$3-1)*13+4),"")</f>
        <v/>
      </c>
      <c r="IN44" s="189" t="str" cm="1">
        <f t="array" ref="IN44">IFERROR(INDEX(②入力シート!43:43,(IM$3-1)*13+6),"")</f>
        <v/>
      </c>
      <c r="IO44" s="189" t="str" cm="1">
        <f t="array" ref="IO44">IFERROR(INDEX(②入力シート!43:43,(IM$3-1)*13+8),"")</f>
        <v/>
      </c>
      <c r="IP44" s="189" t="str" cm="1">
        <f t="array" ref="IP44">IFERROR(INDEX(②入力シート!43:43,(IM$3-1)*13+10),"")</f>
        <v/>
      </c>
      <c r="IQ44" s="190" t="str" cm="1">
        <f t="array" ref="IQ44">IFERROR(INDEX(②入力シート!43:43,(IM$3-1)*13+12),"")</f>
        <v/>
      </c>
      <c r="IS44" s="180">
        <v>36</v>
      </c>
      <c r="IT44" s="188" t="str" cm="1">
        <f t="array" ref="IT44">IFERROR(INDEX(②入力シート!43:43,(IT$3-1)*13+4),"")</f>
        <v/>
      </c>
      <c r="IU44" s="189" t="str" cm="1">
        <f t="array" ref="IU44">IFERROR(INDEX(②入力シート!43:43,(IT$3-1)*13+6),"")</f>
        <v/>
      </c>
      <c r="IV44" s="189" t="str" cm="1">
        <f t="array" ref="IV44">IFERROR(INDEX(②入力シート!43:43,(IT$3-1)*13+8),"")</f>
        <v/>
      </c>
      <c r="IW44" s="189" t="str" cm="1">
        <f t="array" ref="IW44">IFERROR(INDEX(②入力シート!43:43,(IT$3-1)*13+10),"")</f>
        <v/>
      </c>
      <c r="IX44" s="190" t="str" cm="1">
        <f t="array" ref="IX44">IFERROR(INDEX(②入力シート!43:43,(IT$3-1)*13+12),"")</f>
        <v/>
      </c>
      <c r="IZ44" s="180">
        <v>36</v>
      </c>
      <c r="JA44" s="188" t="str" cm="1">
        <f t="array" ref="JA44">IFERROR(INDEX(②入力シート!43:43,(JA$3-1)*13+4),"")</f>
        <v/>
      </c>
      <c r="JB44" s="189" t="str" cm="1">
        <f t="array" ref="JB44">IFERROR(INDEX(②入力シート!43:43,(JA$3-1)*13+6),"")</f>
        <v/>
      </c>
      <c r="JC44" s="189" t="str" cm="1">
        <f t="array" ref="JC44">IFERROR(INDEX(②入力シート!43:43,(JA$3-1)*13+8),"")</f>
        <v/>
      </c>
      <c r="JD44" s="189" t="str" cm="1">
        <f t="array" ref="JD44">IFERROR(INDEX(②入力シート!43:43,(JA$3-1)*13+10),"")</f>
        <v/>
      </c>
      <c r="JE44" s="190" t="str" cm="1">
        <f t="array" ref="JE44">IFERROR(INDEX(②入力シート!43:43,(JA$3-1)*13+12),"")</f>
        <v/>
      </c>
      <c r="JG44" s="180">
        <v>36</v>
      </c>
      <c r="JH44" s="188" t="str" cm="1">
        <f t="array" ref="JH44">IFERROR(INDEX(②入力シート!43:43,(JH$3-1)*13+4),"")</f>
        <v/>
      </c>
      <c r="JI44" s="189" t="str" cm="1">
        <f t="array" ref="JI44">IFERROR(INDEX(②入力シート!43:43,(JH$3-1)*13+6),"")</f>
        <v/>
      </c>
      <c r="JJ44" s="189" t="str" cm="1">
        <f t="array" ref="JJ44">IFERROR(INDEX(②入力シート!43:43,(JH$3-1)*13+8),"")</f>
        <v/>
      </c>
      <c r="JK44" s="189" t="str" cm="1">
        <f t="array" ref="JK44">IFERROR(INDEX(②入力シート!43:43,(JH$3-1)*13+10),"")</f>
        <v/>
      </c>
      <c r="JL44" s="190" t="str" cm="1">
        <f t="array" ref="JL44">IFERROR(INDEX(②入力シート!43:43,(JH$3-1)*13+12),"")</f>
        <v/>
      </c>
      <c r="JN44" s="180">
        <v>36</v>
      </c>
      <c r="JO44" s="188" t="str" cm="1">
        <f t="array" ref="JO44">IFERROR(INDEX(②入力シート!43:43,(JO$3-1)*13+4),"")</f>
        <v/>
      </c>
      <c r="JP44" s="189" t="str" cm="1">
        <f t="array" ref="JP44">IFERROR(INDEX(②入力シート!43:43,(JO$3-1)*13+6),"")</f>
        <v/>
      </c>
      <c r="JQ44" s="189" t="str" cm="1">
        <f t="array" ref="JQ44">IFERROR(INDEX(②入力シート!43:43,(JO$3-1)*13+8),"")</f>
        <v/>
      </c>
      <c r="JR44" s="189" t="str" cm="1">
        <f t="array" ref="JR44">IFERROR(INDEX(②入力シート!43:43,(JO$3-1)*13+10),"")</f>
        <v/>
      </c>
      <c r="JS44" s="190" t="str" cm="1">
        <f t="array" ref="JS44">IFERROR(INDEX(②入力シート!43:43,(JO$3-1)*13+12),"")</f>
        <v/>
      </c>
      <c r="JU44" s="180">
        <v>36</v>
      </c>
      <c r="JV44" s="188" t="str" cm="1">
        <f t="array" ref="JV44">IFERROR(INDEX(②入力シート!43:43,(JV$3-1)*13+4),"")</f>
        <v/>
      </c>
      <c r="JW44" s="189" t="str" cm="1">
        <f t="array" ref="JW44">IFERROR(INDEX(②入力シート!43:43,(JV$3-1)*13+6),"")</f>
        <v/>
      </c>
      <c r="JX44" s="189" t="str" cm="1">
        <f t="array" ref="JX44">IFERROR(INDEX(②入力シート!43:43,(JV$3-1)*13+8),"")</f>
        <v/>
      </c>
      <c r="JY44" s="189" t="str" cm="1">
        <f t="array" ref="JY44">IFERROR(INDEX(②入力シート!43:43,(JV$3-1)*13+10),"")</f>
        <v/>
      </c>
      <c r="JZ44" s="190" t="str" cm="1">
        <f t="array" ref="JZ44">IFERROR(INDEX(②入力シート!43:43,(JV$3-1)*13+12),"")</f>
        <v/>
      </c>
      <c r="KB44" s="180">
        <v>36</v>
      </c>
      <c r="KC44" s="188" t="str" cm="1">
        <f t="array" ref="KC44">IFERROR(INDEX(②入力シート!43:43,(KC$3-1)*13+4),"")</f>
        <v/>
      </c>
      <c r="KD44" s="189" t="str" cm="1">
        <f t="array" ref="KD44">IFERROR(INDEX(②入力シート!43:43,(KC$3-1)*13+6),"")</f>
        <v/>
      </c>
      <c r="KE44" s="189" t="str" cm="1">
        <f t="array" ref="KE44">IFERROR(INDEX(②入力シート!43:43,(KC$3-1)*13+8),"")</f>
        <v/>
      </c>
      <c r="KF44" s="189" t="str" cm="1">
        <f t="array" ref="KF44">IFERROR(INDEX(②入力シート!43:43,(KC$3-1)*13+10),"")</f>
        <v/>
      </c>
      <c r="KG44" s="190" t="str" cm="1">
        <f t="array" ref="KG44">IFERROR(INDEX(②入力シート!43:43,(KC$3-1)*13+12),"")</f>
        <v/>
      </c>
      <c r="KI44" s="180">
        <v>36</v>
      </c>
      <c r="KJ44" s="188" t="str" cm="1">
        <f t="array" ref="KJ44">IFERROR(INDEX(②入力シート!43:43,(KJ$3-1)*13+4),"")</f>
        <v/>
      </c>
      <c r="KK44" s="189" t="str" cm="1">
        <f t="array" ref="KK44">IFERROR(INDEX(②入力シート!43:43,(KJ$3-1)*13+6),"")</f>
        <v/>
      </c>
      <c r="KL44" s="189" t="str" cm="1">
        <f t="array" ref="KL44">IFERROR(INDEX(②入力シート!43:43,(KJ$3-1)*13+8),"")</f>
        <v/>
      </c>
      <c r="KM44" s="189" t="str" cm="1">
        <f t="array" ref="KM44">IFERROR(INDEX(②入力シート!43:43,(KJ$3-1)*13+10),"")</f>
        <v/>
      </c>
      <c r="KN44" s="190" t="str" cm="1">
        <f t="array" ref="KN44">IFERROR(INDEX(②入力シート!43:43,(KJ$3-1)*13+12),"")</f>
        <v/>
      </c>
      <c r="KP44" s="180">
        <v>36</v>
      </c>
      <c r="KQ44" s="188" t="str" cm="1">
        <f t="array" ref="KQ44">IFERROR(INDEX(②入力シート!43:43,(KQ$3-1)*13+4),"")</f>
        <v/>
      </c>
      <c r="KR44" s="189" t="str" cm="1">
        <f t="array" ref="KR44">IFERROR(INDEX(②入力シート!43:43,(KQ$3-1)*13+6),"")</f>
        <v/>
      </c>
      <c r="KS44" s="189" t="str" cm="1">
        <f t="array" ref="KS44">IFERROR(INDEX(②入力シート!43:43,(KQ$3-1)*13+8),"")</f>
        <v/>
      </c>
      <c r="KT44" s="189" t="str" cm="1">
        <f t="array" ref="KT44">IFERROR(INDEX(②入力シート!43:43,(KQ$3-1)*13+10),"")</f>
        <v/>
      </c>
      <c r="KU44" s="190" t="str" cm="1">
        <f t="array" ref="KU44">IFERROR(INDEX(②入力シート!43:43,(KQ$3-1)*13+12),"")</f>
        <v/>
      </c>
      <c r="KW44" s="180">
        <v>36</v>
      </c>
      <c r="KX44" s="188" t="str" cm="1">
        <f t="array" ref="KX44">IFERROR(INDEX(②入力シート!43:43,(KX$3-1)*13+4),"")</f>
        <v/>
      </c>
      <c r="KY44" s="189" t="str" cm="1">
        <f t="array" ref="KY44">IFERROR(INDEX(②入力シート!43:43,(KX$3-1)*13+6),"")</f>
        <v/>
      </c>
      <c r="KZ44" s="189" t="str" cm="1">
        <f t="array" ref="KZ44">IFERROR(INDEX(②入力シート!43:43,(KX$3-1)*13+8),"")</f>
        <v/>
      </c>
      <c r="LA44" s="189" t="str" cm="1">
        <f t="array" ref="LA44">IFERROR(INDEX(②入力シート!43:43,(KX$3-1)*13+10),"")</f>
        <v/>
      </c>
      <c r="LB44" s="190" t="str" cm="1">
        <f t="array" ref="LB44">IFERROR(INDEX(②入力シート!43:43,(KX$3-1)*13+12),"")</f>
        <v/>
      </c>
      <c r="LD44" s="180">
        <v>36</v>
      </c>
      <c r="LE44" s="188" t="str" cm="1">
        <f t="array" ref="LE44">IFERROR(INDEX(②入力シート!43:43,(LE$3-1)*13+4),"")</f>
        <v/>
      </c>
      <c r="LF44" s="189" t="str" cm="1">
        <f t="array" ref="LF44">IFERROR(INDEX(②入力シート!43:43,(LE$3-1)*13+6),"")</f>
        <v/>
      </c>
      <c r="LG44" s="189" t="str" cm="1">
        <f t="array" ref="LG44">IFERROR(INDEX(②入力シート!43:43,(LE$3-1)*13+8),"")</f>
        <v/>
      </c>
      <c r="LH44" s="189" t="str" cm="1">
        <f t="array" ref="LH44">IFERROR(INDEX(②入力シート!43:43,(LE$3-1)*13+10),"")</f>
        <v/>
      </c>
      <c r="LI44" s="190" t="str" cm="1">
        <f t="array" ref="LI44">IFERROR(INDEX(②入力シート!43:43,(LE$3-1)*13+12),"")</f>
        <v/>
      </c>
      <c r="LK44" s="180">
        <v>36</v>
      </c>
      <c r="LL44" s="188" t="str" cm="1">
        <f t="array" ref="LL44">IFERROR(INDEX(②入力シート!43:43,(LL$3-1)*13+4),"")</f>
        <v/>
      </c>
      <c r="LM44" s="189" t="str" cm="1">
        <f t="array" ref="LM44">IFERROR(INDEX(②入力シート!43:43,(LL$3-1)*13+6),"")</f>
        <v/>
      </c>
      <c r="LN44" s="189" t="str" cm="1">
        <f t="array" ref="LN44">IFERROR(INDEX(②入力シート!43:43,(LL$3-1)*13+8),"")</f>
        <v/>
      </c>
      <c r="LO44" s="189" t="str" cm="1">
        <f t="array" ref="LO44">IFERROR(INDEX(②入力シート!43:43,(LL$3-1)*13+10),"")</f>
        <v/>
      </c>
      <c r="LP44" s="190" t="str" cm="1">
        <f t="array" ref="LP44">IFERROR(INDEX(②入力シート!43:43,(LL$3-1)*13+12),"")</f>
        <v/>
      </c>
      <c r="LR44" s="180">
        <v>36</v>
      </c>
      <c r="LS44" s="188" t="str" cm="1">
        <f t="array" ref="LS44">IFERROR(INDEX(②入力シート!43:43,(LS$3-1)*13+4),"")</f>
        <v/>
      </c>
      <c r="LT44" s="189" t="str" cm="1">
        <f t="array" ref="LT44">IFERROR(INDEX(②入力シート!43:43,(LS$3-1)*13+6),"")</f>
        <v/>
      </c>
      <c r="LU44" s="189" t="str" cm="1">
        <f t="array" ref="LU44">IFERROR(INDEX(②入力シート!43:43,(LS$3-1)*13+8),"")</f>
        <v/>
      </c>
      <c r="LV44" s="189" t="str" cm="1">
        <f t="array" ref="LV44">IFERROR(INDEX(②入力シート!43:43,(LS$3-1)*13+10),"")</f>
        <v/>
      </c>
      <c r="LW44" s="190" t="str" cm="1">
        <f t="array" ref="LW44">IFERROR(INDEX(②入力シート!43:43,(LS$3-1)*13+12),"")</f>
        <v/>
      </c>
      <c r="LY44" s="180">
        <v>36</v>
      </c>
      <c r="LZ44" s="188" t="str" cm="1">
        <f t="array" ref="LZ44">IFERROR(INDEX(②入力シート!43:43,(LZ$3-1)*13+4),"")</f>
        <v/>
      </c>
      <c r="MA44" s="189" t="str" cm="1">
        <f t="array" ref="MA44">IFERROR(INDEX(②入力シート!43:43,(LZ$3-1)*13+6),"")</f>
        <v/>
      </c>
      <c r="MB44" s="189" t="str" cm="1">
        <f t="array" ref="MB44">IFERROR(INDEX(②入力シート!43:43,(LZ$3-1)*13+8),"")</f>
        <v/>
      </c>
      <c r="MC44" s="189" t="str" cm="1">
        <f t="array" ref="MC44">IFERROR(INDEX(②入力シート!43:43,(LZ$3-1)*13+10),"")</f>
        <v/>
      </c>
      <c r="MD44" s="190" t="str" cm="1">
        <f t="array" ref="MD44">IFERROR(INDEX(②入力シート!43:43,(LZ$3-1)*13+12),"")</f>
        <v/>
      </c>
      <c r="MF44" s="180">
        <v>36</v>
      </c>
      <c r="MG44" s="188" t="str" cm="1">
        <f t="array" ref="MG44">IFERROR(INDEX(②入力シート!43:43,(MG$3-1)*13+4),"")</f>
        <v/>
      </c>
      <c r="MH44" s="189" t="str" cm="1">
        <f t="array" ref="MH44">IFERROR(INDEX(②入力シート!43:43,(MG$3-1)*13+6),"")</f>
        <v/>
      </c>
      <c r="MI44" s="189" t="str" cm="1">
        <f t="array" ref="MI44">IFERROR(INDEX(②入力シート!43:43,(MG$3-1)*13+8),"")</f>
        <v/>
      </c>
      <c r="MJ44" s="189" t="str" cm="1">
        <f t="array" ref="MJ44">IFERROR(INDEX(②入力シート!43:43,(MG$3-1)*13+10),"")</f>
        <v/>
      </c>
      <c r="MK44" s="190" t="str" cm="1">
        <f t="array" ref="MK44">IFERROR(INDEX(②入力シート!43:43,(MG$3-1)*13+12),"")</f>
        <v/>
      </c>
    </row>
    <row r="45" spans="1:349" s="184" customFormat="1" ht="16" thickBot="1">
      <c r="A45" s="191" t="s">
        <v>86</v>
      </c>
      <c r="B45" s="192" t="str" cm="1">
        <f t="array" ref="B45">IFERROR(INDEX(②入力シート!44:44,(B$3-1)*13+4),"")</f>
        <v/>
      </c>
      <c r="C45" s="193" t="str" cm="1">
        <f t="array" ref="C45">IFERROR(INDEX(②入力シート!44:44,(B$3-1)*13+6),"")</f>
        <v/>
      </c>
      <c r="D45" s="193" t="str" cm="1">
        <f t="array" ref="D45">IFERROR(INDEX(②入力シート!44:44,(B$3-1)*13+8),"")</f>
        <v/>
      </c>
      <c r="E45" s="193" t="str" cm="1">
        <f t="array" ref="E45">IFERROR(INDEX(②入力シート!44:44,(B$3-1)*13+10),"")</f>
        <v/>
      </c>
      <c r="F45" s="194" t="str" cm="1">
        <f t="array" ref="F45">IFERROR(INDEX(②入力シート!44:44,(B$3-1)*13+12),"")</f>
        <v/>
      </c>
      <c r="H45" s="191" t="s">
        <v>86</v>
      </c>
      <c r="I45" s="192" t="str" cm="1">
        <f t="array" ref="I45">IFERROR(INDEX(②入力シート!44:44,(I$3-1)*13+4),"")</f>
        <v/>
      </c>
      <c r="J45" s="193" t="str" cm="1">
        <f t="array" ref="J45">IFERROR(INDEX(②入力シート!44:44,(I$3-1)*13+6),"")</f>
        <v/>
      </c>
      <c r="K45" s="193" t="str" cm="1">
        <f t="array" ref="K45">IFERROR(INDEX(②入力シート!44:44,(I$3-1)*13+8),"")</f>
        <v/>
      </c>
      <c r="L45" s="193" t="str" cm="1">
        <f t="array" ref="L45">IFERROR(INDEX(②入力シート!44:44,(I$3-1)*13+10),"")</f>
        <v/>
      </c>
      <c r="M45" s="194" t="str" cm="1">
        <f t="array" ref="M45">IFERROR(INDEX(②入力シート!44:44,(I$3-1)*13+12),"")</f>
        <v/>
      </c>
      <c r="O45" s="191" t="s">
        <v>86</v>
      </c>
      <c r="P45" s="192" t="str" cm="1">
        <f t="array" ref="P45">IFERROR(INDEX(②入力シート!44:44,(P$3-1)*13+4),"")</f>
        <v/>
      </c>
      <c r="Q45" s="193" t="str" cm="1">
        <f t="array" ref="Q45">IFERROR(INDEX(②入力シート!44:44,(P$3-1)*13+6),"")</f>
        <v/>
      </c>
      <c r="R45" s="193" t="str" cm="1">
        <f t="array" ref="R45">IFERROR(INDEX(②入力シート!44:44,(P$3-1)*13+8),"")</f>
        <v/>
      </c>
      <c r="S45" s="193" t="str" cm="1">
        <f t="array" ref="S45">IFERROR(INDEX(②入力シート!44:44,(P$3-1)*13+10),"")</f>
        <v/>
      </c>
      <c r="T45" s="194" t="str" cm="1">
        <f t="array" ref="T45">IFERROR(INDEX(②入力シート!44:44,(P$3-1)*13+12),"")</f>
        <v/>
      </c>
      <c r="V45" s="191" t="s">
        <v>86</v>
      </c>
      <c r="W45" s="192" t="str" cm="1">
        <f t="array" ref="W45">IFERROR(INDEX(②入力シート!44:44,(W$3-1)*13+4),"")</f>
        <v/>
      </c>
      <c r="X45" s="193" t="str" cm="1">
        <f t="array" ref="X45">IFERROR(INDEX(②入力シート!44:44,(W$3-1)*13+6),"")</f>
        <v/>
      </c>
      <c r="Y45" s="193" t="str" cm="1">
        <f t="array" ref="Y45">IFERROR(INDEX(②入力シート!44:44,(W$3-1)*13+8),"")</f>
        <v/>
      </c>
      <c r="Z45" s="193" t="str" cm="1">
        <f t="array" ref="Z45">IFERROR(INDEX(②入力シート!44:44,(W$3-1)*13+10),"")</f>
        <v/>
      </c>
      <c r="AA45" s="194" t="str" cm="1">
        <f t="array" ref="AA45">IFERROR(INDEX(②入力シート!44:44,(W$3-1)*13+12),"")</f>
        <v/>
      </c>
      <c r="AC45" s="191" t="s">
        <v>86</v>
      </c>
      <c r="AD45" s="192" t="str" cm="1">
        <f t="array" ref="AD45">IFERROR(INDEX(②入力シート!44:44,(AD$3-1)*13+4),"")</f>
        <v/>
      </c>
      <c r="AE45" s="193" t="str" cm="1">
        <f t="array" ref="AE45">IFERROR(INDEX(②入力シート!44:44,(AD$3-1)*13+6),"")</f>
        <v/>
      </c>
      <c r="AF45" s="193" t="str" cm="1">
        <f t="array" ref="AF45">IFERROR(INDEX(②入力シート!44:44,(AD$3-1)*13+8),"")</f>
        <v/>
      </c>
      <c r="AG45" s="193" t="str" cm="1">
        <f t="array" ref="AG45">IFERROR(INDEX(②入力シート!44:44,(AD$3-1)*13+10),"")</f>
        <v/>
      </c>
      <c r="AH45" s="194" t="str" cm="1">
        <f t="array" ref="AH45">IFERROR(INDEX(②入力シート!44:44,(AD$3-1)*13+12),"")</f>
        <v/>
      </c>
      <c r="AJ45" s="191" t="s">
        <v>86</v>
      </c>
      <c r="AK45" s="192" t="str" cm="1">
        <f t="array" ref="AK45">IFERROR(INDEX(②入力シート!44:44,(AK$3-1)*13+4),"")</f>
        <v/>
      </c>
      <c r="AL45" s="193" t="str" cm="1">
        <f t="array" ref="AL45">IFERROR(INDEX(②入力シート!44:44,(AK$3-1)*13+6),"")</f>
        <v/>
      </c>
      <c r="AM45" s="193" t="str" cm="1">
        <f t="array" ref="AM45">IFERROR(INDEX(②入力シート!44:44,(AK$3-1)*13+8),"")</f>
        <v/>
      </c>
      <c r="AN45" s="193" t="str" cm="1">
        <f t="array" ref="AN45">IFERROR(INDEX(②入力シート!44:44,(AK$3-1)*13+10),"")</f>
        <v/>
      </c>
      <c r="AO45" s="194" t="str" cm="1">
        <f t="array" ref="AO45">IFERROR(INDEX(②入力シート!44:44,(AK$3-1)*13+12),"")</f>
        <v/>
      </c>
      <c r="AQ45" s="191" t="s">
        <v>86</v>
      </c>
      <c r="AR45" s="192" t="str" cm="1">
        <f t="array" ref="AR45">IFERROR(INDEX(②入力シート!44:44,(AR$3-1)*13+4),"")</f>
        <v/>
      </c>
      <c r="AS45" s="193" t="str" cm="1">
        <f t="array" ref="AS45">IFERROR(INDEX(②入力シート!44:44,(AR$3-1)*13+6),"")</f>
        <v/>
      </c>
      <c r="AT45" s="193" t="str" cm="1">
        <f t="array" ref="AT45">IFERROR(INDEX(②入力シート!44:44,(AR$3-1)*13+8),"")</f>
        <v/>
      </c>
      <c r="AU45" s="193" t="str" cm="1">
        <f t="array" ref="AU45">IFERROR(INDEX(②入力シート!44:44,(AR$3-1)*13+10),"")</f>
        <v/>
      </c>
      <c r="AV45" s="194" t="str" cm="1">
        <f t="array" ref="AV45">IFERROR(INDEX(②入力シート!44:44,(AR$3-1)*13+12),"")</f>
        <v/>
      </c>
      <c r="AX45" s="191" t="s">
        <v>86</v>
      </c>
      <c r="AY45" s="192" t="str" cm="1">
        <f t="array" ref="AY45">IFERROR(INDEX(②入力シート!44:44,(AY$3-1)*13+4),"")</f>
        <v/>
      </c>
      <c r="AZ45" s="193" t="str" cm="1">
        <f t="array" ref="AZ45">IFERROR(INDEX(②入力シート!44:44,(AY$3-1)*13+6),"")</f>
        <v/>
      </c>
      <c r="BA45" s="193" t="str" cm="1">
        <f t="array" ref="BA45">IFERROR(INDEX(②入力シート!44:44,(AY$3-1)*13+8),"")</f>
        <v/>
      </c>
      <c r="BB45" s="193" t="str" cm="1">
        <f t="array" ref="BB45">IFERROR(INDEX(②入力シート!44:44,(AY$3-1)*13+10),"")</f>
        <v/>
      </c>
      <c r="BC45" s="194" t="str" cm="1">
        <f t="array" ref="BC45">IFERROR(INDEX(②入力シート!44:44,(AY$3-1)*13+12),"")</f>
        <v/>
      </c>
      <c r="BE45" s="191" t="s">
        <v>86</v>
      </c>
      <c r="BF45" s="192" t="str" cm="1">
        <f t="array" ref="BF45">IFERROR(INDEX(②入力シート!44:44,(BF$3-1)*13+4),"")</f>
        <v/>
      </c>
      <c r="BG45" s="193" t="str" cm="1">
        <f t="array" ref="BG45">IFERROR(INDEX(②入力シート!44:44,(BF$3-1)*13+6),"")</f>
        <v/>
      </c>
      <c r="BH45" s="193" t="str" cm="1">
        <f t="array" ref="BH45">IFERROR(INDEX(②入力シート!44:44,(BF$3-1)*13+8),"")</f>
        <v/>
      </c>
      <c r="BI45" s="193" t="str" cm="1">
        <f t="array" ref="BI45">IFERROR(INDEX(②入力シート!44:44,(BF$3-1)*13+10),"")</f>
        <v/>
      </c>
      <c r="BJ45" s="194" t="str" cm="1">
        <f t="array" ref="BJ45">IFERROR(INDEX(②入力シート!44:44,(BF$3-1)*13+12),"")</f>
        <v/>
      </c>
      <c r="BL45" s="191" t="s">
        <v>86</v>
      </c>
      <c r="BM45" s="192" t="str" cm="1">
        <f t="array" ref="BM45">IFERROR(INDEX(②入力シート!44:44,(BM$3-1)*13+4),"")</f>
        <v/>
      </c>
      <c r="BN45" s="193" t="str" cm="1">
        <f t="array" ref="BN45">IFERROR(INDEX(②入力シート!44:44,(BM$3-1)*13+6),"")</f>
        <v/>
      </c>
      <c r="BO45" s="193" t="str" cm="1">
        <f t="array" ref="BO45">IFERROR(INDEX(②入力シート!44:44,(BM$3-1)*13+8),"")</f>
        <v/>
      </c>
      <c r="BP45" s="193" t="str" cm="1">
        <f t="array" ref="BP45">IFERROR(INDEX(②入力シート!44:44,(BM$3-1)*13+10),"")</f>
        <v/>
      </c>
      <c r="BQ45" s="194" t="str" cm="1">
        <f t="array" ref="BQ45">IFERROR(INDEX(②入力シート!44:44,(BM$3-1)*13+12),"")</f>
        <v/>
      </c>
      <c r="BS45" s="191" t="s">
        <v>86</v>
      </c>
      <c r="BT45" s="192" t="str" cm="1">
        <f t="array" ref="BT45">IFERROR(INDEX(②入力シート!44:44,(BT$3-1)*13+4),"")</f>
        <v/>
      </c>
      <c r="BU45" s="193" t="str" cm="1">
        <f t="array" ref="BU45">IFERROR(INDEX(②入力シート!44:44,(BT$3-1)*13+6),"")</f>
        <v/>
      </c>
      <c r="BV45" s="193" t="str" cm="1">
        <f t="array" ref="BV45">IFERROR(INDEX(②入力シート!44:44,(BT$3-1)*13+8),"")</f>
        <v/>
      </c>
      <c r="BW45" s="193" t="str" cm="1">
        <f t="array" ref="BW45">IFERROR(INDEX(②入力シート!44:44,(BT$3-1)*13+10),"")</f>
        <v/>
      </c>
      <c r="BX45" s="194" t="str" cm="1">
        <f t="array" ref="BX45">IFERROR(INDEX(②入力シート!44:44,(BT$3-1)*13+12),"")</f>
        <v/>
      </c>
      <c r="BZ45" s="191" t="s">
        <v>86</v>
      </c>
      <c r="CA45" s="192" t="str" cm="1">
        <f t="array" ref="CA45">IFERROR(INDEX(②入力シート!44:44,(CA$3-1)*13+4),"")</f>
        <v/>
      </c>
      <c r="CB45" s="193" t="str" cm="1">
        <f t="array" ref="CB45">IFERROR(INDEX(②入力シート!44:44,(CA$3-1)*13+6),"")</f>
        <v/>
      </c>
      <c r="CC45" s="193" t="str" cm="1">
        <f t="array" ref="CC45">IFERROR(INDEX(②入力シート!44:44,(CA$3-1)*13+8),"")</f>
        <v/>
      </c>
      <c r="CD45" s="193" t="str" cm="1">
        <f t="array" ref="CD45">IFERROR(INDEX(②入力シート!44:44,(CA$3-1)*13+10),"")</f>
        <v/>
      </c>
      <c r="CE45" s="194" t="str" cm="1">
        <f t="array" ref="CE45">IFERROR(INDEX(②入力シート!44:44,(CA$3-1)*13+12),"")</f>
        <v/>
      </c>
      <c r="CG45" s="191" t="s">
        <v>86</v>
      </c>
      <c r="CH45" s="192" t="str" cm="1">
        <f t="array" ref="CH45">IFERROR(INDEX(②入力シート!44:44,(CH$3-1)*13+4),"")</f>
        <v/>
      </c>
      <c r="CI45" s="193" t="str" cm="1">
        <f t="array" ref="CI45">IFERROR(INDEX(②入力シート!44:44,(CH$3-1)*13+6),"")</f>
        <v/>
      </c>
      <c r="CJ45" s="193" t="str" cm="1">
        <f t="array" ref="CJ45">IFERROR(INDEX(②入力シート!44:44,(CH$3-1)*13+8),"")</f>
        <v/>
      </c>
      <c r="CK45" s="193" t="str" cm="1">
        <f t="array" ref="CK45">IFERROR(INDEX(②入力シート!44:44,(CH$3-1)*13+10),"")</f>
        <v/>
      </c>
      <c r="CL45" s="194" t="str" cm="1">
        <f t="array" ref="CL45">IFERROR(INDEX(②入力シート!44:44,(CH$3-1)*13+12),"")</f>
        <v/>
      </c>
      <c r="CN45" s="191" t="s">
        <v>86</v>
      </c>
      <c r="CO45" s="192" t="str" cm="1">
        <f t="array" ref="CO45">IFERROR(INDEX(②入力シート!44:44,(CO$3-1)*13+4),"")</f>
        <v/>
      </c>
      <c r="CP45" s="193" t="str" cm="1">
        <f t="array" ref="CP45">IFERROR(INDEX(②入力シート!44:44,(CO$3-1)*13+6),"")</f>
        <v/>
      </c>
      <c r="CQ45" s="193" t="str" cm="1">
        <f t="array" ref="CQ45">IFERROR(INDEX(②入力シート!44:44,(CO$3-1)*13+8),"")</f>
        <v/>
      </c>
      <c r="CR45" s="193" t="str" cm="1">
        <f t="array" ref="CR45">IFERROR(INDEX(②入力シート!44:44,(CO$3-1)*13+10),"")</f>
        <v/>
      </c>
      <c r="CS45" s="194" t="str" cm="1">
        <f t="array" ref="CS45">IFERROR(INDEX(②入力シート!44:44,(CO$3-1)*13+12),"")</f>
        <v/>
      </c>
      <c r="CU45" s="191" t="s">
        <v>86</v>
      </c>
      <c r="CV45" s="192" t="str" cm="1">
        <f t="array" ref="CV45">IFERROR(INDEX(②入力シート!44:44,(CV$3-1)*13+4),"")</f>
        <v/>
      </c>
      <c r="CW45" s="193" t="str" cm="1">
        <f t="array" ref="CW45">IFERROR(INDEX(②入力シート!44:44,(CV$3-1)*13+6),"")</f>
        <v/>
      </c>
      <c r="CX45" s="193" t="str" cm="1">
        <f t="array" ref="CX45">IFERROR(INDEX(②入力シート!44:44,(CV$3-1)*13+8),"")</f>
        <v/>
      </c>
      <c r="CY45" s="193" t="str" cm="1">
        <f t="array" ref="CY45">IFERROR(INDEX(②入力シート!44:44,(CV$3-1)*13+10),"")</f>
        <v/>
      </c>
      <c r="CZ45" s="194" t="str" cm="1">
        <f t="array" ref="CZ45">IFERROR(INDEX(②入力シート!44:44,(CV$3-1)*13+12),"")</f>
        <v/>
      </c>
      <c r="DB45" s="191" t="s">
        <v>86</v>
      </c>
      <c r="DC45" s="192" t="str" cm="1">
        <f t="array" ref="DC45">IFERROR(INDEX(②入力シート!44:44,(DC$3-1)*13+4),"")</f>
        <v/>
      </c>
      <c r="DD45" s="193" t="str" cm="1">
        <f t="array" ref="DD45">IFERROR(INDEX(②入力シート!44:44,(DC$3-1)*13+6),"")</f>
        <v/>
      </c>
      <c r="DE45" s="193" t="str" cm="1">
        <f t="array" ref="DE45">IFERROR(INDEX(②入力シート!44:44,(DC$3-1)*13+8),"")</f>
        <v/>
      </c>
      <c r="DF45" s="193" t="str" cm="1">
        <f t="array" ref="DF45">IFERROR(INDEX(②入力シート!44:44,(DC$3-1)*13+10),"")</f>
        <v/>
      </c>
      <c r="DG45" s="194" t="str" cm="1">
        <f t="array" ref="DG45">IFERROR(INDEX(②入力シート!44:44,(DC$3-1)*13+12),"")</f>
        <v/>
      </c>
      <c r="DI45" s="191" t="s">
        <v>86</v>
      </c>
      <c r="DJ45" s="192" t="str" cm="1">
        <f t="array" ref="DJ45">IFERROR(INDEX(②入力シート!44:44,(DJ$3-1)*13+4),"")</f>
        <v/>
      </c>
      <c r="DK45" s="193" t="str" cm="1">
        <f t="array" ref="DK45">IFERROR(INDEX(②入力シート!44:44,(DJ$3-1)*13+6),"")</f>
        <v/>
      </c>
      <c r="DL45" s="193" t="str" cm="1">
        <f t="array" ref="DL45">IFERROR(INDEX(②入力シート!44:44,(DJ$3-1)*13+8),"")</f>
        <v/>
      </c>
      <c r="DM45" s="193" t="str" cm="1">
        <f t="array" ref="DM45">IFERROR(INDEX(②入力シート!44:44,(DJ$3-1)*13+10),"")</f>
        <v/>
      </c>
      <c r="DN45" s="194" t="str" cm="1">
        <f t="array" ref="DN45">IFERROR(INDEX(②入力シート!44:44,(DJ$3-1)*13+12),"")</f>
        <v/>
      </c>
      <c r="DP45" s="191" t="s">
        <v>86</v>
      </c>
      <c r="DQ45" s="192" t="str" cm="1">
        <f t="array" ref="DQ45">IFERROR(INDEX(②入力シート!44:44,(DQ$3-1)*13+4),"")</f>
        <v/>
      </c>
      <c r="DR45" s="193" t="str" cm="1">
        <f t="array" ref="DR45">IFERROR(INDEX(②入力シート!44:44,(DQ$3-1)*13+6),"")</f>
        <v/>
      </c>
      <c r="DS45" s="193" t="str" cm="1">
        <f t="array" ref="DS45">IFERROR(INDEX(②入力シート!44:44,(DQ$3-1)*13+8),"")</f>
        <v/>
      </c>
      <c r="DT45" s="193" t="str" cm="1">
        <f t="array" ref="DT45">IFERROR(INDEX(②入力シート!44:44,(DQ$3-1)*13+10),"")</f>
        <v/>
      </c>
      <c r="DU45" s="194" t="str" cm="1">
        <f t="array" ref="DU45">IFERROR(INDEX(②入力シート!44:44,(DQ$3-1)*13+12),"")</f>
        <v/>
      </c>
      <c r="DW45" s="191" t="s">
        <v>86</v>
      </c>
      <c r="DX45" s="192" t="str" cm="1">
        <f t="array" ref="DX45">IFERROR(INDEX(②入力シート!44:44,(DX$3-1)*13+4),"")</f>
        <v/>
      </c>
      <c r="DY45" s="193" t="str" cm="1">
        <f t="array" ref="DY45">IFERROR(INDEX(②入力シート!44:44,(DX$3-1)*13+6),"")</f>
        <v/>
      </c>
      <c r="DZ45" s="193" t="str" cm="1">
        <f t="array" ref="DZ45">IFERROR(INDEX(②入力シート!44:44,(DX$3-1)*13+8),"")</f>
        <v/>
      </c>
      <c r="EA45" s="193" t="str" cm="1">
        <f t="array" ref="EA45">IFERROR(INDEX(②入力シート!44:44,(DX$3-1)*13+10),"")</f>
        <v/>
      </c>
      <c r="EB45" s="194" t="str" cm="1">
        <f t="array" ref="EB45">IFERROR(INDEX(②入力シート!44:44,(DX$3-1)*13+12),"")</f>
        <v/>
      </c>
      <c r="ED45" s="191" t="s">
        <v>86</v>
      </c>
      <c r="EE45" s="192" t="str" cm="1">
        <f t="array" ref="EE45">IFERROR(INDEX(②入力シート!44:44,(EE$3-1)*13+4),"")</f>
        <v/>
      </c>
      <c r="EF45" s="193" t="str" cm="1">
        <f t="array" ref="EF45">IFERROR(INDEX(②入力シート!44:44,(EE$3-1)*13+6),"")</f>
        <v/>
      </c>
      <c r="EG45" s="193" t="str" cm="1">
        <f t="array" ref="EG45">IFERROR(INDEX(②入力シート!44:44,(EE$3-1)*13+8),"")</f>
        <v/>
      </c>
      <c r="EH45" s="193" t="str" cm="1">
        <f t="array" ref="EH45">IFERROR(INDEX(②入力シート!44:44,(EE$3-1)*13+10),"")</f>
        <v/>
      </c>
      <c r="EI45" s="194" t="str" cm="1">
        <f t="array" ref="EI45">IFERROR(INDEX(②入力シート!44:44,(EE$3-1)*13+12),"")</f>
        <v/>
      </c>
      <c r="EK45" s="191" t="s">
        <v>86</v>
      </c>
      <c r="EL45" s="192" t="str" cm="1">
        <f t="array" ref="EL45">IFERROR(INDEX(②入力シート!44:44,(EL$3-1)*13+4),"")</f>
        <v/>
      </c>
      <c r="EM45" s="193" t="str" cm="1">
        <f t="array" ref="EM45">IFERROR(INDEX(②入力シート!44:44,(EL$3-1)*13+6),"")</f>
        <v/>
      </c>
      <c r="EN45" s="193" t="str" cm="1">
        <f t="array" ref="EN45">IFERROR(INDEX(②入力シート!44:44,(EL$3-1)*13+8),"")</f>
        <v/>
      </c>
      <c r="EO45" s="193" t="str" cm="1">
        <f t="array" ref="EO45">IFERROR(INDEX(②入力シート!44:44,(EL$3-1)*13+10),"")</f>
        <v/>
      </c>
      <c r="EP45" s="194" t="str" cm="1">
        <f t="array" ref="EP45">IFERROR(INDEX(②入力シート!44:44,(EL$3-1)*13+12),"")</f>
        <v/>
      </c>
      <c r="ER45" s="191" t="s">
        <v>86</v>
      </c>
      <c r="ES45" s="192" t="str" cm="1">
        <f t="array" ref="ES45">IFERROR(INDEX(②入力シート!44:44,(ES$3-1)*13+4),"")</f>
        <v/>
      </c>
      <c r="ET45" s="193" t="str" cm="1">
        <f t="array" ref="ET45">IFERROR(INDEX(②入力シート!44:44,(ES$3-1)*13+6),"")</f>
        <v/>
      </c>
      <c r="EU45" s="193" t="str" cm="1">
        <f t="array" ref="EU45">IFERROR(INDEX(②入力シート!44:44,(ES$3-1)*13+8),"")</f>
        <v/>
      </c>
      <c r="EV45" s="193" t="str" cm="1">
        <f t="array" ref="EV45">IFERROR(INDEX(②入力シート!44:44,(ES$3-1)*13+10),"")</f>
        <v/>
      </c>
      <c r="EW45" s="194" t="str" cm="1">
        <f t="array" ref="EW45">IFERROR(INDEX(②入力シート!44:44,(ES$3-1)*13+12),"")</f>
        <v/>
      </c>
      <c r="EY45" s="191" t="s">
        <v>86</v>
      </c>
      <c r="EZ45" s="192" t="str" cm="1">
        <f t="array" ref="EZ45">IFERROR(INDEX(②入力シート!44:44,(EZ$3-1)*13+4),"")</f>
        <v/>
      </c>
      <c r="FA45" s="193" t="str" cm="1">
        <f t="array" ref="FA45">IFERROR(INDEX(②入力シート!44:44,(EZ$3-1)*13+6),"")</f>
        <v/>
      </c>
      <c r="FB45" s="193" t="str" cm="1">
        <f t="array" ref="FB45">IFERROR(INDEX(②入力シート!44:44,(EZ$3-1)*13+8),"")</f>
        <v/>
      </c>
      <c r="FC45" s="193" t="str" cm="1">
        <f t="array" ref="FC45">IFERROR(INDEX(②入力シート!44:44,(EZ$3-1)*13+10),"")</f>
        <v/>
      </c>
      <c r="FD45" s="194" t="str" cm="1">
        <f t="array" ref="FD45">IFERROR(INDEX(②入力シート!44:44,(EZ$3-1)*13+12),"")</f>
        <v/>
      </c>
      <c r="FF45" s="191" t="s">
        <v>86</v>
      </c>
      <c r="FG45" s="192" t="str" cm="1">
        <f t="array" ref="FG45">IFERROR(INDEX(②入力シート!44:44,(FG$3-1)*13+4),"")</f>
        <v/>
      </c>
      <c r="FH45" s="193" t="str" cm="1">
        <f t="array" ref="FH45">IFERROR(INDEX(②入力シート!44:44,(FG$3-1)*13+6),"")</f>
        <v/>
      </c>
      <c r="FI45" s="193" t="str" cm="1">
        <f t="array" ref="FI45">IFERROR(INDEX(②入力シート!44:44,(FG$3-1)*13+8),"")</f>
        <v/>
      </c>
      <c r="FJ45" s="193" t="str" cm="1">
        <f t="array" ref="FJ45">IFERROR(INDEX(②入力シート!44:44,(FG$3-1)*13+10),"")</f>
        <v/>
      </c>
      <c r="FK45" s="194" t="str" cm="1">
        <f t="array" ref="FK45">IFERROR(INDEX(②入力シート!44:44,(FG$3-1)*13+12),"")</f>
        <v/>
      </c>
      <c r="FM45" s="191" t="s">
        <v>86</v>
      </c>
      <c r="FN45" s="192" t="str" cm="1">
        <f t="array" ref="FN45">IFERROR(INDEX(②入力シート!44:44,(FN$3-1)*13+4),"")</f>
        <v/>
      </c>
      <c r="FO45" s="193" t="str" cm="1">
        <f t="array" ref="FO45">IFERROR(INDEX(②入力シート!44:44,(FN$3-1)*13+6),"")</f>
        <v/>
      </c>
      <c r="FP45" s="193" t="str" cm="1">
        <f t="array" ref="FP45">IFERROR(INDEX(②入力シート!44:44,(FN$3-1)*13+8),"")</f>
        <v/>
      </c>
      <c r="FQ45" s="193" t="str" cm="1">
        <f t="array" ref="FQ45">IFERROR(INDEX(②入力シート!44:44,(FN$3-1)*13+10),"")</f>
        <v/>
      </c>
      <c r="FR45" s="194" t="str" cm="1">
        <f t="array" ref="FR45">IFERROR(INDEX(②入力シート!44:44,(FN$3-1)*13+12),"")</f>
        <v/>
      </c>
      <c r="FT45" s="191" t="s">
        <v>86</v>
      </c>
      <c r="FU45" s="192" t="str" cm="1">
        <f t="array" ref="FU45">IFERROR(INDEX(②入力シート!44:44,(FU$3-1)*13+4),"")</f>
        <v/>
      </c>
      <c r="FV45" s="193" t="str" cm="1">
        <f t="array" ref="FV45">IFERROR(INDEX(②入力シート!44:44,(FU$3-1)*13+6),"")</f>
        <v/>
      </c>
      <c r="FW45" s="193" t="str" cm="1">
        <f t="array" ref="FW45">IFERROR(INDEX(②入力シート!44:44,(FU$3-1)*13+8),"")</f>
        <v/>
      </c>
      <c r="FX45" s="193" t="str" cm="1">
        <f t="array" ref="FX45">IFERROR(INDEX(②入力シート!44:44,(FU$3-1)*13+10),"")</f>
        <v/>
      </c>
      <c r="FY45" s="194" t="str" cm="1">
        <f t="array" ref="FY45">IFERROR(INDEX(②入力シート!44:44,(FU$3-1)*13+12),"")</f>
        <v/>
      </c>
      <c r="GA45" s="191" t="s">
        <v>86</v>
      </c>
      <c r="GB45" s="192" t="str" cm="1">
        <f t="array" ref="GB45">IFERROR(INDEX(②入力シート!44:44,(GB$3-1)*13+4),"")</f>
        <v/>
      </c>
      <c r="GC45" s="193" t="str" cm="1">
        <f t="array" ref="GC45">IFERROR(INDEX(②入力シート!44:44,(GB$3-1)*13+6),"")</f>
        <v/>
      </c>
      <c r="GD45" s="193" t="str" cm="1">
        <f t="array" ref="GD45">IFERROR(INDEX(②入力シート!44:44,(GB$3-1)*13+8),"")</f>
        <v/>
      </c>
      <c r="GE45" s="193" t="str" cm="1">
        <f t="array" ref="GE45">IFERROR(INDEX(②入力シート!44:44,(GB$3-1)*13+10),"")</f>
        <v/>
      </c>
      <c r="GF45" s="194" t="str" cm="1">
        <f t="array" ref="GF45">IFERROR(INDEX(②入力シート!44:44,(GB$3-1)*13+12),"")</f>
        <v/>
      </c>
      <c r="GH45" s="191" t="s">
        <v>86</v>
      </c>
      <c r="GI45" s="192" t="str" cm="1">
        <f t="array" ref="GI45">IFERROR(INDEX(②入力シート!44:44,(GI$3-1)*13+4),"")</f>
        <v/>
      </c>
      <c r="GJ45" s="193" t="str" cm="1">
        <f t="array" ref="GJ45">IFERROR(INDEX(②入力シート!44:44,(GI$3-1)*13+6),"")</f>
        <v/>
      </c>
      <c r="GK45" s="193" t="str" cm="1">
        <f t="array" ref="GK45">IFERROR(INDEX(②入力シート!44:44,(GI$3-1)*13+8),"")</f>
        <v/>
      </c>
      <c r="GL45" s="193" t="str" cm="1">
        <f t="array" ref="GL45">IFERROR(INDEX(②入力シート!44:44,(GI$3-1)*13+10),"")</f>
        <v/>
      </c>
      <c r="GM45" s="194" t="str" cm="1">
        <f t="array" ref="GM45">IFERROR(INDEX(②入力シート!44:44,(GI$3-1)*13+12),"")</f>
        <v/>
      </c>
      <c r="GO45" s="191" t="s">
        <v>86</v>
      </c>
      <c r="GP45" s="192" t="str" cm="1">
        <f t="array" ref="GP45">IFERROR(INDEX(②入力シート!44:44,(GP$3-1)*13+4),"")</f>
        <v/>
      </c>
      <c r="GQ45" s="193" t="str" cm="1">
        <f t="array" ref="GQ45">IFERROR(INDEX(②入力シート!44:44,(GP$3-1)*13+6),"")</f>
        <v/>
      </c>
      <c r="GR45" s="193" t="str" cm="1">
        <f t="array" ref="GR45">IFERROR(INDEX(②入力シート!44:44,(GP$3-1)*13+8),"")</f>
        <v/>
      </c>
      <c r="GS45" s="193" t="str" cm="1">
        <f t="array" ref="GS45">IFERROR(INDEX(②入力シート!44:44,(GP$3-1)*13+10),"")</f>
        <v/>
      </c>
      <c r="GT45" s="194" t="str" cm="1">
        <f t="array" ref="GT45">IFERROR(INDEX(②入力シート!44:44,(GP$3-1)*13+12),"")</f>
        <v/>
      </c>
      <c r="GV45" s="191" t="s">
        <v>86</v>
      </c>
      <c r="GW45" s="192" t="str" cm="1">
        <f t="array" ref="GW45">IFERROR(INDEX(②入力シート!44:44,(GW$3-1)*13+4),"")</f>
        <v/>
      </c>
      <c r="GX45" s="193" t="str" cm="1">
        <f t="array" ref="GX45">IFERROR(INDEX(②入力シート!44:44,(GW$3-1)*13+6),"")</f>
        <v/>
      </c>
      <c r="GY45" s="193" t="str" cm="1">
        <f t="array" ref="GY45">IFERROR(INDEX(②入力シート!44:44,(GW$3-1)*13+8),"")</f>
        <v/>
      </c>
      <c r="GZ45" s="193" t="str" cm="1">
        <f t="array" ref="GZ45">IFERROR(INDEX(②入力シート!44:44,(GW$3-1)*13+10),"")</f>
        <v/>
      </c>
      <c r="HA45" s="194" t="str" cm="1">
        <f t="array" ref="HA45">IFERROR(INDEX(②入力シート!44:44,(GW$3-1)*13+12),"")</f>
        <v/>
      </c>
      <c r="HC45" s="191" t="s">
        <v>86</v>
      </c>
      <c r="HD45" s="192" t="str" cm="1">
        <f t="array" ref="HD45">IFERROR(INDEX(②入力シート!44:44,(HD$3-1)*13+4),"")</f>
        <v/>
      </c>
      <c r="HE45" s="193" t="str" cm="1">
        <f t="array" ref="HE45">IFERROR(INDEX(②入力シート!44:44,(HD$3-1)*13+6),"")</f>
        <v/>
      </c>
      <c r="HF45" s="193" t="str" cm="1">
        <f t="array" ref="HF45">IFERROR(INDEX(②入力シート!44:44,(HD$3-1)*13+8),"")</f>
        <v/>
      </c>
      <c r="HG45" s="193" t="str" cm="1">
        <f t="array" ref="HG45">IFERROR(INDEX(②入力シート!44:44,(HD$3-1)*13+10),"")</f>
        <v/>
      </c>
      <c r="HH45" s="194" t="str" cm="1">
        <f t="array" ref="HH45">IFERROR(INDEX(②入力シート!44:44,(HD$3-1)*13+12),"")</f>
        <v/>
      </c>
      <c r="HJ45" s="191" t="s">
        <v>86</v>
      </c>
      <c r="HK45" s="192" t="str" cm="1">
        <f t="array" ref="HK45">IFERROR(INDEX(②入力シート!44:44,(HK$3-1)*13+4),"")</f>
        <v/>
      </c>
      <c r="HL45" s="193" t="str" cm="1">
        <f t="array" ref="HL45">IFERROR(INDEX(②入力シート!44:44,(HK$3-1)*13+6),"")</f>
        <v/>
      </c>
      <c r="HM45" s="193" t="str" cm="1">
        <f t="array" ref="HM45">IFERROR(INDEX(②入力シート!44:44,(HK$3-1)*13+8),"")</f>
        <v/>
      </c>
      <c r="HN45" s="193" t="str" cm="1">
        <f t="array" ref="HN45">IFERROR(INDEX(②入力シート!44:44,(HK$3-1)*13+10),"")</f>
        <v/>
      </c>
      <c r="HO45" s="194" t="str" cm="1">
        <f t="array" ref="HO45">IFERROR(INDEX(②入力シート!44:44,(HK$3-1)*13+12),"")</f>
        <v/>
      </c>
      <c r="HQ45" s="191" t="s">
        <v>86</v>
      </c>
      <c r="HR45" s="192" t="str" cm="1">
        <f t="array" ref="HR45">IFERROR(INDEX(②入力シート!44:44,(HR$3-1)*13+4),"")</f>
        <v/>
      </c>
      <c r="HS45" s="193" t="str" cm="1">
        <f t="array" ref="HS45">IFERROR(INDEX(②入力シート!44:44,(HR$3-1)*13+6),"")</f>
        <v/>
      </c>
      <c r="HT45" s="193" t="str" cm="1">
        <f t="array" ref="HT45">IFERROR(INDEX(②入力シート!44:44,(HR$3-1)*13+8),"")</f>
        <v/>
      </c>
      <c r="HU45" s="193" t="str" cm="1">
        <f t="array" ref="HU45">IFERROR(INDEX(②入力シート!44:44,(HR$3-1)*13+10),"")</f>
        <v/>
      </c>
      <c r="HV45" s="194" t="str" cm="1">
        <f t="array" ref="HV45">IFERROR(INDEX(②入力シート!44:44,(HR$3-1)*13+12),"")</f>
        <v/>
      </c>
      <c r="HX45" s="191" t="s">
        <v>86</v>
      </c>
      <c r="HY45" s="192" t="str" cm="1">
        <f t="array" ref="HY45">IFERROR(INDEX(②入力シート!44:44,(HY$3-1)*13+4),"")</f>
        <v/>
      </c>
      <c r="HZ45" s="193" t="str" cm="1">
        <f t="array" ref="HZ45">IFERROR(INDEX(②入力シート!44:44,(HY$3-1)*13+6),"")</f>
        <v/>
      </c>
      <c r="IA45" s="193" t="str" cm="1">
        <f t="array" ref="IA45">IFERROR(INDEX(②入力シート!44:44,(HY$3-1)*13+8),"")</f>
        <v/>
      </c>
      <c r="IB45" s="193" t="str" cm="1">
        <f t="array" ref="IB45">IFERROR(INDEX(②入力シート!44:44,(HY$3-1)*13+10),"")</f>
        <v/>
      </c>
      <c r="IC45" s="194" t="str" cm="1">
        <f t="array" ref="IC45">IFERROR(INDEX(②入力シート!44:44,(HY$3-1)*13+12),"")</f>
        <v/>
      </c>
      <c r="IE45" s="191" t="s">
        <v>86</v>
      </c>
      <c r="IF45" s="192" t="str" cm="1">
        <f t="array" ref="IF45">IFERROR(INDEX(②入力シート!44:44,(IF$3-1)*13+4),"")</f>
        <v/>
      </c>
      <c r="IG45" s="193" t="str" cm="1">
        <f t="array" ref="IG45">IFERROR(INDEX(②入力シート!44:44,(IF$3-1)*13+6),"")</f>
        <v/>
      </c>
      <c r="IH45" s="193" t="str" cm="1">
        <f t="array" ref="IH45">IFERROR(INDEX(②入力シート!44:44,(IF$3-1)*13+8),"")</f>
        <v/>
      </c>
      <c r="II45" s="193" t="str" cm="1">
        <f t="array" ref="II45">IFERROR(INDEX(②入力シート!44:44,(IF$3-1)*13+10),"")</f>
        <v/>
      </c>
      <c r="IJ45" s="194" t="str" cm="1">
        <f t="array" ref="IJ45">IFERROR(INDEX(②入力シート!44:44,(IF$3-1)*13+12),"")</f>
        <v/>
      </c>
      <c r="IL45" s="191" t="s">
        <v>86</v>
      </c>
      <c r="IM45" s="192" t="str" cm="1">
        <f t="array" ref="IM45">IFERROR(INDEX(②入力シート!44:44,(IM$3-1)*13+4),"")</f>
        <v/>
      </c>
      <c r="IN45" s="193" t="str" cm="1">
        <f t="array" ref="IN45">IFERROR(INDEX(②入力シート!44:44,(IM$3-1)*13+6),"")</f>
        <v/>
      </c>
      <c r="IO45" s="193" t="str" cm="1">
        <f t="array" ref="IO45">IFERROR(INDEX(②入力シート!44:44,(IM$3-1)*13+8),"")</f>
        <v/>
      </c>
      <c r="IP45" s="193" t="str" cm="1">
        <f t="array" ref="IP45">IFERROR(INDEX(②入力シート!44:44,(IM$3-1)*13+10),"")</f>
        <v/>
      </c>
      <c r="IQ45" s="194" t="str" cm="1">
        <f t="array" ref="IQ45">IFERROR(INDEX(②入力シート!44:44,(IM$3-1)*13+12),"")</f>
        <v/>
      </c>
      <c r="IS45" s="191" t="s">
        <v>86</v>
      </c>
      <c r="IT45" s="192" t="str" cm="1">
        <f t="array" ref="IT45">IFERROR(INDEX(②入力シート!44:44,(IT$3-1)*13+4),"")</f>
        <v/>
      </c>
      <c r="IU45" s="193" t="str" cm="1">
        <f t="array" ref="IU45">IFERROR(INDEX(②入力シート!44:44,(IT$3-1)*13+6),"")</f>
        <v/>
      </c>
      <c r="IV45" s="193" t="str" cm="1">
        <f t="array" ref="IV45">IFERROR(INDEX(②入力シート!44:44,(IT$3-1)*13+8),"")</f>
        <v/>
      </c>
      <c r="IW45" s="193" t="str" cm="1">
        <f t="array" ref="IW45">IFERROR(INDEX(②入力シート!44:44,(IT$3-1)*13+10),"")</f>
        <v/>
      </c>
      <c r="IX45" s="194" t="str" cm="1">
        <f t="array" ref="IX45">IFERROR(INDEX(②入力シート!44:44,(IT$3-1)*13+12),"")</f>
        <v/>
      </c>
      <c r="IZ45" s="191" t="s">
        <v>86</v>
      </c>
      <c r="JA45" s="192" t="str" cm="1">
        <f t="array" ref="JA45">IFERROR(INDEX(②入力シート!44:44,(JA$3-1)*13+4),"")</f>
        <v/>
      </c>
      <c r="JB45" s="193" t="str" cm="1">
        <f t="array" ref="JB45">IFERROR(INDEX(②入力シート!44:44,(JA$3-1)*13+6),"")</f>
        <v/>
      </c>
      <c r="JC45" s="193" t="str" cm="1">
        <f t="array" ref="JC45">IFERROR(INDEX(②入力シート!44:44,(JA$3-1)*13+8),"")</f>
        <v/>
      </c>
      <c r="JD45" s="193" t="str" cm="1">
        <f t="array" ref="JD45">IFERROR(INDEX(②入力シート!44:44,(JA$3-1)*13+10),"")</f>
        <v/>
      </c>
      <c r="JE45" s="194" t="str" cm="1">
        <f t="array" ref="JE45">IFERROR(INDEX(②入力シート!44:44,(JA$3-1)*13+12),"")</f>
        <v/>
      </c>
      <c r="JG45" s="191" t="s">
        <v>86</v>
      </c>
      <c r="JH45" s="192" t="str" cm="1">
        <f t="array" ref="JH45">IFERROR(INDEX(②入力シート!44:44,(JH$3-1)*13+4),"")</f>
        <v/>
      </c>
      <c r="JI45" s="193" t="str" cm="1">
        <f t="array" ref="JI45">IFERROR(INDEX(②入力シート!44:44,(JH$3-1)*13+6),"")</f>
        <v/>
      </c>
      <c r="JJ45" s="193" t="str" cm="1">
        <f t="array" ref="JJ45">IFERROR(INDEX(②入力シート!44:44,(JH$3-1)*13+8),"")</f>
        <v/>
      </c>
      <c r="JK45" s="193" t="str" cm="1">
        <f t="array" ref="JK45">IFERROR(INDEX(②入力シート!44:44,(JH$3-1)*13+10),"")</f>
        <v/>
      </c>
      <c r="JL45" s="194" t="str" cm="1">
        <f t="array" ref="JL45">IFERROR(INDEX(②入力シート!44:44,(JH$3-1)*13+12),"")</f>
        <v/>
      </c>
      <c r="JN45" s="191" t="s">
        <v>86</v>
      </c>
      <c r="JO45" s="192" t="str" cm="1">
        <f t="array" ref="JO45">IFERROR(INDEX(②入力シート!44:44,(JO$3-1)*13+4),"")</f>
        <v/>
      </c>
      <c r="JP45" s="193" t="str" cm="1">
        <f t="array" ref="JP45">IFERROR(INDEX(②入力シート!44:44,(JO$3-1)*13+6),"")</f>
        <v/>
      </c>
      <c r="JQ45" s="193" t="str" cm="1">
        <f t="array" ref="JQ45">IFERROR(INDEX(②入力シート!44:44,(JO$3-1)*13+8),"")</f>
        <v/>
      </c>
      <c r="JR45" s="193" t="str" cm="1">
        <f t="array" ref="JR45">IFERROR(INDEX(②入力シート!44:44,(JO$3-1)*13+10),"")</f>
        <v/>
      </c>
      <c r="JS45" s="194" t="str" cm="1">
        <f t="array" ref="JS45">IFERROR(INDEX(②入力シート!44:44,(JO$3-1)*13+12),"")</f>
        <v/>
      </c>
      <c r="JU45" s="191" t="s">
        <v>86</v>
      </c>
      <c r="JV45" s="192" t="str" cm="1">
        <f t="array" ref="JV45">IFERROR(INDEX(②入力シート!44:44,(JV$3-1)*13+4),"")</f>
        <v/>
      </c>
      <c r="JW45" s="193" t="str" cm="1">
        <f t="array" ref="JW45">IFERROR(INDEX(②入力シート!44:44,(JV$3-1)*13+6),"")</f>
        <v/>
      </c>
      <c r="JX45" s="193" t="str" cm="1">
        <f t="array" ref="JX45">IFERROR(INDEX(②入力シート!44:44,(JV$3-1)*13+8),"")</f>
        <v/>
      </c>
      <c r="JY45" s="193" t="str" cm="1">
        <f t="array" ref="JY45">IFERROR(INDEX(②入力シート!44:44,(JV$3-1)*13+10),"")</f>
        <v/>
      </c>
      <c r="JZ45" s="194" t="str" cm="1">
        <f t="array" ref="JZ45">IFERROR(INDEX(②入力シート!44:44,(JV$3-1)*13+12),"")</f>
        <v/>
      </c>
      <c r="KB45" s="191" t="s">
        <v>86</v>
      </c>
      <c r="KC45" s="192" t="str" cm="1">
        <f t="array" ref="KC45">IFERROR(INDEX(②入力シート!44:44,(KC$3-1)*13+4),"")</f>
        <v/>
      </c>
      <c r="KD45" s="193" t="str" cm="1">
        <f t="array" ref="KD45">IFERROR(INDEX(②入力シート!44:44,(KC$3-1)*13+6),"")</f>
        <v/>
      </c>
      <c r="KE45" s="193" t="str" cm="1">
        <f t="array" ref="KE45">IFERROR(INDEX(②入力シート!44:44,(KC$3-1)*13+8),"")</f>
        <v/>
      </c>
      <c r="KF45" s="193" t="str" cm="1">
        <f t="array" ref="KF45">IFERROR(INDEX(②入力シート!44:44,(KC$3-1)*13+10),"")</f>
        <v/>
      </c>
      <c r="KG45" s="194" t="str" cm="1">
        <f t="array" ref="KG45">IFERROR(INDEX(②入力シート!44:44,(KC$3-1)*13+12),"")</f>
        <v/>
      </c>
      <c r="KI45" s="191" t="s">
        <v>86</v>
      </c>
      <c r="KJ45" s="192" t="str" cm="1">
        <f t="array" ref="KJ45">IFERROR(INDEX(②入力シート!44:44,(KJ$3-1)*13+4),"")</f>
        <v/>
      </c>
      <c r="KK45" s="193" t="str" cm="1">
        <f t="array" ref="KK45">IFERROR(INDEX(②入力シート!44:44,(KJ$3-1)*13+6),"")</f>
        <v/>
      </c>
      <c r="KL45" s="193" t="str" cm="1">
        <f t="array" ref="KL45">IFERROR(INDEX(②入力シート!44:44,(KJ$3-1)*13+8),"")</f>
        <v/>
      </c>
      <c r="KM45" s="193" t="str" cm="1">
        <f t="array" ref="KM45">IFERROR(INDEX(②入力シート!44:44,(KJ$3-1)*13+10),"")</f>
        <v/>
      </c>
      <c r="KN45" s="194" t="str" cm="1">
        <f t="array" ref="KN45">IFERROR(INDEX(②入力シート!44:44,(KJ$3-1)*13+12),"")</f>
        <v/>
      </c>
      <c r="KP45" s="191" t="s">
        <v>86</v>
      </c>
      <c r="KQ45" s="192" t="str" cm="1">
        <f t="array" ref="KQ45">IFERROR(INDEX(②入力シート!44:44,(KQ$3-1)*13+4),"")</f>
        <v/>
      </c>
      <c r="KR45" s="193" t="str" cm="1">
        <f t="array" ref="KR45">IFERROR(INDEX(②入力シート!44:44,(KQ$3-1)*13+6),"")</f>
        <v/>
      </c>
      <c r="KS45" s="193" t="str" cm="1">
        <f t="array" ref="KS45">IFERROR(INDEX(②入力シート!44:44,(KQ$3-1)*13+8),"")</f>
        <v/>
      </c>
      <c r="KT45" s="193" t="str" cm="1">
        <f t="array" ref="KT45">IFERROR(INDEX(②入力シート!44:44,(KQ$3-1)*13+10),"")</f>
        <v/>
      </c>
      <c r="KU45" s="194" t="str" cm="1">
        <f t="array" ref="KU45">IFERROR(INDEX(②入力シート!44:44,(KQ$3-1)*13+12),"")</f>
        <v/>
      </c>
      <c r="KW45" s="191" t="s">
        <v>86</v>
      </c>
      <c r="KX45" s="192" t="str" cm="1">
        <f t="array" ref="KX45">IFERROR(INDEX(②入力シート!44:44,(KX$3-1)*13+4),"")</f>
        <v/>
      </c>
      <c r="KY45" s="193" t="str" cm="1">
        <f t="array" ref="KY45">IFERROR(INDEX(②入力シート!44:44,(KX$3-1)*13+6),"")</f>
        <v/>
      </c>
      <c r="KZ45" s="193" t="str" cm="1">
        <f t="array" ref="KZ45">IFERROR(INDEX(②入力シート!44:44,(KX$3-1)*13+8),"")</f>
        <v/>
      </c>
      <c r="LA45" s="193" t="str" cm="1">
        <f t="array" ref="LA45">IFERROR(INDEX(②入力シート!44:44,(KX$3-1)*13+10),"")</f>
        <v/>
      </c>
      <c r="LB45" s="194" t="str" cm="1">
        <f t="array" ref="LB45">IFERROR(INDEX(②入力シート!44:44,(KX$3-1)*13+12),"")</f>
        <v/>
      </c>
      <c r="LD45" s="191" t="s">
        <v>86</v>
      </c>
      <c r="LE45" s="192" t="str" cm="1">
        <f t="array" ref="LE45">IFERROR(INDEX(②入力シート!44:44,(LE$3-1)*13+4),"")</f>
        <v/>
      </c>
      <c r="LF45" s="193" t="str" cm="1">
        <f t="array" ref="LF45">IFERROR(INDEX(②入力シート!44:44,(LE$3-1)*13+6),"")</f>
        <v/>
      </c>
      <c r="LG45" s="193" t="str" cm="1">
        <f t="array" ref="LG45">IFERROR(INDEX(②入力シート!44:44,(LE$3-1)*13+8),"")</f>
        <v/>
      </c>
      <c r="LH45" s="193" t="str" cm="1">
        <f t="array" ref="LH45">IFERROR(INDEX(②入力シート!44:44,(LE$3-1)*13+10),"")</f>
        <v/>
      </c>
      <c r="LI45" s="194" t="str" cm="1">
        <f t="array" ref="LI45">IFERROR(INDEX(②入力シート!44:44,(LE$3-1)*13+12),"")</f>
        <v/>
      </c>
      <c r="LK45" s="191" t="s">
        <v>86</v>
      </c>
      <c r="LL45" s="192" t="str" cm="1">
        <f t="array" ref="LL45">IFERROR(INDEX(②入力シート!44:44,(LL$3-1)*13+4),"")</f>
        <v/>
      </c>
      <c r="LM45" s="193" t="str" cm="1">
        <f t="array" ref="LM45">IFERROR(INDEX(②入力シート!44:44,(LL$3-1)*13+6),"")</f>
        <v/>
      </c>
      <c r="LN45" s="193" t="str" cm="1">
        <f t="array" ref="LN45">IFERROR(INDEX(②入力シート!44:44,(LL$3-1)*13+8),"")</f>
        <v/>
      </c>
      <c r="LO45" s="193" t="str" cm="1">
        <f t="array" ref="LO45">IFERROR(INDEX(②入力シート!44:44,(LL$3-1)*13+10),"")</f>
        <v/>
      </c>
      <c r="LP45" s="194" t="str" cm="1">
        <f t="array" ref="LP45">IFERROR(INDEX(②入力シート!44:44,(LL$3-1)*13+12),"")</f>
        <v/>
      </c>
      <c r="LR45" s="191" t="s">
        <v>86</v>
      </c>
      <c r="LS45" s="192" t="str" cm="1">
        <f t="array" ref="LS45">IFERROR(INDEX(②入力シート!44:44,(LS$3-1)*13+4),"")</f>
        <v/>
      </c>
      <c r="LT45" s="193" t="str" cm="1">
        <f t="array" ref="LT45">IFERROR(INDEX(②入力シート!44:44,(LS$3-1)*13+6),"")</f>
        <v/>
      </c>
      <c r="LU45" s="193" t="str" cm="1">
        <f t="array" ref="LU45">IFERROR(INDEX(②入力シート!44:44,(LS$3-1)*13+8),"")</f>
        <v/>
      </c>
      <c r="LV45" s="193" t="str" cm="1">
        <f t="array" ref="LV45">IFERROR(INDEX(②入力シート!44:44,(LS$3-1)*13+10),"")</f>
        <v/>
      </c>
      <c r="LW45" s="194" t="str" cm="1">
        <f t="array" ref="LW45">IFERROR(INDEX(②入力シート!44:44,(LS$3-1)*13+12),"")</f>
        <v/>
      </c>
      <c r="LY45" s="191" t="s">
        <v>86</v>
      </c>
      <c r="LZ45" s="192" t="str" cm="1">
        <f t="array" ref="LZ45">IFERROR(INDEX(②入力シート!44:44,(LZ$3-1)*13+4),"")</f>
        <v/>
      </c>
      <c r="MA45" s="193" t="str" cm="1">
        <f t="array" ref="MA45">IFERROR(INDEX(②入力シート!44:44,(LZ$3-1)*13+6),"")</f>
        <v/>
      </c>
      <c r="MB45" s="193" t="str" cm="1">
        <f t="array" ref="MB45">IFERROR(INDEX(②入力シート!44:44,(LZ$3-1)*13+8),"")</f>
        <v/>
      </c>
      <c r="MC45" s="193" t="str" cm="1">
        <f t="array" ref="MC45">IFERROR(INDEX(②入力シート!44:44,(LZ$3-1)*13+10),"")</f>
        <v/>
      </c>
      <c r="MD45" s="194" t="str" cm="1">
        <f t="array" ref="MD45">IFERROR(INDEX(②入力シート!44:44,(LZ$3-1)*13+12),"")</f>
        <v/>
      </c>
      <c r="MF45" s="191" t="s">
        <v>86</v>
      </c>
      <c r="MG45" s="192" t="str" cm="1">
        <f t="array" ref="MG45">IFERROR(INDEX(②入力シート!44:44,(MG$3-1)*13+4),"")</f>
        <v/>
      </c>
      <c r="MH45" s="193" t="str" cm="1">
        <f t="array" ref="MH45">IFERROR(INDEX(②入力シート!44:44,(MG$3-1)*13+6),"")</f>
        <v/>
      </c>
      <c r="MI45" s="193" t="str" cm="1">
        <f t="array" ref="MI45">IFERROR(INDEX(②入力シート!44:44,(MG$3-1)*13+8),"")</f>
        <v/>
      </c>
      <c r="MJ45" s="193" t="str" cm="1">
        <f t="array" ref="MJ45">IFERROR(INDEX(②入力シート!44:44,(MG$3-1)*13+10),"")</f>
        <v/>
      </c>
      <c r="MK45" s="194" t="str" cm="1">
        <f t="array" ref="MK45">IFERROR(INDEX(②入力シート!44:44,(MG$3-1)*13+12),"")</f>
        <v/>
      </c>
    </row>
    <row r="46" spans="1:349" s="184" customFormat="1" ht="14" customHeight="1">
      <c r="A46" s="195" t="s">
        <v>11</v>
      </c>
      <c r="B46" s="196" t="str" cm="1">
        <f t="array" ref="B46">IFERROR(INDEX(②入力シート!45:45,(B$3-1)*13+4),"")</f>
        <v/>
      </c>
      <c r="C46" s="197" t="str" cm="1">
        <f t="array" ref="C46">IFERROR(INDEX(②入力シート!45:45,(B$3-1)*13+6),"")</f>
        <v/>
      </c>
      <c r="D46" s="197" t="str" cm="1">
        <f t="array" ref="D46">IFERROR(INDEX(②入力シート!45:45,(B$3-1)*13+8),"")</f>
        <v/>
      </c>
      <c r="E46" s="197" t="str" cm="1">
        <f t="array" ref="E46">IFERROR(INDEX(②入力シート!45:45,(B$3-1)*13+10),"")</f>
        <v/>
      </c>
      <c r="F46" s="198" t="str" cm="1">
        <f t="array" ref="F46">IFERROR(INDEX(②入力シート!45:45,(B$3-1)*13+12),"")</f>
        <v/>
      </c>
      <c r="H46" s="195" t="s">
        <v>11</v>
      </c>
      <c r="I46" s="196" t="str" cm="1">
        <f t="array" ref="I46">IFERROR(INDEX(②入力シート!45:45,(I$3-1)*13+4),"")</f>
        <v/>
      </c>
      <c r="J46" s="197" t="str" cm="1">
        <f t="array" ref="J46">IFERROR(INDEX(②入力シート!45:45,(I$3-1)*13+6),"")</f>
        <v/>
      </c>
      <c r="K46" s="197" t="str" cm="1">
        <f t="array" ref="K46">IFERROR(INDEX(②入力シート!45:45,(I$3-1)*13+8),"")</f>
        <v/>
      </c>
      <c r="L46" s="197" t="str" cm="1">
        <f t="array" ref="L46">IFERROR(INDEX(②入力シート!45:45,(I$3-1)*13+10),"")</f>
        <v/>
      </c>
      <c r="M46" s="198" t="str" cm="1">
        <f t="array" ref="M46">IFERROR(INDEX(②入力シート!45:45,(I$3-1)*13+12),"")</f>
        <v/>
      </c>
      <c r="O46" s="195" t="s">
        <v>11</v>
      </c>
      <c r="P46" s="196" t="str" cm="1">
        <f t="array" ref="P46">IFERROR(INDEX(②入力シート!45:45,(P$3-1)*13+4),"")</f>
        <v/>
      </c>
      <c r="Q46" s="197" t="str" cm="1">
        <f t="array" ref="Q46">IFERROR(INDEX(②入力シート!45:45,(P$3-1)*13+6),"")</f>
        <v/>
      </c>
      <c r="R46" s="197" t="str" cm="1">
        <f t="array" ref="R46">IFERROR(INDEX(②入力シート!45:45,(P$3-1)*13+8),"")</f>
        <v/>
      </c>
      <c r="S46" s="197" t="str" cm="1">
        <f t="array" ref="S46">IFERROR(INDEX(②入力シート!45:45,(P$3-1)*13+10),"")</f>
        <v/>
      </c>
      <c r="T46" s="198" t="str" cm="1">
        <f t="array" ref="T46">IFERROR(INDEX(②入力シート!45:45,(P$3-1)*13+12),"")</f>
        <v/>
      </c>
      <c r="V46" s="195" t="s">
        <v>11</v>
      </c>
      <c r="W46" s="196" t="str" cm="1">
        <f t="array" ref="W46">IFERROR(INDEX(②入力シート!45:45,(W$3-1)*13+4),"")</f>
        <v/>
      </c>
      <c r="X46" s="197" t="str" cm="1">
        <f t="array" ref="X46">IFERROR(INDEX(②入力シート!45:45,(W$3-1)*13+6),"")</f>
        <v/>
      </c>
      <c r="Y46" s="197" t="str" cm="1">
        <f t="array" ref="Y46">IFERROR(INDEX(②入力シート!45:45,(W$3-1)*13+8),"")</f>
        <v/>
      </c>
      <c r="Z46" s="197" t="str" cm="1">
        <f t="array" ref="Z46">IFERROR(INDEX(②入力シート!45:45,(W$3-1)*13+10),"")</f>
        <v/>
      </c>
      <c r="AA46" s="198" t="str" cm="1">
        <f t="array" ref="AA46">IFERROR(INDEX(②入力シート!45:45,(W$3-1)*13+12),"")</f>
        <v/>
      </c>
      <c r="AC46" s="195" t="s">
        <v>11</v>
      </c>
      <c r="AD46" s="196" t="str" cm="1">
        <f t="array" ref="AD46">IFERROR(INDEX(②入力シート!45:45,(AD$3-1)*13+4),"")</f>
        <v/>
      </c>
      <c r="AE46" s="197" t="str" cm="1">
        <f t="array" ref="AE46">IFERROR(INDEX(②入力シート!45:45,(AD$3-1)*13+6),"")</f>
        <v/>
      </c>
      <c r="AF46" s="197" t="str" cm="1">
        <f t="array" ref="AF46">IFERROR(INDEX(②入力シート!45:45,(AD$3-1)*13+8),"")</f>
        <v/>
      </c>
      <c r="AG46" s="197" t="str" cm="1">
        <f t="array" ref="AG46">IFERROR(INDEX(②入力シート!45:45,(AD$3-1)*13+10),"")</f>
        <v/>
      </c>
      <c r="AH46" s="198" t="str" cm="1">
        <f t="array" ref="AH46">IFERROR(INDEX(②入力シート!45:45,(AD$3-1)*13+12),"")</f>
        <v/>
      </c>
      <c r="AJ46" s="195" t="s">
        <v>11</v>
      </c>
      <c r="AK46" s="196" t="str" cm="1">
        <f t="array" ref="AK46">IFERROR(INDEX(②入力シート!45:45,(AK$3-1)*13+4),"")</f>
        <v/>
      </c>
      <c r="AL46" s="197" t="str" cm="1">
        <f t="array" ref="AL46">IFERROR(INDEX(②入力シート!45:45,(AK$3-1)*13+6),"")</f>
        <v/>
      </c>
      <c r="AM46" s="197" t="str" cm="1">
        <f t="array" ref="AM46">IFERROR(INDEX(②入力シート!45:45,(AK$3-1)*13+8),"")</f>
        <v/>
      </c>
      <c r="AN46" s="197" t="str" cm="1">
        <f t="array" ref="AN46">IFERROR(INDEX(②入力シート!45:45,(AK$3-1)*13+10),"")</f>
        <v/>
      </c>
      <c r="AO46" s="198" t="str" cm="1">
        <f t="array" ref="AO46">IFERROR(INDEX(②入力シート!45:45,(AK$3-1)*13+12),"")</f>
        <v/>
      </c>
      <c r="AQ46" s="195" t="s">
        <v>11</v>
      </c>
      <c r="AR46" s="196" t="str" cm="1">
        <f t="array" ref="AR46">IFERROR(INDEX(②入力シート!45:45,(AR$3-1)*13+4),"")</f>
        <v/>
      </c>
      <c r="AS46" s="197" t="str" cm="1">
        <f t="array" ref="AS46">IFERROR(INDEX(②入力シート!45:45,(AR$3-1)*13+6),"")</f>
        <v/>
      </c>
      <c r="AT46" s="197" t="str" cm="1">
        <f t="array" ref="AT46">IFERROR(INDEX(②入力シート!45:45,(AR$3-1)*13+8),"")</f>
        <v/>
      </c>
      <c r="AU46" s="197" t="str" cm="1">
        <f t="array" ref="AU46">IFERROR(INDEX(②入力シート!45:45,(AR$3-1)*13+10),"")</f>
        <v/>
      </c>
      <c r="AV46" s="198" t="str" cm="1">
        <f t="array" ref="AV46">IFERROR(INDEX(②入力シート!45:45,(AR$3-1)*13+12),"")</f>
        <v/>
      </c>
      <c r="AX46" s="195" t="s">
        <v>11</v>
      </c>
      <c r="AY46" s="196" t="str" cm="1">
        <f t="array" ref="AY46">IFERROR(INDEX(②入力シート!45:45,(AY$3-1)*13+4),"")</f>
        <v/>
      </c>
      <c r="AZ46" s="197" t="str" cm="1">
        <f t="array" ref="AZ46">IFERROR(INDEX(②入力シート!45:45,(AY$3-1)*13+6),"")</f>
        <v/>
      </c>
      <c r="BA46" s="197" t="str" cm="1">
        <f t="array" ref="BA46">IFERROR(INDEX(②入力シート!45:45,(AY$3-1)*13+8),"")</f>
        <v/>
      </c>
      <c r="BB46" s="197" t="str" cm="1">
        <f t="array" ref="BB46">IFERROR(INDEX(②入力シート!45:45,(AY$3-1)*13+10),"")</f>
        <v/>
      </c>
      <c r="BC46" s="198" t="str" cm="1">
        <f t="array" ref="BC46">IFERROR(INDEX(②入力シート!45:45,(AY$3-1)*13+12),"")</f>
        <v/>
      </c>
      <c r="BE46" s="195" t="s">
        <v>11</v>
      </c>
      <c r="BF46" s="196" t="str" cm="1">
        <f t="array" ref="BF46">IFERROR(INDEX(②入力シート!45:45,(BF$3-1)*13+4),"")</f>
        <v/>
      </c>
      <c r="BG46" s="197" t="str" cm="1">
        <f t="array" ref="BG46">IFERROR(INDEX(②入力シート!45:45,(BF$3-1)*13+6),"")</f>
        <v/>
      </c>
      <c r="BH46" s="197" t="str" cm="1">
        <f t="array" ref="BH46">IFERROR(INDEX(②入力シート!45:45,(BF$3-1)*13+8),"")</f>
        <v/>
      </c>
      <c r="BI46" s="197" t="str" cm="1">
        <f t="array" ref="BI46">IFERROR(INDEX(②入力シート!45:45,(BF$3-1)*13+10),"")</f>
        <v/>
      </c>
      <c r="BJ46" s="198" t="str" cm="1">
        <f t="array" ref="BJ46">IFERROR(INDEX(②入力シート!45:45,(BF$3-1)*13+12),"")</f>
        <v/>
      </c>
      <c r="BL46" s="195" t="s">
        <v>11</v>
      </c>
      <c r="BM46" s="196" t="str" cm="1">
        <f t="array" ref="BM46">IFERROR(INDEX(②入力シート!45:45,(BM$3-1)*13+4),"")</f>
        <v/>
      </c>
      <c r="BN46" s="197" t="str" cm="1">
        <f t="array" ref="BN46">IFERROR(INDEX(②入力シート!45:45,(BM$3-1)*13+6),"")</f>
        <v/>
      </c>
      <c r="BO46" s="197" t="str" cm="1">
        <f t="array" ref="BO46">IFERROR(INDEX(②入力シート!45:45,(BM$3-1)*13+8),"")</f>
        <v/>
      </c>
      <c r="BP46" s="197" t="str" cm="1">
        <f t="array" ref="BP46">IFERROR(INDEX(②入力シート!45:45,(BM$3-1)*13+10),"")</f>
        <v/>
      </c>
      <c r="BQ46" s="198" t="str" cm="1">
        <f t="array" ref="BQ46">IFERROR(INDEX(②入力シート!45:45,(BM$3-1)*13+12),"")</f>
        <v/>
      </c>
      <c r="BS46" s="195" t="s">
        <v>11</v>
      </c>
      <c r="BT46" s="196" t="str" cm="1">
        <f t="array" ref="BT46">IFERROR(INDEX(②入力シート!45:45,(BT$3-1)*13+4),"")</f>
        <v/>
      </c>
      <c r="BU46" s="197" t="str" cm="1">
        <f t="array" ref="BU46">IFERROR(INDEX(②入力シート!45:45,(BT$3-1)*13+6),"")</f>
        <v/>
      </c>
      <c r="BV46" s="197" t="str" cm="1">
        <f t="array" ref="BV46">IFERROR(INDEX(②入力シート!45:45,(BT$3-1)*13+8),"")</f>
        <v/>
      </c>
      <c r="BW46" s="197" t="str" cm="1">
        <f t="array" ref="BW46">IFERROR(INDEX(②入力シート!45:45,(BT$3-1)*13+10),"")</f>
        <v/>
      </c>
      <c r="BX46" s="198" t="str" cm="1">
        <f t="array" ref="BX46">IFERROR(INDEX(②入力シート!45:45,(BT$3-1)*13+12),"")</f>
        <v/>
      </c>
      <c r="BZ46" s="195" t="s">
        <v>11</v>
      </c>
      <c r="CA46" s="196" t="str" cm="1">
        <f t="array" ref="CA46">IFERROR(INDEX(②入力シート!45:45,(CA$3-1)*13+4),"")</f>
        <v/>
      </c>
      <c r="CB46" s="197" t="str" cm="1">
        <f t="array" ref="CB46">IFERROR(INDEX(②入力シート!45:45,(CA$3-1)*13+6),"")</f>
        <v/>
      </c>
      <c r="CC46" s="197" t="str" cm="1">
        <f t="array" ref="CC46">IFERROR(INDEX(②入力シート!45:45,(CA$3-1)*13+8),"")</f>
        <v/>
      </c>
      <c r="CD46" s="197" t="str" cm="1">
        <f t="array" ref="CD46">IFERROR(INDEX(②入力シート!45:45,(CA$3-1)*13+10),"")</f>
        <v/>
      </c>
      <c r="CE46" s="198" t="str" cm="1">
        <f t="array" ref="CE46">IFERROR(INDEX(②入力シート!45:45,(CA$3-1)*13+12),"")</f>
        <v/>
      </c>
      <c r="CG46" s="195" t="s">
        <v>11</v>
      </c>
      <c r="CH46" s="196" t="str" cm="1">
        <f t="array" ref="CH46">IFERROR(INDEX(②入力シート!45:45,(CH$3-1)*13+4),"")</f>
        <v/>
      </c>
      <c r="CI46" s="197" t="str" cm="1">
        <f t="array" ref="CI46">IFERROR(INDEX(②入力シート!45:45,(CH$3-1)*13+6),"")</f>
        <v/>
      </c>
      <c r="CJ46" s="197" t="str" cm="1">
        <f t="array" ref="CJ46">IFERROR(INDEX(②入力シート!45:45,(CH$3-1)*13+8),"")</f>
        <v/>
      </c>
      <c r="CK46" s="197" t="str" cm="1">
        <f t="array" ref="CK46">IFERROR(INDEX(②入力シート!45:45,(CH$3-1)*13+10),"")</f>
        <v/>
      </c>
      <c r="CL46" s="198" t="str" cm="1">
        <f t="array" ref="CL46">IFERROR(INDEX(②入力シート!45:45,(CH$3-1)*13+12),"")</f>
        <v/>
      </c>
      <c r="CN46" s="195" t="s">
        <v>11</v>
      </c>
      <c r="CO46" s="196" t="str" cm="1">
        <f t="array" ref="CO46">IFERROR(INDEX(②入力シート!45:45,(CO$3-1)*13+4),"")</f>
        <v/>
      </c>
      <c r="CP46" s="197" t="str" cm="1">
        <f t="array" ref="CP46">IFERROR(INDEX(②入力シート!45:45,(CO$3-1)*13+6),"")</f>
        <v/>
      </c>
      <c r="CQ46" s="197" t="str" cm="1">
        <f t="array" ref="CQ46">IFERROR(INDEX(②入力シート!45:45,(CO$3-1)*13+8),"")</f>
        <v/>
      </c>
      <c r="CR46" s="197" t="str" cm="1">
        <f t="array" ref="CR46">IFERROR(INDEX(②入力シート!45:45,(CO$3-1)*13+10),"")</f>
        <v/>
      </c>
      <c r="CS46" s="198" t="str" cm="1">
        <f t="array" ref="CS46">IFERROR(INDEX(②入力シート!45:45,(CO$3-1)*13+12),"")</f>
        <v/>
      </c>
      <c r="CU46" s="195" t="s">
        <v>11</v>
      </c>
      <c r="CV46" s="196" t="str" cm="1">
        <f t="array" ref="CV46">IFERROR(INDEX(②入力シート!45:45,(CV$3-1)*13+4),"")</f>
        <v/>
      </c>
      <c r="CW46" s="197" t="str" cm="1">
        <f t="array" ref="CW46">IFERROR(INDEX(②入力シート!45:45,(CV$3-1)*13+6),"")</f>
        <v/>
      </c>
      <c r="CX46" s="197" t="str" cm="1">
        <f t="array" ref="CX46">IFERROR(INDEX(②入力シート!45:45,(CV$3-1)*13+8),"")</f>
        <v/>
      </c>
      <c r="CY46" s="197" t="str" cm="1">
        <f t="array" ref="CY46">IFERROR(INDEX(②入力シート!45:45,(CV$3-1)*13+10),"")</f>
        <v/>
      </c>
      <c r="CZ46" s="198" t="str" cm="1">
        <f t="array" ref="CZ46">IFERROR(INDEX(②入力シート!45:45,(CV$3-1)*13+12),"")</f>
        <v/>
      </c>
      <c r="DB46" s="195" t="s">
        <v>11</v>
      </c>
      <c r="DC46" s="196" t="str" cm="1">
        <f t="array" ref="DC46">IFERROR(INDEX(②入力シート!45:45,(DC$3-1)*13+4),"")</f>
        <v/>
      </c>
      <c r="DD46" s="197" t="str" cm="1">
        <f t="array" ref="DD46">IFERROR(INDEX(②入力シート!45:45,(DC$3-1)*13+6),"")</f>
        <v/>
      </c>
      <c r="DE46" s="197" t="str" cm="1">
        <f t="array" ref="DE46">IFERROR(INDEX(②入力シート!45:45,(DC$3-1)*13+8),"")</f>
        <v/>
      </c>
      <c r="DF46" s="197" t="str" cm="1">
        <f t="array" ref="DF46">IFERROR(INDEX(②入力シート!45:45,(DC$3-1)*13+10),"")</f>
        <v/>
      </c>
      <c r="DG46" s="198" t="str" cm="1">
        <f t="array" ref="DG46">IFERROR(INDEX(②入力シート!45:45,(DC$3-1)*13+12),"")</f>
        <v/>
      </c>
      <c r="DI46" s="195" t="s">
        <v>11</v>
      </c>
      <c r="DJ46" s="196" t="str" cm="1">
        <f t="array" ref="DJ46">IFERROR(INDEX(②入力シート!45:45,(DJ$3-1)*13+4),"")</f>
        <v/>
      </c>
      <c r="DK46" s="197" t="str" cm="1">
        <f t="array" ref="DK46">IFERROR(INDEX(②入力シート!45:45,(DJ$3-1)*13+6),"")</f>
        <v/>
      </c>
      <c r="DL46" s="197" t="str" cm="1">
        <f t="array" ref="DL46">IFERROR(INDEX(②入力シート!45:45,(DJ$3-1)*13+8),"")</f>
        <v/>
      </c>
      <c r="DM46" s="197" t="str" cm="1">
        <f t="array" ref="DM46">IFERROR(INDEX(②入力シート!45:45,(DJ$3-1)*13+10),"")</f>
        <v/>
      </c>
      <c r="DN46" s="198" t="str" cm="1">
        <f t="array" ref="DN46">IFERROR(INDEX(②入力シート!45:45,(DJ$3-1)*13+12),"")</f>
        <v/>
      </c>
      <c r="DP46" s="195" t="s">
        <v>11</v>
      </c>
      <c r="DQ46" s="196" t="str" cm="1">
        <f t="array" ref="DQ46">IFERROR(INDEX(②入力シート!45:45,(DQ$3-1)*13+4),"")</f>
        <v/>
      </c>
      <c r="DR46" s="197" t="str" cm="1">
        <f t="array" ref="DR46">IFERROR(INDEX(②入力シート!45:45,(DQ$3-1)*13+6),"")</f>
        <v/>
      </c>
      <c r="DS46" s="197" t="str" cm="1">
        <f t="array" ref="DS46">IFERROR(INDEX(②入力シート!45:45,(DQ$3-1)*13+8),"")</f>
        <v/>
      </c>
      <c r="DT46" s="197" t="str" cm="1">
        <f t="array" ref="DT46">IFERROR(INDEX(②入力シート!45:45,(DQ$3-1)*13+10),"")</f>
        <v/>
      </c>
      <c r="DU46" s="198" t="str" cm="1">
        <f t="array" ref="DU46">IFERROR(INDEX(②入力シート!45:45,(DQ$3-1)*13+12),"")</f>
        <v/>
      </c>
      <c r="DW46" s="195" t="s">
        <v>11</v>
      </c>
      <c r="DX46" s="196" t="str" cm="1">
        <f t="array" ref="DX46">IFERROR(INDEX(②入力シート!45:45,(DX$3-1)*13+4),"")</f>
        <v/>
      </c>
      <c r="DY46" s="197" t="str" cm="1">
        <f t="array" ref="DY46">IFERROR(INDEX(②入力シート!45:45,(DX$3-1)*13+6),"")</f>
        <v/>
      </c>
      <c r="DZ46" s="197" t="str" cm="1">
        <f t="array" ref="DZ46">IFERROR(INDEX(②入力シート!45:45,(DX$3-1)*13+8),"")</f>
        <v/>
      </c>
      <c r="EA46" s="197" t="str" cm="1">
        <f t="array" ref="EA46">IFERROR(INDEX(②入力シート!45:45,(DX$3-1)*13+10),"")</f>
        <v/>
      </c>
      <c r="EB46" s="198" t="str" cm="1">
        <f t="array" ref="EB46">IFERROR(INDEX(②入力シート!45:45,(DX$3-1)*13+12),"")</f>
        <v/>
      </c>
      <c r="ED46" s="195" t="s">
        <v>11</v>
      </c>
      <c r="EE46" s="196" t="str" cm="1">
        <f t="array" ref="EE46">IFERROR(INDEX(②入力シート!45:45,(EE$3-1)*13+4),"")</f>
        <v/>
      </c>
      <c r="EF46" s="197" t="str" cm="1">
        <f t="array" ref="EF46">IFERROR(INDEX(②入力シート!45:45,(EE$3-1)*13+6),"")</f>
        <v/>
      </c>
      <c r="EG46" s="197" t="str" cm="1">
        <f t="array" ref="EG46">IFERROR(INDEX(②入力シート!45:45,(EE$3-1)*13+8),"")</f>
        <v/>
      </c>
      <c r="EH46" s="197" t="str" cm="1">
        <f t="array" ref="EH46">IFERROR(INDEX(②入力シート!45:45,(EE$3-1)*13+10),"")</f>
        <v/>
      </c>
      <c r="EI46" s="198" t="str" cm="1">
        <f t="array" ref="EI46">IFERROR(INDEX(②入力シート!45:45,(EE$3-1)*13+12),"")</f>
        <v/>
      </c>
      <c r="EK46" s="195" t="s">
        <v>11</v>
      </c>
      <c r="EL46" s="196" t="str" cm="1">
        <f t="array" ref="EL46">IFERROR(INDEX(②入力シート!45:45,(EL$3-1)*13+4),"")</f>
        <v/>
      </c>
      <c r="EM46" s="197" t="str" cm="1">
        <f t="array" ref="EM46">IFERROR(INDEX(②入力シート!45:45,(EL$3-1)*13+6),"")</f>
        <v/>
      </c>
      <c r="EN46" s="197" t="str" cm="1">
        <f t="array" ref="EN46">IFERROR(INDEX(②入力シート!45:45,(EL$3-1)*13+8),"")</f>
        <v/>
      </c>
      <c r="EO46" s="197" t="str" cm="1">
        <f t="array" ref="EO46">IFERROR(INDEX(②入力シート!45:45,(EL$3-1)*13+10),"")</f>
        <v/>
      </c>
      <c r="EP46" s="198" t="str" cm="1">
        <f t="array" ref="EP46">IFERROR(INDEX(②入力シート!45:45,(EL$3-1)*13+12),"")</f>
        <v/>
      </c>
      <c r="ER46" s="195" t="s">
        <v>11</v>
      </c>
      <c r="ES46" s="196" t="str" cm="1">
        <f t="array" ref="ES46">IFERROR(INDEX(②入力シート!45:45,(ES$3-1)*13+4),"")</f>
        <v/>
      </c>
      <c r="ET46" s="197" t="str" cm="1">
        <f t="array" ref="ET46">IFERROR(INDEX(②入力シート!45:45,(ES$3-1)*13+6),"")</f>
        <v/>
      </c>
      <c r="EU46" s="197" t="str" cm="1">
        <f t="array" ref="EU46">IFERROR(INDEX(②入力シート!45:45,(ES$3-1)*13+8),"")</f>
        <v/>
      </c>
      <c r="EV46" s="197" t="str" cm="1">
        <f t="array" ref="EV46">IFERROR(INDEX(②入力シート!45:45,(ES$3-1)*13+10),"")</f>
        <v/>
      </c>
      <c r="EW46" s="198" t="str" cm="1">
        <f t="array" ref="EW46">IFERROR(INDEX(②入力シート!45:45,(ES$3-1)*13+12),"")</f>
        <v/>
      </c>
      <c r="EY46" s="195" t="s">
        <v>11</v>
      </c>
      <c r="EZ46" s="196" t="str" cm="1">
        <f t="array" ref="EZ46">IFERROR(INDEX(②入力シート!45:45,(EZ$3-1)*13+4),"")</f>
        <v/>
      </c>
      <c r="FA46" s="197" t="str" cm="1">
        <f t="array" ref="FA46">IFERROR(INDEX(②入力シート!45:45,(EZ$3-1)*13+6),"")</f>
        <v/>
      </c>
      <c r="FB46" s="197" t="str" cm="1">
        <f t="array" ref="FB46">IFERROR(INDEX(②入力シート!45:45,(EZ$3-1)*13+8),"")</f>
        <v/>
      </c>
      <c r="FC46" s="197" t="str" cm="1">
        <f t="array" ref="FC46">IFERROR(INDEX(②入力シート!45:45,(EZ$3-1)*13+10),"")</f>
        <v/>
      </c>
      <c r="FD46" s="198" t="str" cm="1">
        <f t="array" ref="FD46">IFERROR(INDEX(②入力シート!45:45,(EZ$3-1)*13+12),"")</f>
        <v/>
      </c>
      <c r="FF46" s="195" t="s">
        <v>11</v>
      </c>
      <c r="FG46" s="196" t="str" cm="1">
        <f t="array" ref="FG46">IFERROR(INDEX(②入力シート!45:45,(FG$3-1)*13+4),"")</f>
        <v/>
      </c>
      <c r="FH46" s="197" t="str" cm="1">
        <f t="array" ref="FH46">IFERROR(INDEX(②入力シート!45:45,(FG$3-1)*13+6),"")</f>
        <v/>
      </c>
      <c r="FI46" s="197" t="str" cm="1">
        <f t="array" ref="FI46">IFERROR(INDEX(②入力シート!45:45,(FG$3-1)*13+8),"")</f>
        <v/>
      </c>
      <c r="FJ46" s="197" t="str" cm="1">
        <f t="array" ref="FJ46">IFERROR(INDEX(②入力シート!45:45,(FG$3-1)*13+10),"")</f>
        <v/>
      </c>
      <c r="FK46" s="198" t="str" cm="1">
        <f t="array" ref="FK46">IFERROR(INDEX(②入力シート!45:45,(FG$3-1)*13+12),"")</f>
        <v/>
      </c>
      <c r="FM46" s="195" t="s">
        <v>11</v>
      </c>
      <c r="FN46" s="196" t="str" cm="1">
        <f t="array" ref="FN46">IFERROR(INDEX(②入力シート!45:45,(FN$3-1)*13+4),"")</f>
        <v/>
      </c>
      <c r="FO46" s="197" t="str" cm="1">
        <f t="array" ref="FO46">IFERROR(INDEX(②入力シート!45:45,(FN$3-1)*13+6),"")</f>
        <v/>
      </c>
      <c r="FP46" s="197" t="str" cm="1">
        <f t="array" ref="FP46">IFERROR(INDEX(②入力シート!45:45,(FN$3-1)*13+8),"")</f>
        <v/>
      </c>
      <c r="FQ46" s="197" t="str" cm="1">
        <f t="array" ref="FQ46">IFERROR(INDEX(②入力シート!45:45,(FN$3-1)*13+10),"")</f>
        <v/>
      </c>
      <c r="FR46" s="198" t="str" cm="1">
        <f t="array" ref="FR46">IFERROR(INDEX(②入力シート!45:45,(FN$3-1)*13+12),"")</f>
        <v/>
      </c>
      <c r="FT46" s="195" t="s">
        <v>11</v>
      </c>
      <c r="FU46" s="196" t="str" cm="1">
        <f t="array" ref="FU46">IFERROR(INDEX(②入力シート!45:45,(FU$3-1)*13+4),"")</f>
        <v/>
      </c>
      <c r="FV46" s="197" t="str" cm="1">
        <f t="array" ref="FV46">IFERROR(INDEX(②入力シート!45:45,(FU$3-1)*13+6),"")</f>
        <v/>
      </c>
      <c r="FW46" s="197" t="str" cm="1">
        <f t="array" ref="FW46">IFERROR(INDEX(②入力シート!45:45,(FU$3-1)*13+8),"")</f>
        <v/>
      </c>
      <c r="FX46" s="197" t="str" cm="1">
        <f t="array" ref="FX46">IFERROR(INDEX(②入力シート!45:45,(FU$3-1)*13+10),"")</f>
        <v/>
      </c>
      <c r="FY46" s="198" t="str" cm="1">
        <f t="array" ref="FY46">IFERROR(INDEX(②入力シート!45:45,(FU$3-1)*13+12),"")</f>
        <v/>
      </c>
      <c r="GA46" s="195" t="s">
        <v>11</v>
      </c>
      <c r="GB46" s="196" t="str" cm="1">
        <f t="array" ref="GB46">IFERROR(INDEX(②入力シート!45:45,(GB$3-1)*13+4),"")</f>
        <v/>
      </c>
      <c r="GC46" s="197" t="str" cm="1">
        <f t="array" ref="GC46">IFERROR(INDEX(②入力シート!45:45,(GB$3-1)*13+6),"")</f>
        <v/>
      </c>
      <c r="GD46" s="197" t="str" cm="1">
        <f t="array" ref="GD46">IFERROR(INDEX(②入力シート!45:45,(GB$3-1)*13+8),"")</f>
        <v/>
      </c>
      <c r="GE46" s="197" t="str" cm="1">
        <f t="array" ref="GE46">IFERROR(INDEX(②入力シート!45:45,(GB$3-1)*13+10),"")</f>
        <v/>
      </c>
      <c r="GF46" s="198" t="str" cm="1">
        <f t="array" ref="GF46">IFERROR(INDEX(②入力シート!45:45,(GB$3-1)*13+12),"")</f>
        <v/>
      </c>
      <c r="GH46" s="195" t="s">
        <v>11</v>
      </c>
      <c r="GI46" s="196" t="str" cm="1">
        <f t="array" ref="GI46">IFERROR(INDEX(②入力シート!45:45,(GI$3-1)*13+4),"")</f>
        <v/>
      </c>
      <c r="GJ46" s="197" t="str" cm="1">
        <f t="array" ref="GJ46">IFERROR(INDEX(②入力シート!45:45,(GI$3-1)*13+6),"")</f>
        <v/>
      </c>
      <c r="GK46" s="197" t="str" cm="1">
        <f t="array" ref="GK46">IFERROR(INDEX(②入力シート!45:45,(GI$3-1)*13+8),"")</f>
        <v/>
      </c>
      <c r="GL46" s="197" t="str" cm="1">
        <f t="array" ref="GL46">IFERROR(INDEX(②入力シート!45:45,(GI$3-1)*13+10),"")</f>
        <v/>
      </c>
      <c r="GM46" s="198" t="str" cm="1">
        <f t="array" ref="GM46">IFERROR(INDEX(②入力シート!45:45,(GI$3-1)*13+12),"")</f>
        <v/>
      </c>
      <c r="GO46" s="195" t="s">
        <v>11</v>
      </c>
      <c r="GP46" s="196" t="str" cm="1">
        <f t="array" ref="GP46">IFERROR(INDEX(②入力シート!45:45,(GP$3-1)*13+4),"")</f>
        <v/>
      </c>
      <c r="GQ46" s="197" t="str" cm="1">
        <f t="array" ref="GQ46">IFERROR(INDEX(②入力シート!45:45,(GP$3-1)*13+6),"")</f>
        <v/>
      </c>
      <c r="GR46" s="197" t="str" cm="1">
        <f t="array" ref="GR46">IFERROR(INDEX(②入力シート!45:45,(GP$3-1)*13+8),"")</f>
        <v/>
      </c>
      <c r="GS46" s="197" t="str" cm="1">
        <f t="array" ref="GS46">IFERROR(INDEX(②入力シート!45:45,(GP$3-1)*13+10),"")</f>
        <v/>
      </c>
      <c r="GT46" s="198" t="str" cm="1">
        <f t="array" ref="GT46">IFERROR(INDEX(②入力シート!45:45,(GP$3-1)*13+12),"")</f>
        <v/>
      </c>
      <c r="GV46" s="195" t="s">
        <v>11</v>
      </c>
      <c r="GW46" s="196" t="str" cm="1">
        <f t="array" ref="GW46">IFERROR(INDEX(②入力シート!45:45,(GW$3-1)*13+4),"")</f>
        <v/>
      </c>
      <c r="GX46" s="197" t="str" cm="1">
        <f t="array" ref="GX46">IFERROR(INDEX(②入力シート!45:45,(GW$3-1)*13+6),"")</f>
        <v/>
      </c>
      <c r="GY46" s="197" t="str" cm="1">
        <f t="array" ref="GY46">IFERROR(INDEX(②入力シート!45:45,(GW$3-1)*13+8),"")</f>
        <v/>
      </c>
      <c r="GZ46" s="197" t="str" cm="1">
        <f t="array" ref="GZ46">IFERROR(INDEX(②入力シート!45:45,(GW$3-1)*13+10),"")</f>
        <v/>
      </c>
      <c r="HA46" s="198" t="str" cm="1">
        <f t="array" ref="HA46">IFERROR(INDEX(②入力シート!45:45,(GW$3-1)*13+12),"")</f>
        <v/>
      </c>
      <c r="HC46" s="195" t="s">
        <v>11</v>
      </c>
      <c r="HD46" s="196" t="str" cm="1">
        <f t="array" ref="HD46">IFERROR(INDEX(②入力シート!45:45,(HD$3-1)*13+4),"")</f>
        <v/>
      </c>
      <c r="HE46" s="197" t="str" cm="1">
        <f t="array" ref="HE46">IFERROR(INDEX(②入力シート!45:45,(HD$3-1)*13+6),"")</f>
        <v/>
      </c>
      <c r="HF46" s="197" t="str" cm="1">
        <f t="array" ref="HF46">IFERROR(INDEX(②入力シート!45:45,(HD$3-1)*13+8),"")</f>
        <v/>
      </c>
      <c r="HG46" s="197" t="str" cm="1">
        <f t="array" ref="HG46">IFERROR(INDEX(②入力シート!45:45,(HD$3-1)*13+10),"")</f>
        <v/>
      </c>
      <c r="HH46" s="198" t="str" cm="1">
        <f t="array" ref="HH46">IFERROR(INDEX(②入力シート!45:45,(HD$3-1)*13+12),"")</f>
        <v/>
      </c>
      <c r="HJ46" s="195" t="s">
        <v>11</v>
      </c>
      <c r="HK46" s="196" t="str" cm="1">
        <f t="array" ref="HK46">IFERROR(INDEX(②入力シート!45:45,(HK$3-1)*13+4),"")</f>
        <v/>
      </c>
      <c r="HL46" s="197" t="str" cm="1">
        <f t="array" ref="HL46">IFERROR(INDEX(②入力シート!45:45,(HK$3-1)*13+6),"")</f>
        <v/>
      </c>
      <c r="HM46" s="197" t="str" cm="1">
        <f t="array" ref="HM46">IFERROR(INDEX(②入力シート!45:45,(HK$3-1)*13+8),"")</f>
        <v/>
      </c>
      <c r="HN46" s="197" t="str" cm="1">
        <f t="array" ref="HN46">IFERROR(INDEX(②入力シート!45:45,(HK$3-1)*13+10),"")</f>
        <v/>
      </c>
      <c r="HO46" s="198" t="str" cm="1">
        <f t="array" ref="HO46">IFERROR(INDEX(②入力シート!45:45,(HK$3-1)*13+12),"")</f>
        <v/>
      </c>
      <c r="HQ46" s="195" t="s">
        <v>11</v>
      </c>
      <c r="HR46" s="196" t="str" cm="1">
        <f t="array" ref="HR46">IFERROR(INDEX(②入力シート!45:45,(HR$3-1)*13+4),"")</f>
        <v/>
      </c>
      <c r="HS46" s="197" t="str" cm="1">
        <f t="array" ref="HS46">IFERROR(INDEX(②入力シート!45:45,(HR$3-1)*13+6),"")</f>
        <v/>
      </c>
      <c r="HT46" s="197" t="str" cm="1">
        <f t="array" ref="HT46">IFERROR(INDEX(②入力シート!45:45,(HR$3-1)*13+8),"")</f>
        <v/>
      </c>
      <c r="HU46" s="197" t="str" cm="1">
        <f t="array" ref="HU46">IFERROR(INDEX(②入力シート!45:45,(HR$3-1)*13+10),"")</f>
        <v/>
      </c>
      <c r="HV46" s="198" t="str" cm="1">
        <f t="array" ref="HV46">IFERROR(INDEX(②入力シート!45:45,(HR$3-1)*13+12),"")</f>
        <v/>
      </c>
      <c r="HX46" s="195" t="s">
        <v>11</v>
      </c>
      <c r="HY46" s="196" t="str" cm="1">
        <f t="array" ref="HY46">IFERROR(INDEX(②入力シート!45:45,(HY$3-1)*13+4),"")</f>
        <v/>
      </c>
      <c r="HZ46" s="197" t="str" cm="1">
        <f t="array" ref="HZ46">IFERROR(INDEX(②入力シート!45:45,(HY$3-1)*13+6),"")</f>
        <v/>
      </c>
      <c r="IA46" s="197" t="str" cm="1">
        <f t="array" ref="IA46">IFERROR(INDEX(②入力シート!45:45,(HY$3-1)*13+8),"")</f>
        <v/>
      </c>
      <c r="IB46" s="197" t="str" cm="1">
        <f t="array" ref="IB46">IFERROR(INDEX(②入力シート!45:45,(HY$3-1)*13+10),"")</f>
        <v/>
      </c>
      <c r="IC46" s="198" t="str" cm="1">
        <f t="array" ref="IC46">IFERROR(INDEX(②入力シート!45:45,(HY$3-1)*13+12),"")</f>
        <v/>
      </c>
      <c r="IE46" s="195" t="s">
        <v>11</v>
      </c>
      <c r="IF46" s="196" t="str" cm="1">
        <f t="array" ref="IF46">IFERROR(INDEX(②入力シート!45:45,(IF$3-1)*13+4),"")</f>
        <v/>
      </c>
      <c r="IG46" s="197" t="str" cm="1">
        <f t="array" ref="IG46">IFERROR(INDEX(②入力シート!45:45,(IF$3-1)*13+6),"")</f>
        <v/>
      </c>
      <c r="IH46" s="197" t="str" cm="1">
        <f t="array" ref="IH46">IFERROR(INDEX(②入力シート!45:45,(IF$3-1)*13+8),"")</f>
        <v/>
      </c>
      <c r="II46" s="197" t="str" cm="1">
        <f t="array" ref="II46">IFERROR(INDEX(②入力シート!45:45,(IF$3-1)*13+10),"")</f>
        <v/>
      </c>
      <c r="IJ46" s="198" t="str" cm="1">
        <f t="array" ref="IJ46">IFERROR(INDEX(②入力シート!45:45,(IF$3-1)*13+12),"")</f>
        <v/>
      </c>
      <c r="IL46" s="195" t="s">
        <v>11</v>
      </c>
      <c r="IM46" s="196" t="str" cm="1">
        <f t="array" ref="IM46">IFERROR(INDEX(②入力シート!45:45,(IM$3-1)*13+4),"")</f>
        <v/>
      </c>
      <c r="IN46" s="197" t="str" cm="1">
        <f t="array" ref="IN46">IFERROR(INDEX(②入力シート!45:45,(IM$3-1)*13+6),"")</f>
        <v/>
      </c>
      <c r="IO46" s="197" t="str" cm="1">
        <f t="array" ref="IO46">IFERROR(INDEX(②入力シート!45:45,(IM$3-1)*13+8),"")</f>
        <v/>
      </c>
      <c r="IP46" s="197" t="str" cm="1">
        <f t="array" ref="IP46">IFERROR(INDEX(②入力シート!45:45,(IM$3-1)*13+10),"")</f>
        <v/>
      </c>
      <c r="IQ46" s="198" t="str" cm="1">
        <f t="array" ref="IQ46">IFERROR(INDEX(②入力シート!45:45,(IM$3-1)*13+12),"")</f>
        <v/>
      </c>
      <c r="IS46" s="195" t="s">
        <v>11</v>
      </c>
      <c r="IT46" s="196" t="str" cm="1">
        <f t="array" ref="IT46">IFERROR(INDEX(②入力シート!45:45,(IT$3-1)*13+4),"")</f>
        <v/>
      </c>
      <c r="IU46" s="197" t="str" cm="1">
        <f t="array" ref="IU46">IFERROR(INDEX(②入力シート!45:45,(IT$3-1)*13+6),"")</f>
        <v/>
      </c>
      <c r="IV46" s="197" t="str" cm="1">
        <f t="array" ref="IV46">IFERROR(INDEX(②入力シート!45:45,(IT$3-1)*13+8),"")</f>
        <v/>
      </c>
      <c r="IW46" s="197" t="str" cm="1">
        <f t="array" ref="IW46">IFERROR(INDEX(②入力シート!45:45,(IT$3-1)*13+10),"")</f>
        <v/>
      </c>
      <c r="IX46" s="198" t="str" cm="1">
        <f t="array" ref="IX46">IFERROR(INDEX(②入力シート!45:45,(IT$3-1)*13+12),"")</f>
        <v/>
      </c>
      <c r="IZ46" s="195" t="s">
        <v>11</v>
      </c>
      <c r="JA46" s="196" t="str" cm="1">
        <f t="array" ref="JA46">IFERROR(INDEX(②入力シート!45:45,(JA$3-1)*13+4),"")</f>
        <v/>
      </c>
      <c r="JB46" s="197" t="str" cm="1">
        <f t="array" ref="JB46">IFERROR(INDEX(②入力シート!45:45,(JA$3-1)*13+6),"")</f>
        <v/>
      </c>
      <c r="JC46" s="197" t="str" cm="1">
        <f t="array" ref="JC46">IFERROR(INDEX(②入力シート!45:45,(JA$3-1)*13+8),"")</f>
        <v/>
      </c>
      <c r="JD46" s="197" t="str" cm="1">
        <f t="array" ref="JD46">IFERROR(INDEX(②入力シート!45:45,(JA$3-1)*13+10),"")</f>
        <v/>
      </c>
      <c r="JE46" s="198" t="str" cm="1">
        <f t="array" ref="JE46">IFERROR(INDEX(②入力シート!45:45,(JA$3-1)*13+12),"")</f>
        <v/>
      </c>
      <c r="JG46" s="195" t="s">
        <v>11</v>
      </c>
      <c r="JH46" s="196" t="str" cm="1">
        <f t="array" ref="JH46">IFERROR(INDEX(②入力シート!45:45,(JH$3-1)*13+4),"")</f>
        <v/>
      </c>
      <c r="JI46" s="197" t="str" cm="1">
        <f t="array" ref="JI46">IFERROR(INDEX(②入力シート!45:45,(JH$3-1)*13+6),"")</f>
        <v/>
      </c>
      <c r="JJ46" s="197" t="str" cm="1">
        <f t="array" ref="JJ46">IFERROR(INDEX(②入力シート!45:45,(JH$3-1)*13+8),"")</f>
        <v/>
      </c>
      <c r="JK46" s="197" t="str" cm="1">
        <f t="array" ref="JK46">IFERROR(INDEX(②入力シート!45:45,(JH$3-1)*13+10),"")</f>
        <v/>
      </c>
      <c r="JL46" s="198" t="str" cm="1">
        <f t="array" ref="JL46">IFERROR(INDEX(②入力シート!45:45,(JH$3-1)*13+12),"")</f>
        <v/>
      </c>
      <c r="JN46" s="195" t="s">
        <v>11</v>
      </c>
      <c r="JO46" s="196" t="str" cm="1">
        <f t="array" ref="JO46">IFERROR(INDEX(②入力シート!45:45,(JO$3-1)*13+4),"")</f>
        <v/>
      </c>
      <c r="JP46" s="197" t="str" cm="1">
        <f t="array" ref="JP46">IFERROR(INDEX(②入力シート!45:45,(JO$3-1)*13+6),"")</f>
        <v/>
      </c>
      <c r="JQ46" s="197" t="str" cm="1">
        <f t="array" ref="JQ46">IFERROR(INDEX(②入力シート!45:45,(JO$3-1)*13+8),"")</f>
        <v/>
      </c>
      <c r="JR46" s="197" t="str" cm="1">
        <f t="array" ref="JR46">IFERROR(INDEX(②入力シート!45:45,(JO$3-1)*13+10),"")</f>
        <v/>
      </c>
      <c r="JS46" s="198" t="str" cm="1">
        <f t="array" ref="JS46">IFERROR(INDEX(②入力シート!45:45,(JO$3-1)*13+12),"")</f>
        <v/>
      </c>
      <c r="JU46" s="195" t="s">
        <v>11</v>
      </c>
      <c r="JV46" s="196" t="str" cm="1">
        <f t="array" ref="JV46">IFERROR(INDEX(②入力シート!45:45,(JV$3-1)*13+4),"")</f>
        <v/>
      </c>
      <c r="JW46" s="197" t="str" cm="1">
        <f t="array" ref="JW46">IFERROR(INDEX(②入力シート!45:45,(JV$3-1)*13+6),"")</f>
        <v/>
      </c>
      <c r="JX46" s="197" t="str" cm="1">
        <f t="array" ref="JX46">IFERROR(INDEX(②入力シート!45:45,(JV$3-1)*13+8),"")</f>
        <v/>
      </c>
      <c r="JY46" s="197" t="str" cm="1">
        <f t="array" ref="JY46">IFERROR(INDEX(②入力シート!45:45,(JV$3-1)*13+10),"")</f>
        <v/>
      </c>
      <c r="JZ46" s="198" t="str" cm="1">
        <f t="array" ref="JZ46">IFERROR(INDEX(②入力シート!45:45,(JV$3-1)*13+12),"")</f>
        <v/>
      </c>
      <c r="KB46" s="195" t="s">
        <v>11</v>
      </c>
      <c r="KC46" s="196" t="str" cm="1">
        <f t="array" ref="KC46">IFERROR(INDEX(②入力シート!45:45,(KC$3-1)*13+4),"")</f>
        <v/>
      </c>
      <c r="KD46" s="197" t="str" cm="1">
        <f t="array" ref="KD46">IFERROR(INDEX(②入力シート!45:45,(KC$3-1)*13+6),"")</f>
        <v/>
      </c>
      <c r="KE46" s="197" t="str" cm="1">
        <f t="array" ref="KE46">IFERROR(INDEX(②入力シート!45:45,(KC$3-1)*13+8),"")</f>
        <v/>
      </c>
      <c r="KF46" s="197" t="str" cm="1">
        <f t="array" ref="KF46">IFERROR(INDEX(②入力シート!45:45,(KC$3-1)*13+10),"")</f>
        <v/>
      </c>
      <c r="KG46" s="198" t="str" cm="1">
        <f t="array" ref="KG46">IFERROR(INDEX(②入力シート!45:45,(KC$3-1)*13+12),"")</f>
        <v/>
      </c>
      <c r="KI46" s="195" t="s">
        <v>11</v>
      </c>
      <c r="KJ46" s="196" t="str" cm="1">
        <f t="array" ref="KJ46">IFERROR(INDEX(②入力シート!45:45,(KJ$3-1)*13+4),"")</f>
        <v/>
      </c>
      <c r="KK46" s="197" t="str" cm="1">
        <f t="array" ref="KK46">IFERROR(INDEX(②入力シート!45:45,(KJ$3-1)*13+6),"")</f>
        <v/>
      </c>
      <c r="KL46" s="197" t="str" cm="1">
        <f t="array" ref="KL46">IFERROR(INDEX(②入力シート!45:45,(KJ$3-1)*13+8),"")</f>
        <v/>
      </c>
      <c r="KM46" s="197" t="str" cm="1">
        <f t="array" ref="KM46">IFERROR(INDEX(②入力シート!45:45,(KJ$3-1)*13+10),"")</f>
        <v/>
      </c>
      <c r="KN46" s="198" t="str" cm="1">
        <f t="array" ref="KN46">IFERROR(INDEX(②入力シート!45:45,(KJ$3-1)*13+12),"")</f>
        <v/>
      </c>
      <c r="KP46" s="195" t="s">
        <v>11</v>
      </c>
      <c r="KQ46" s="196" t="str" cm="1">
        <f t="array" ref="KQ46">IFERROR(INDEX(②入力シート!45:45,(KQ$3-1)*13+4),"")</f>
        <v/>
      </c>
      <c r="KR46" s="197" t="str" cm="1">
        <f t="array" ref="KR46">IFERROR(INDEX(②入力シート!45:45,(KQ$3-1)*13+6),"")</f>
        <v/>
      </c>
      <c r="KS46" s="197" t="str" cm="1">
        <f t="array" ref="KS46">IFERROR(INDEX(②入力シート!45:45,(KQ$3-1)*13+8),"")</f>
        <v/>
      </c>
      <c r="KT46" s="197" t="str" cm="1">
        <f t="array" ref="KT46">IFERROR(INDEX(②入力シート!45:45,(KQ$3-1)*13+10),"")</f>
        <v/>
      </c>
      <c r="KU46" s="198" t="str" cm="1">
        <f t="array" ref="KU46">IFERROR(INDEX(②入力シート!45:45,(KQ$3-1)*13+12),"")</f>
        <v/>
      </c>
      <c r="KW46" s="195" t="s">
        <v>11</v>
      </c>
      <c r="KX46" s="196" t="str" cm="1">
        <f t="array" ref="KX46">IFERROR(INDEX(②入力シート!45:45,(KX$3-1)*13+4),"")</f>
        <v/>
      </c>
      <c r="KY46" s="197" t="str" cm="1">
        <f t="array" ref="KY46">IFERROR(INDEX(②入力シート!45:45,(KX$3-1)*13+6),"")</f>
        <v/>
      </c>
      <c r="KZ46" s="197" t="str" cm="1">
        <f t="array" ref="KZ46">IFERROR(INDEX(②入力シート!45:45,(KX$3-1)*13+8),"")</f>
        <v/>
      </c>
      <c r="LA46" s="197" t="str" cm="1">
        <f t="array" ref="LA46">IFERROR(INDEX(②入力シート!45:45,(KX$3-1)*13+10),"")</f>
        <v/>
      </c>
      <c r="LB46" s="198" t="str" cm="1">
        <f t="array" ref="LB46">IFERROR(INDEX(②入力シート!45:45,(KX$3-1)*13+12),"")</f>
        <v/>
      </c>
      <c r="LD46" s="195" t="s">
        <v>11</v>
      </c>
      <c r="LE46" s="196" t="str" cm="1">
        <f t="array" ref="LE46">IFERROR(INDEX(②入力シート!45:45,(LE$3-1)*13+4),"")</f>
        <v/>
      </c>
      <c r="LF46" s="197" t="str" cm="1">
        <f t="array" ref="LF46">IFERROR(INDEX(②入力シート!45:45,(LE$3-1)*13+6),"")</f>
        <v/>
      </c>
      <c r="LG46" s="197" t="str" cm="1">
        <f t="array" ref="LG46">IFERROR(INDEX(②入力シート!45:45,(LE$3-1)*13+8),"")</f>
        <v/>
      </c>
      <c r="LH46" s="197" t="str" cm="1">
        <f t="array" ref="LH46">IFERROR(INDEX(②入力シート!45:45,(LE$3-1)*13+10),"")</f>
        <v/>
      </c>
      <c r="LI46" s="198" t="str" cm="1">
        <f t="array" ref="LI46">IFERROR(INDEX(②入力シート!45:45,(LE$3-1)*13+12),"")</f>
        <v/>
      </c>
      <c r="LK46" s="195" t="s">
        <v>11</v>
      </c>
      <c r="LL46" s="196" t="str" cm="1">
        <f t="array" ref="LL46">IFERROR(INDEX(②入力シート!45:45,(LL$3-1)*13+4),"")</f>
        <v/>
      </c>
      <c r="LM46" s="197" t="str" cm="1">
        <f t="array" ref="LM46">IFERROR(INDEX(②入力シート!45:45,(LL$3-1)*13+6),"")</f>
        <v/>
      </c>
      <c r="LN46" s="197" t="str" cm="1">
        <f t="array" ref="LN46">IFERROR(INDEX(②入力シート!45:45,(LL$3-1)*13+8),"")</f>
        <v/>
      </c>
      <c r="LO46" s="197" t="str" cm="1">
        <f t="array" ref="LO46">IFERROR(INDEX(②入力シート!45:45,(LL$3-1)*13+10),"")</f>
        <v/>
      </c>
      <c r="LP46" s="198" t="str" cm="1">
        <f t="array" ref="LP46">IFERROR(INDEX(②入力シート!45:45,(LL$3-1)*13+12),"")</f>
        <v/>
      </c>
      <c r="LR46" s="195" t="s">
        <v>11</v>
      </c>
      <c r="LS46" s="196" t="str" cm="1">
        <f t="array" ref="LS46">IFERROR(INDEX(②入力シート!45:45,(LS$3-1)*13+4),"")</f>
        <v/>
      </c>
      <c r="LT46" s="197" t="str" cm="1">
        <f t="array" ref="LT46">IFERROR(INDEX(②入力シート!45:45,(LS$3-1)*13+6),"")</f>
        <v/>
      </c>
      <c r="LU46" s="197" t="str" cm="1">
        <f t="array" ref="LU46">IFERROR(INDEX(②入力シート!45:45,(LS$3-1)*13+8),"")</f>
        <v/>
      </c>
      <c r="LV46" s="197" t="str" cm="1">
        <f t="array" ref="LV46">IFERROR(INDEX(②入力シート!45:45,(LS$3-1)*13+10),"")</f>
        <v/>
      </c>
      <c r="LW46" s="198" t="str" cm="1">
        <f t="array" ref="LW46">IFERROR(INDEX(②入力シート!45:45,(LS$3-1)*13+12),"")</f>
        <v/>
      </c>
      <c r="LY46" s="195" t="s">
        <v>11</v>
      </c>
      <c r="LZ46" s="196" t="str" cm="1">
        <f t="array" ref="LZ46">IFERROR(INDEX(②入力シート!45:45,(LZ$3-1)*13+4),"")</f>
        <v/>
      </c>
      <c r="MA46" s="197" t="str" cm="1">
        <f t="array" ref="MA46">IFERROR(INDEX(②入力シート!45:45,(LZ$3-1)*13+6),"")</f>
        <v/>
      </c>
      <c r="MB46" s="197" t="str" cm="1">
        <f t="array" ref="MB46">IFERROR(INDEX(②入力シート!45:45,(LZ$3-1)*13+8),"")</f>
        <v/>
      </c>
      <c r="MC46" s="197" t="str" cm="1">
        <f t="array" ref="MC46">IFERROR(INDEX(②入力シート!45:45,(LZ$3-1)*13+10),"")</f>
        <v/>
      </c>
      <c r="MD46" s="198" t="str" cm="1">
        <f t="array" ref="MD46">IFERROR(INDEX(②入力シート!45:45,(LZ$3-1)*13+12),"")</f>
        <v/>
      </c>
      <c r="MF46" s="195" t="s">
        <v>11</v>
      </c>
      <c r="MG46" s="196" t="str" cm="1">
        <f t="array" ref="MG46">IFERROR(INDEX(②入力シート!45:45,(MG$3-1)*13+4),"")</f>
        <v/>
      </c>
      <c r="MH46" s="197" t="str" cm="1">
        <f t="array" ref="MH46">IFERROR(INDEX(②入力シート!45:45,(MG$3-1)*13+6),"")</f>
        <v/>
      </c>
      <c r="MI46" s="197" t="str" cm="1">
        <f t="array" ref="MI46">IFERROR(INDEX(②入力シート!45:45,(MG$3-1)*13+8),"")</f>
        <v/>
      </c>
      <c r="MJ46" s="197" t="str" cm="1">
        <f t="array" ref="MJ46">IFERROR(INDEX(②入力シート!45:45,(MG$3-1)*13+10),"")</f>
        <v/>
      </c>
      <c r="MK46" s="198" t="str" cm="1">
        <f t="array" ref="MK46">IFERROR(INDEX(②入力シート!45:45,(MG$3-1)*13+12),"")</f>
        <v/>
      </c>
    </row>
    <row r="47" spans="1:349" s="184" customFormat="1" ht="15">
      <c r="A47" s="199" t="s">
        <v>67</v>
      </c>
      <c r="B47" s="200" t="str" cm="1">
        <f t="array" ref="B47">IFERROR(INDEX(②入力シート!46:46,(B$3-1)*13+4),"")</f>
        <v/>
      </c>
      <c r="C47" s="201" t="str" cm="1">
        <f t="array" ref="C47">IFERROR(INDEX(②入力シート!46:46,(B$3-1)*13+6),"")</f>
        <v/>
      </c>
      <c r="D47" s="201" t="str" cm="1">
        <f t="array" ref="D47">IFERROR(INDEX(②入力シート!46:46,(B$3-1)*13+8),"")</f>
        <v/>
      </c>
      <c r="E47" s="201" t="str" cm="1">
        <f t="array" ref="E47">IFERROR(INDEX(②入力シート!46:46,(B$3-1)*13+10),"")</f>
        <v/>
      </c>
      <c r="F47" s="202" t="str" cm="1">
        <f t="array" ref="F47">IFERROR(INDEX(②入力シート!46:46,(B$3-1)*13+12),"")</f>
        <v/>
      </c>
      <c r="H47" s="199" t="s">
        <v>67</v>
      </c>
      <c r="I47" s="200" t="str" cm="1">
        <f t="array" ref="I47">IFERROR(INDEX(②入力シート!46:46,(I$3-1)*13+4),"")</f>
        <v/>
      </c>
      <c r="J47" s="201" t="str" cm="1">
        <f t="array" ref="J47">IFERROR(INDEX(②入力シート!46:46,(I$3-1)*13+6),"")</f>
        <v/>
      </c>
      <c r="K47" s="201" t="str" cm="1">
        <f t="array" ref="K47">IFERROR(INDEX(②入力シート!46:46,(I$3-1)*13+8),"")</f>
        <v/>
      </c>
      <c r="L47" s="201" t="str" cm="1">
        <f t="array" ref="L47">IFERROR(INDEX(②入力シート!46:46,(I$3-1)*13+10),"")</f>
        <v/>
      </c>
      <c r="M47" s="202" t="str" cm="1">
        <f t="array" ref="M47">IFERROR(INDEX(②入力シート!46:46,(I$3-1)*13+12),"")</f>
        <v/>
      </c>
      <c r="O47" s="199" t="s">
        <v>67</v>
      </c>
      <c r="P47" s="200" t="str" cm="1">
        <f t="array" ref="P47">IFERROR(INDEX(②入力シート!46:46,(P$3-1)*13+4),"")</f>
        <v/>
      </c>
      <c r="Q47" s="201" t="str" cm="1">
        <f t="array" ref="Q47">IFERROR(INDEX(②入力シート!46:46,(P$3-1)*13+6),"")</f>
        <v/>
      </c>
      <c r="R47" s="201" t="str" cm="1">
        <f t="array" ref="R47">IFERROR(INDEX(②入力シート!46:46,(P$3-1)*13+8),"")</f>
        <v/>
      </c>
      <c r="S47" s="201" t="str" cm="1">
        <f t="array" ref="S47">IFERROR(INDEX(②入力シート!46:46,(P$3-1)*13+10),"")</f>
        <v/>
      </c>
      <c r="T47" s="202" t="str" cm="1">
        <f t="array" ref="T47">IFERROR(INDEX(②入力シート!46:46,(P$3-1)*13+12),"")</f>
        <v/>
      </c>
      <c r="V47" s="199" t="s">
        <v>67</v>
      </c>
      <c r="W47" s="200" t="str" cm="1">
        <f t="array" ref="W47">IFERROR(INDEX(②入力シート!46:46,(W$3-1)*13+4),"")</f>
        <v/>
      </c>
      <c r="X47" s="201" t="str" cm="1">
        <f t="array" ref="X47">IFERROR(INDEX(②入力シート!46:46,(W$3-1)*13+6),"")</f>
        <v/>
      </c>
      <c r="Y47" s="201" t="str" cm="1">
        <f t="array" ref="Y47">IFERROR(INDEX(②入力シート!46:46,(W$3-1)*13+8),"")</f>
        <v/>
      </c>
      <c r="Z47" s="201" t="str" cm="1">
        <f t="array" ref="Z47">IFERROR(INDEX(②入力シート!46:46,(W$3-1)*13+10),"")</f>
        <v/>
      </c>
      <c r="AA47" s="202" t="str" cm="1">
        <f t="array" ref="AA47">IFERROR(INDEX(②入力シート!46:46,(W$3-1)*13+12),"")</f>
        <v/>
      </c>
      <c r="AC47" s="199" t="s">
        <v>67</v>
      </c>
      <c r="AD47" s="200" t="str" cm="1">
        <f t="array" ref="AD47">IFERROR(INDEX(②入力シート!46:46,(AD$3-1)*13+4),"")</f>
        <v/>
      </c>
      <c r="AE47" s="201" t="str" cm="1">
        <f t="array" ref="AE47">IFERROR(INDEX(②入力シート!46:46,(AD$3-1)*13+6),"")</f>
        <v/>
      </c>
      <c r="AF47" s="201" t="str" cm="1">
        <f t="array" ref="AF47">IFERROR(INDEX(②入力シート!46:46,(AD$3-1)*13+8),"")</f>
        <v/>
      </c>
      <c r="AG47" s="201" t="str" cm="1">
        <f t="array" ref="AG47">IFERROR(INDEX(②入力シート!46:46,(AD$3-1)*13+10),"")</f>
        <v/>
      </c>
      <c r="AH47" s="202" t="str" cm="1">
        <f t="array" ref="AH47">IFERROR(INDEX(②入力シート!46:46,(AD$3-1)*13+12),"")</f>
        <v/>
      </c>
      <c r="AJ47" s="199" t="s">
        <v>67</v>
      </c>
      <c r="AK47" s="200" t="str" cm="1">
        <f t="array" ref="AK47">IFERROR(INDEX(②入力シート!46:46,(AK$3-1)*13+4),"")</f>
        <v/>
      </c>
      <c r="AL47" s="201" t="str" cm="1">
        <f t="array" ref="AL47">IFERROR(INDEX(②入力シート!46:46,(AK$3-1)*13+6),"")</f>
        <v/>
      </c>
      <c r="AM47" s="201" t="str" cm="1">
        <f t="array" ref="AM47">IFERROR(INDEX(②入力シート!46:46,(AK$3-1)*13+8),"")</f>
        <v/>
      </c>
      <c r="AN47" s="201" t="str" cm="1">
        <f t="array" ref="AN47">IFERROR(INDEX(②入力シート!46:46,(AK$3-1)*13+10),"")</f>
        <v/>
      </c>
      <c r="AO47" s="202" t="str" cm="1">
        <f t="array" ref="AO47">IFERROR(INDEX(②入力シート!46:46,(AK$3-1)*13+12),"")</f>
        <v/>
      </c>
      <c r="AQ47" s="199" t="s">
        <v>67</v>
      </c>
      <c r="AR47" s="200" t="str" cm="1">
        <f t="array" ref="AR47">IFERROR(INDEX(②入力シート!46:46,(AR$3-1)*13+4),"")</f>
        <v/>
      </c>
      <c r="AS47" s="201" t="str" cm="1">
        <f t="array" ref="AS47">IFERROR(INDEX(②入力シート!46:46,(AR$3-1)*13+6),"")</f>
        <v/>
      </c>
      <c r="AT47" s="201" t="str" cm="1">
        <f t="array" ref="AT47">IFERROR(INDEX(②入力シート!46:46,(AR$3-1)*13+8),"")</f>
        <v/>
      </c>
      <c r="AU47" s="201" t="str" cm="1">
        <f t="array" ref="AU47">IFERROR(INDEX(②入力シート!46:46,(AR$3-1)*13+10),"")</f>
        <v/>
      </c>
      <c r="AV47" s="202" t="str" cm="1">
        <f t="array" ref="AV47">IFERROR(INDEX(②入力シート!46:46,(AR$3-1)*13+12),"")</f>
        <v/>
      </c>
      <c r="AX47" s="199" t="s">
        <v>67</v>
      </c>
      <c r="AY47" s="200" t="str" cm="1">
        <f t="array" ref="AY47">IFERROR(INDEX(②入力シート!46:46,(AY$3-1)*13+4),"")</f>
        <v/>
      </c>
      <c r="AZ47" s="201" t="str" cm="1">
        <f t="array" ref="AZ47">IFERROR(INDEX(②入力シート!46:46,(AY$3-1)*13+6),"")</f>
        <v/>
      </c>
      <c r="BA47" s="201" t="str" cm="1">
        <f t="array" ref="BA47">IFERROR(INDEX(②入力シート!46:46,(AY$3-1)*13+8),"")</f>
        <v/>
      </c>
      <c r="BB47" s="201" t="str" cm="1">
        <f t="array" ref="BB47">IFERROR(INDEX(②入力シート!46:46,(AY$3-1)*13+10),"")</f>
        <v/>
      </c>
      <c r="BC47" s="202" t="str" cm="1">
        <f t="array" ref="BC47">IFERROR(INDEX(②入力シート!46:46,(AY$3-1)*13+12),"")</f>
        <v/>
      </c>
      <c r="BE47" s="199" t="s">
        <v>67</v>
      </c>
      <c r="BF47" s="200" t="str" cm="1">
        <f t="array" ref="BF47">IFERROR(INDEX(②入力シート!46:46,(BF$3-1)*13+4),"")</f>
        <v/>
      </c>
      <c r="BG47" s="201" t="str" cm="1">
        <f t="array" ref="BG47">IFERROR(INDEX(②入力シート!46:46,(BF$3-1)*13+6),"")</f>
        <v/>
      </c>
      <c r="BH47" s="201" t="str" cm="1">
        <f t="array" ref="BH47">IFERROR(INDEX(②入力シート!46:46,(BF$3-1)*13+8),"")</f>
        <v/>
      </c>
      <c r="BI47" s="201" t="str" cm="1">
        <f t="array" ref="BI47">IFERROR(INDEX(②入力シート!46:46,(BF$3-1)*13+10),"")</f>
        <v/>
      </c>
      <c r="BJ47" s="202" t="str" cm="1">
        <f t="array" ref="BJ47">IFERROR(INDEX(②入力シート!46:46,(BF$3-1)*13+12),"")</f>
        <v/>
      </c>
      <c r="BL47" s="199" t="s">
        <v>67</v>
      </c>
      <c r="BM47" s="200" t="str" cm="1">
        <f t="array" ref="BM47">IFERROR(INDEX(②入力シート!46:46,(BM$3-1)*13+4),"")</f>
        <v/>
      </c>
      <c r="BN47" s="201" t="str" cm="1">
        <f t="array" ref="BN47">IFERROR(INDEX(②入力シート!46:46,(BM$3-1)*13+6),"")</f>
        <v/>
      </c>
      <c r="BO47" s="201" t="str" cm="1">
        <f t="array" ref="BO47">IFERROR(INDEX(②入力シート!46:46,(BM$3-1)*13+8),"")</f>
        <v/>
      </c>
      <c r="BP47" s="201" t="str" cm="1">
        <f t="array" ref="BP47">IFERROR(INDEX(②入力シート!46:46,(BM$3-1)*13+10),"")</f>
        <v/>
      </c>
      <c r="BQ47" s="202" t="str" cm="1">
        <f t="array" ref="BQ47">IFERROR(INDEX(②入力シート!46:46,(BM$3-1)*13+12),"")</f>
        <v/>
      </c>
      <c r="BS47" s="199" t="s">
        <v>67</v>
      </c>
      <c r="BT47" s="200" t="str" cm="1">
        <f t="array" ref="BT47">IFERROR(INDEX(②入力シート!46:46,(BT$3-1)*13+4),"")</f>
        <v/>
      </c>
      <c r="BU47" s="201" t="str" cm="1">
        <f t="array" ref="BU47">IFERROR(INDEX(②入力シート!46:46,(BT$3-1)*13+6),"")</f>
        <v/>
      </c>
      <c r="BV47" s="201" t="str" cm="1">
        <f t="array" ref="BV47">IFERROR(INDEX(②入力シート!46:46,(BT$3-1)*13+8),"")</f>
        <v/>
      </c>
      <c r="BW47" s="201" t="str" cm="1">
        <f t="array" ref="BW47">IFERROR(INDEX(②入力シート!46:46,(BT$3-1)*13+10),"")</f>
        <v/>
      </c>
      <c r="BX47" s="202" t="str" cm="1">
        <f t="array" ref="BX47">IFERROR(INDEX(②入力シート!46:46,(BT$3-1)*13+12),"")</f>
        <v/>
      </c>
      <c r="BZ47" s="199" t="s">
        <v>67</v>
      </c>
      <c r="CA47" s="200" t="str" cm="1">
        <f t="array" ref="CA47">IFERROR(INDEX(②入力シート!46:46,(CA$3-1)*13+4),"")</f>
        <v/>
      </c>
      <c r="CB47" s="201" t="str" cm="1">
        <f t="array" ref="CB47">IFERROR(INDEX(②入力シート!46:46,(CA$3-1)*13+6),"")</f>
        <v/>
      </c>
      <c r="CC47" s="201" t="str" cm="1">
        <f t="array" ref="CC47">IFERROR(INDEX(②入力シート!46:46,(CA$3-1)*13+8),"")</f>
        <v/>
      </c>
      <c r="CD47" s="201" t="str" cm="1">
        <f t="array" ref="CD47">IFERROR(INDEX(②入力シート!46:46,(CA$3-1)*13+10),"")</f>
        <v/>
      </c>
      <c r="CE47" s="202" t="str" cm="1">
        <f t="array" ref="CE47">IFERROR(INDEX(②入力シート!46:46,(CA$3-1)*13+12),"")</f>
        <v/>
      </c>
      <c r="CG47" s="199" t="s">
        <v>67</v>
      </c>
      <c r="CH47" s="200" t="str" cm="1">
        <f t="array" ref="CH47">IFERROR(INDEX(②入力シート!46:46,(CH$3-1)*13+4),"")</f>
        <v/>
      </c>
      <c r="CI47" s="201" t="str" cm="1">
        <f t="array" ref="CI47">IFERROR(INDEX(②入力シート!46:46,(CH$3-1)*13+6),"")</f>
        <v/>
      </c>
      <c r="CJ47" s="201" t="str" cm="1">
        <f t="array" ref="CJ47">IFERROR(INDEX(②入力シート!46:46,(CH$3-1)*13+8),"")</f>
        <v/>
      </c>
      <c r="CK47" s="201" t="str" cm="1">
        <f t="array" ref="CK47">IFERROR(INDEX(②入力シート!46:46,(CH$3-1)*13+10),"")</f>
        <v/>
      </c>
      <c r="CL47" s="202" t="str" cm="1">
        <f t="array" ref="CL47">IFERROR(INDEX(②入力シート!46:46,(CH$3-1)*13+12),"")</f>
        <v/>
      </c>
      <c r="CN47" s="199" t="s">
        <v>67</v>
      </c>
      <c r="CO47" s="200" t="str" cm="1">
        <f t="array" ref="CO47">IFERROR(INDEX(②入力シート!46:46,(CO$3-1)*13+4),"")</f>
        <v/>
      </c>
      <c r="CP47" s="201" t="str" cm="1">
        <f t="array" ref="CP47">IFERROR(INDEX(②入力シート!46:46,(CO$3-1)*13+6),"")</f>
        <v/>
      </c>
      <c r="CQ47" s="201" t="str" cm="1">
        <f t="array" ref="CQ47">IFERROR(INDEX(②入力シート!46:46,(CO$3-1)*13+8),"")</f>
        <v/>
      </c>
      <c r="CR47" s="201" t="str" cm="1">
        <f t="array" ref="CR47">IFERROR(INDEX(②入力シート!46:46,(CO$3-1)*13+10),"")</f>
        <v/>
      </c>
      <c r="CS47" s="202" t="str" cm="1">
        <f t="array" ref="CS47">IFERROR(INDEX(②入力シート!46:46,(CO$3-1)*13+12),"")</f>
        <v/>
      </c>
      <c r="CU47" s="199" t="s">
        <v>67</v>
      </c>
      <c r="CV47" s="200" t="str" cm="1">
        <f t="array" ref="CV47">IFERROR(INDEX(②入力シート!46:46,(CV$3-1)*13+4),"")</f>
        <v/>
      </c>
      <c r="CW47" s="201" t="str" cm="1">
        <f t="array" ref="CW47">IFERROR(INDEX(②入力シート!46:46,(CV$3-1)*13+6),"")</f>
        <v/>
      </c>
      <c r="CX47" s="201" t="str" cm="1">
        <f t="array" ref="CX47">IFERROR(INDEX(②入力シート!46:46,(CV$3-1)*13+8),"")</f>
        <v/>
      </c>
      <c r="CY47" s="201" t="str" cm="1">
        <f t="array" ref="CY47">IFERROR(INDEX(②入力シート!46:46,(CV$3-1)*13+10),"")</f>
        <v/>
      </c>
      <c r="CZ47" s="202" t="str" cm="1">
        <f t="array" ref="CZ47">IFERROR(INDEX(②入力シート!46:46,(CV$3-1)*13+12),"")</f>
        <v/>
      </c>
      <c r="DB47" s="199" t="s">
        <v>67</v>
      </c>
      <c r="DC47" s="200" t="str" cm="1">
        <f t="array" ref="DC47">IFERROR(INDEX(②入力シート!46:46,(DC$3-1)*13+4),"")</f>
        <v/>
      </c>
      <c r="DD47" s="201" t="str" cm="1">
        <f t="array" ref="DD47">IFERROR(INDEX(②入力シート!46:46,(DC$3-1)*13+6),"")</f>
        <v/>
      </c>
      <c r="DE47" s="201" t="str" cm="1">
        <f t="array" ref="DE47">IFERROR(INDEX(②入力シート!46:46,(DC$3-1)*13+8),"")</f>
        <v/>
      </c>
      <c r="DF47" s="201" t="str" cm="1">
        <f t="array" ref="DF47">IFERROR(INDEX(②入力シート!46:46,(DC$3-1)*13+10),"")</f>
        <v/>
      </c>
      <c r="DG47" s="202" t="str" cm="1">
        <f t="array" ref="DG47">IFERROR(INDEX(②入力シート!46:46,(DC$3-1)*13+12),"")</f>
        <v/>
      </c>
      <c r="DI47" s="199" t="s">
        <v>67</v>
      </c>
      <c r="DJ47" s="200" t="str" cm="1">
        <f t="array" ref="DJ47">IFERROR(INDEX(②入力シート!46:46,(DJ$3-1)*13+4),"")</f>
        <v/>
      </c>
      <c r="DK47" s="201" t="str" cm="1">
        <f t="array" ref="DK47">IFERROR(INDEX(②入力シート!46:46,(DJ$3-1)*13+6),"")</f>
        <v/>
      </c>
      <c r="DL47" s="201" t="str" cm="1">
        <f t="array" ref="DL47">IFERROR(INDEX(②入力シート!46:46,(DJ$3-1)*13+8),"")</f>
        <v/>
      </c>
      <c r="DM47" s="201" t="str" cm="1">
        <f t="array" ref="DM47">IFERROR(INDEX(②入力シート!46:46,(DJ$3-1)*13+10),"")</f>
        <v/>
      </c>
      <c r="DN47" s="202" t="str" cm="1">
        <f t="array" ref="DN47">IFERROR(INDEX(②入力シート!46:46,(DJ$3-1)*13+12),"")</f>
        <v/>
      </c>
      <c r="DP47" s="199" t="s">
        <v>67</v>
      </c>
      <c r="DQ47" s="200" t="str" cm="1">
        <f t="array" ref="DQ47">IFERROR(INDEX(②入力シート!46:46,(DQ$3-1)*13+4),"")</f>
        <v/>
      </c>
      <c r="DR47" s="201" t="str" cm="1">
        <f t="array" ref="DR47">IFERROR(INDEX(②入力シート!46:46,(DQ$3-1)*13+6),"")</f>
        <v/>
      </c>
      <c r="DS47" s="201" t="str" cm="1">
        <f t="array" ref="DS47">IFERROR(INDEX(②入力シート!46:46,(DQ$3-1)*13+8),"")</f>
        <v/>
      </c>
      <c r="DT47" s="201" t="str" cm="1">
        <f t="array" ref="DT47">IFERROR(INDEX(②入力シート!46:46,(DQ$3-1)*13+10),"")</f>
        <v/>
      </c>
      <c r="DU47" s="202" t="str" cm="1">
        <f t="array" ref="DU47">IFERROR(INDEX(②入力シート!46:46,(DQ$3-1)*13+12),"")</f>
        <v/>
      </c>
      <c r="DW47" s="199" t="s">
        <v>67</v>
      </c>
      <c r="DX47" s="200" t="str" cm="1">
        <f t="array" ref="DX47">IFERROR(INDEX(②入力シート!46:46,(DX$3-1)*13+4),"")</f>
        <v/>
      </c>
      <c r="DY47" s="201" t="str" cm="1">
        <f t="array" ref="DY47">IFERROR(INDEX(②入力シート!46:46,(DX$3-1)*13+6),"")</f>
        <v/>
      </c>
      <c r="DZ47" s="201" t="str" cm="1">
        <f t="array" ref="DZ47">IFERROR(INDEX(②入力シート!46:46,(DX$3-1)*13+8),"")</f>
        <v/>
      </c>
      <c r="EA47" s="201" t="str" cm="1">
        <f t="array" ref="EA47">IFERROR(INDEX(②入力シート!46:46,(DX$3-1)*13+10),"")</f>
        <v/>
      </c>
      <c r="EB47" s="202" t="str" cm="1">
        <f t="array" ref="EB47">IFERROR(INDEX(②入力シート!46:46,(DX$3-1)*13+12),"")</f>
        <v/>
      </c>
      <c r="ED47" s="199" t="s">
        <v>67</v>
      </c>
      <c r="EE47" s="200" t="str" cm="1">
        <f t="array" ref="EE47">IFERROR(INDEX(②入力シート!46:46,(EE$3-1)*13+4),"")</f>
        <v/>
      </c>
      <c r="EF47" s="201" t="str" cm="1">
        <f t="array" ref="EF47">IFERROR(INDEX(②入力シート!46:46,(EE$3-1)*13+6),"")</f>
        <v/>
      </c>
      <c r="EG47" s="201" t="str" cm="1">
        <f t="array" ref="EG47">IFERROR(INDEX(②入力シート!46:46,(EE$3-1)*13+8),"")</f>
        <v/>
      </c>
      <c r="EH47" s="201" t="str" cm="1">
        <f t="array" ref="EH47">IFERROR(INDEX(②入力シート!46:46,(EE$3-1)*13+10),"")</f>
        <v/>
      </c>
      <c r="EI47" s="202" t="str" cm="1">
        <f t="array" ref="EI47">IFERROR(INDEX(②入力シート!46:46,(EE$3-1)*13+12),"")</f>
        <v/>
      </c>
      <c r="EK47" s="199" t="s">
        <v>67</v>
      </c>
      <c r="EL47" s="200" t="str" cm="1">
        <f t="array" ref="EL47">IFERROR(INDEX(②入力シート!46:46,(EL$3-1)*13+4),"")</f>
        <v/>
      </c>
      <c r="EM47" s="201" t="str" cm="1">
        <f t="array" ref="EM47">IFERROR(INDEX(②入力シート!46:46,(EL$3-1)*13+6),"")</f>
        <v/>
      </c>
      <c r="EN47" s="201" t="str" cm="1">
        <f t="array" ref="EN47">IFERROR(INDEX(②入力シート!46:46,(EL$3-1)*13+8),"")</f>
        <v/>
      </c>
      <c r="EO47" s="201" t="str" cm="1">
        <f t="array" ref="EO47">IFERROR(INDEX(②入力シート!46:46,(EL$3-1)*13+10),"")</f>
        <v/>
      </c>
      <c r="EP47" s="202" t="str" cm="1">
        <f t="array" ref="EP47">IFERROR(INDEX(②入力シート!46:46,(EL$3-1)*13+12),"")</f>
        <v/>
      </c>
      <c r="ER47" s="199" t="s">
        <v>67</v>
      </c>
      <c r="ES47" s="200" t="str" cm="1">
        <f t="array" ref="ES47">IFERROR(INDEX(②入力シート!46:46,(ES$3-1)*13+4),"")</f>
        <v/>
      </c>
      <c r="ET47" s="201" t="str" cm="1">
        <f t="array" ref="ET47">IFERROR(INDEX(②入力シート!46:46,(ES$3-1)*13+6),"")</f>
        <v/>
      </c>
      <c r="EU47" s="201" t="str" cm="1">
        <f t="array" ref="EU47">IFERROR(INDEX(②入力シート!46:46,(ES$3-1)*13+8),"")</f>
        <v/>
      </c>
      <c r="EV47" s="201" t="str" cm="1">
        <f t="array" ref="EV47">IFERROR(INDEX(②入力シート!46:46,(ES$3-1)*13+10),"")</f>
        <v/>
      </c>
      <c r="EW47" s="202" t="str" cm="1">
        <f t="array" ref="EW47">IFERROR(INDEX(②入力シート!46:46,(ES$3-1)*13+12),"")</f>
        <v/>
      </c>
      <c r="EY47" s="199" t="s">
        <v>67</v>
      </c>
      <c r="EZ47" s="200" t="str" cm="1">
        <f t="array" ref="EZ47">IFERROR(INDEX(②入力シート!46:46,(EZ$3-1)*13+4),"")</f>
        <v/>
      </c>
      <c r="FA47" s="201" t="str" cm="1">
        <f t="array" ref="FA47">IFERROR(INDEX(②入力シート!46:46,(EZ$3-1)*13+6),"")</f>
        <v/>
      </c>
      <c r="FB47" s="201" t="str" cm="1">
        <f t="array" ref="FB47">IFERROR(INDEX(②入力シート!46:46,(EZ$3-1)*13+8),"")</f>
        <v/>
      </c>
      <c r="FC47" s="201" t="str" cm="1">
        <f t="array" ref="FC47">IFERROR(INDEX(②入力シート!46:46,(EZ$3-1)*13+10),"")</f>
        <v/>
      </c>
      <c r="FD47" s="202" t="str" cm="1">
        <f t="array" ref="FD47">IFERROR(INDEX(②入力シート!46:46,(EZ$3-1)*13+12),"")</f>
        <v/>
      </c>
      <c r="FF47" s="199" t="s">
        <v>67</v>
      </c>
      <c r="FG47" s="200" t="str" cm="1">
        <f t="array" ref="FG47">IFERROR(INDEX(②入力シート!46:46,(FG$3-1)*13+4),"")</f>
        <v/>
      </c>
      <c r="FH47" s="201" t="str" cm="1">
        <f t="array" ref="FH47">IFERROR(INDEX(②入力シート!46:46,(FG$3-1)*13+6),"")</f>
        <v/>
      </c>
      <c r="FI47" s="201" t="str" cm="1">
        <f t="array" ref="FI47">IFERROR(INDEX(②入力シート!46:46,(FG$3-1)*13+8),"")</f>
        <v/>
      </c>
      <c r="FJ47" s="201" t="str" cm="1">
        <f t="array" ref="FJ47">IFERROR(INDEX(②入力シート!46:46,(FG$3-1)*13+10),"")</f>
        <v/>
      </c>
      <c r="FK47" s="202" t="str" cm="1">
        <f t="array" ref="FK47">IFERROR(INDEX(②入力シート!46:46,(FG$3-1)*13+12),"")</f>
        <v/>
      </c>
      <c r="FM47" s="199" t="s">
        <v>67</v>
      </c>
      <c r="FN47" s="200" t="str" cm="1">
        <f t="array" ref="FN47">IFERROR(INDEX(②入力シート!46:46,(FN$3-1)*13+4),"")</f>
        <v/>
      </c>
      <c r="FO47" s="201" t="str" cm="1">
        <f t="array" ref="FO47">IFERROR(INDEX(②入力シート!46:46,(FN$3-1)*13+6),"")</f>
        <v/>
      </c>
      <c r="FP47" s="201" t="str" cm="1">
        <f t="array" ref="FP47">IFERROR(INDEX(②入力シート!46:46,(FN$3-1)*13+8),"")</f>
        <v/>
      </c>
      <c r="FQ47" s="201" t="str" cm="1">
        <f t="array" ref="FQ47">IFERROR(INDEX(②入力シート!46:46,(FN$3-1)*13+10),"")</f>
        <v/>
      </c>
      <c r="FR47" s="202" t="str" cm="1">
        <f t="array" ref="FR47">IFERROR(INDEX(②入力シート!46:46,(FN$3-1)*13+12),"")</f>
        <v/>
      </c>
      <c r="FT47" s="199" t="s">
        <v>67</v>
      </c>
      <c r="FU47" s="200" t="str" cm="1">
        <f t="array" ref="FU47">IFERROR(INDEX(②入力シート!46:46,(FU$3-1)*13+4),"")</f>
        <v/>
      </c>
      <c r="FV47" s="201" t="str" cm="1">
        <f t="array" ref="FV47">IFERROR(INDEX(②入力シート!46:46,(FU$3-1)*13+6),"")</f>
        <v/>
      </c>
      <c r="FW47" s="201" t="str" cm="1">
        <f t="array" ref="FW47">IFERROR(INDEX(②入力シート!46:46,(FU$3-1)*13+8),"")</f>
        <v/>
      </c>
      <c r="FX47" s="201" t="str" cm="1">
        <f t="array" ref="FX47">IFERROR(INDEX(②入力シート!46:46,(FU$3-1)*13+10),"")</f>
        <v/>
      </c>
      <c r="FY47" s="202" t="str" cm="1">
        <f t="array" ref="FY47">IFERROR(INDEX(②入力シート!46:46,(FU$3-1)*13+12),"")</f>
        <v/>
      </c>
      <c r="GA47" s="199" t="s">
        <v>67</v>
      </c>
      <c r="GB47" s="200" t="str" cm="1">
        <f t="array" ref="GB47">IFERROR(INDEX(②入力シート!46:46,(GB$3-1)*13+4),"")</f>
        <v/>
      </c>
      <c r="GC47" s="201" t="str" cm="1">
        <f t="array" ref="GC47">IFERROR(INDEX(②入力シート!46:46,(GB$3-1)*13+6),"")</f>
        <v/>
      </c>
      <c r="GD47" s="201" t="str" cm="1">
        <f t="array" ref="GD47">IFERROR(INDEX(②入力シート!46:46,(GB$3-1)*13+8),"")</f>
        <v/>
      </c>
      <c r="GE47" s="201" t="str" cm="1">
        <f t="array" ref="GE47">IFERROR(INDEX(②入力シート!46:46,(GB$3-1)*13+10),"")</f>
        <v/>
      </c>
      <c r="GF47" s="202" t="str" cm="1">
        <f t="array" ref="GF47">IFERROR(INDEX(②入力シート!46:46,(GB$3-1)*13+12),"")</f>
        <v/>
      </c>
      <c r="GH47" s="199" t="s">
        <v>67</v>
      </c>
      <c r="GI47" s="200" t="str" cm="1">
        <f t="array" ref="GI47">IFERROR(INDEX(②入力シート!46:46,(GI$3-1)*13+4),"")</f>
        <v/>
      </c>
      <c r="GJ47" s="201" t="str" cm="1">
        <f t="array" ref="GJ47">IFERROR(INDEX(②入力シート!46:46,(GI$3-1)*13+6),"")</f>
        <v/>
      </c>
      <c r="GK47" s="201" t="str" cm="1">
        <f t="array" ref="GK47">IFERROR(INDEX(②入力シート!46:46,(GI$3-1)*13+8),"")</f>
        <v/>
      </c>
      <c r="GL47" s="201" t="str" cm="1">
        <f t="array" ref="GL47">IFERROR(INDEX(②入力シート!46:46,(GI$3-1)*13+10),"")</f>
        <v/>
      </c>
      <c r="GM47" s="202" t="str" cm="1">
        <f t="array" ref="GM47">IFERROR(INDEX(②入力シート!46:46,(GI$3-1)*13+12),"")</f>
        <v/>
      </c>
      <c r="GO47" s="199" t="s">
        <v>67</v>
      </c>
      <c r="GP47" s="200" t="str" cm="1">
        <f t="array" ref="GP47">IFERROR(INDEX(②入力シート!46:46,(GP$3-1)*13+4),"")</f>
        <v/>
      </c>
      <c r="GQ47" s="201" t="str" cm="1">
        <f t="array" ref="GQ47">IFERROR(INDEX(②入力シート!46:46,(GP$3-1)*13+6),"")</f>
        <v/>
      </c>
      <c r="GR47" s="201" t="str" cm="1">
        <f t="array" ref="GR47">IFERROR(INDEX(②入力シート!46:46,(GP$3-1)*13+8),"")</f>
        <v/>
      </c>
      <c r="GS47" s="201" t="str" cm="1">
        <f t="array" ref="GS47">IFERROR(INDEX(②入力シート!46:46,(GP$3-1)*13+10),"")</f>
        <v/>
      </c>
      <c r="GT47" s="202" t="str" cm="1">
        <f t="array" ref="GT47">IFERROR(INDEX(②入力シート!46:46,(GP$3-1)*13+12),"")</f>
        <v/>
      </c>
      <c r="GV47" s="199" t="s">
        <v>67</v>
      </c>
      <c r="GW47" s="200" t="str" cm="1">
        <f t="array" ref="GW47">IFERROR(INDEX(②入力シート!46:46,(GW$3-1)*13+4),"")</f>
        <v/>
      </c>
      <c r="GX47" s="201" t="str" cm="1">
        <f t="array" ref="GX47">IFERROR(INDEX(②入力シート!46:46,(GW$3-1)*13+6),"")</f>
        <v/>
      </c>
      <c r="GY47" s="201" t="str" cm="1">
        <f t="array" ref="GY47">IFERROR(INDEX(②入力シート!46:46,(GW$3-1)*13+8),"")</f>
        <v/>
      </c>
      <c r="GZ47" s="201" t="str" cm="1">
        <f t="array" ref="GZ47">IFERROR(INDEX(②入力シート!46:46,(GW$3-1)*13+10),"")</f>
        <v/>
      </c>
      <c r="HA47" s="202" t="str" cm="1">
        <f t="array" ref="HA47">IFERROR(INDEX(②入力シート!46:46,(GW$3-1)*13+12),"")</f>
        <v/>
      </c>
      <c r="HC47" s="199" t="s">
        <v>67</v>
      </c>
      <c r="HD47" s="200" t="str" cm="1">
        <f t="array" ref="HD47">IFERROR(INDEX(②入力シート!46:46,(HD$3-1)*13+4),"")</f>
        <v/>
      </c>
      <c r="HE47" s="201" t="str" cm="1">
        <f t="array" ref="HE47">IFERROR(INDEX(②入力シート!46:46,(HD$3-1)*13+6),"")</f>
        <v/>
      </c>
      <c r="HF47" s="201" t="str" cm="1">
        <f t="array" ref="HF47">IFERROR(INDEX(②入力シート!46:46,(HD$3-1)*13+8),"")</f>
        <v/>
      </c>
      <c r="HG47" s="201" t="str" cm="1">
        <f t="array" ref="HG47">IFERROR(INDEX(②入力シート!46:46,(HD$3-1)*13+10),"")</f>
        <v/>
      </c>
      <c r="HH47" s="202" t="str" cm="1">
        <f t="array" ref="HH47">IFERROR(INDEX(②入力シート!46:46,(HD$3-1)*13+12),"")</f>
        <v/>
      </c>
      <c r="HJ47" s="199" t="s">
        <v>67</v>
      </c>
      <c r="HK47" s="200" t="str" cm="1">
        <f t="array" ref="HK47">IFERROR(INDEX(②入力シート!46:46,(HK$3-1)*13+4),"")</f>
        <v/>
      </c>
      <c r="HL47" s="201" t="str" cm="1">
        <f t="array" ref="HL47">IFERROR(INDEX(②入力シート!46:46,(HK$3-1)*13+6),"")</f>
        <v/>
      </c>
      <c r="HM47" s="201" t="str" cm="1">
        <f t="array" ref="HM47">IFERROR(INDEX(②入力シート!46:46,(HK$3-1)*13+8),"")</f>
        <v/>
      </c>
      <c r="HN47" s="201" t="str" cm="1">
        <f t="array" ref="HN47">IFERROR(INDEX(②入力シート!46:46,(HK$3-1)*13+10),"")</f>
        <v/>
      </c>
      <c r="HO47" s="202" t="str" cm="1">
        <f t="array" ref="HO47">IFERROR(INDEX(②入力シート!46:46,(HK$3-1)*13+12),"")</f>
        <v/>
      </c>
      <c r="HQ47" s="199" t="s">
        <v>67</v>
      </c>
      <c r="HR47" s="200" t="str" cm="1">
        <f t="array" ref="HR47">IFERROR(INDEX(②入力シート!46:46,(HR$3-1)*13+4),"")</f>
        <v/>
      </c>
      <c r="HS47" s="201" t="str" cm="1">
        <f t="array" ref="HS47">IFERROR(INDEX(②入力シート!46:46,(HR$3-1)*13+6),"")</f>
        <v/>
      </c>
      <c r="HT47" s="201" t="str" cm="1">
        <f t="array" ref="HT47">IFERROR(INDEX(②入力シート!46:46,(HR$3-1)*13+8),"")</f>
        <v/>
      </c>
      <c r="HU47" s="201" t="str" cm="1">
        <f t="array" ref="HU47">IFERROR(INDEX(②入力シート!46:46,(HR$3-1)*13+10),"")</f>
        <v/>
      </c>
      <c r="HV47" s="202" t="str" cm="1">
        <f t="array" ref="HV47">IFERROR(INDEX(②入力シート!46:46,(HR$3-1)*13+12),"")</f>
        <v/>
      </c>
      <c r="HX47" s="199" t="s">
        <v>67</v>
      </c>
      <c r="HY47" s="200" t="str" cm="1">
        <f t="array" ref="HY47">IFERROR(INDEX(②入力シート!46:46,(HY$3-1)*13+4),"")</f>
        <v/>
      </c>
      <c r="HZ47" s="201" t="str" cm="1">
        <f t="array" ref="HZ47">IFERROR(INDEX(②入力シート!46:46,(HY$3-1)*13+6),"")</f>
        <v/>
      </c>
      <c r="IA47" s="201" t="str" cm="1">
        <f t="array" ref="IA47">IFERROR(INDEX(②入力シート!46:46,(HY$3-1)*13+8),"")</f>
        <v/>
      </c>
      <c r="IB47" s="201" t="str" cm="1">
        <f t="array" ref="IB47">IFERROR(INDEX(②入力シート!46:46,(HY$3-1)*13+10),"")</f>
        <v/>
      </c>
      <c r="IC47" s="202" t="str" cm="1">
        <f t="array" ref="IC47">IFERROR(INDEX(②入力シート!46:46,(HY$3-1)*13+12),"")</f>
        <v/>
      </c>
      <c r="IE47" s="199" t="s">
        <v>67</v>
      </c>
      <c r="IF47" s="200" t="str" cm="1">
        <f t="array" ref="IF47">IFERROR(INDEX(②入力シート!46:46,(IF$3-1)*13+4),"")</f>
        <v/>
      </c>
      <c r="IG47" s="201" t="str" cm="1">
        <f t="array" ref="IG47">IFERROR(INDEX(②入力シート!46:46,(IF$3-1)*13+6),"")</f>
        <v/>
      </c>
      <c r="IH47" s="201" t="str" cm="1">
        <f t="array" ref="IH47">IFERROR(INDEX(②入力シート!46:46,(IF$3-1)*13+8),"")</f>
        <v/>
      </c>
      <c r="II47" s="201" t="str" cm="1">
        <f t="array" ref="II47">IFERROR(INDEX(②入力シート!46:46,(IF$3-1)*13+10),"")</f>
        <v/>
      </c>
      <c r="IJ47" s="202" t="str" cm="1">
        <f t="array" ref="IJ47">IFERROR(INDEX(②入力シート!46:46,(IF$3-1)*13+12),"")</f>
        <v/>
      </c>
      <c r="IL47" s="199" t="s">
        <v>67</v>
      </c>
      <c r="IM47" s="200" t="str" cm="1">
        <f t="array" ref="IM47">IFERROR(INDEX(②入力シート!46:46,(IM$3-1)*13+4),"")</f>
        <v/>
      </c>
      <c r="IN47" s="201" t="str" cm="1">
        <f t="array" ref="IN47">IFERROR(INDEX(②入力シート!46:46,(IM$3-1)*13+6),"")</f>
        <v/>
      </c>
      <c r="IO47" s="201" t="str" cm="1">
        <f t="array" ref="IO47">IFERROR(INDEX(②入力シート!46:46,(IM$3-1)*13+8),"")</f>
        <v/>
      </c>
      <c r="IP47" s="201" t="str" cm="1">
        <f t="array" ref="IP47">IFERROR(INDEX(②入力シート!46:46,(IM$3-1)*13+10),"")</f>
        <v/>
      </c>
      <c r="IQ47" s="202" t="str" cm="1">
        <f t="array" ref="IQ47">IFERROR(INDEX(②入力シート!46:46,(IM$3-1)*13+12),"")</f>
        <v/>
      </c>
      <c r="IS47" s="199" t="s">
        <v>67</v>
      </c>
      <c r="IT47" s="200" t="str" cm="1">
        <f t="array" ref="IT47">IFERROR(INDEX(②入力シート!46:46,(IT$3-1)*13+4),"")</f>
        <v/>
      </c>
      <c r="IU47" s="201" t="str" cm="1">
        <f t="array" ref="IU47">IFERROR(INDEX(②入力シート!46:46,(IT$3-1)*13+6),"")</f>
        <v/>
      </c>
      <c r="IV47" s="201" t="str" cm="1">
        <f t="array" ref="IV47">IFERROR(INDEX(②入力シート!46:46,(IT$3-1)*13+8),"")</f>
        <v/>
      </c>
      <c r="IW47" s="201" t="str" cm="1">
        <f t="array" ref="IW47">IFERROR(INDEX(②入力シート!46:46,(IT$3-1)*13+10),"")</f>
        <v/>
      </c>
      <c r="IX47" s="202" t="str" cm="1">
        <f t="array" ref="IX47">IFERROR(INDEX(②入力シート!46:46,(IT$3-1)*13+12),"")</f>
        <v/>
      </c>
      <c r="IZ47" s="199" t="s">
        <v>67</v>
      </c>
      <c r="JA47" s="200" t="str" cm="1">
        <f t="array" ref="JA47">IFERROR(INDEX(②入力シート!46:46,(JA$3-1)*13+4),"")</f>
        <v/>
      </c>
      <c r="JB47" s="201" t="str" cm="1">
        <f t="array" ref="JB47">IFERROR(INDEX(②入力シート!46:46,(JA$3-1)*13+6),"")</f>
        <v/>
      </c>
      <c r="JC47" s="201" t="str" cm="1">
        <f t="array" ref="JC47">IFERROR(INDEX(②入力シート!46:46,(JA$3-1)*13+8),"")</f>
        <v/>
      </c>
      <c r="JD47" s="201" t="str" cm="1">
        <f t="array" ref="JD47">IFERROR(INDEX(②入力シート!46:46,(JA$3-1)*13+10),"")</f>
        <v/>
      </c>
      <c r="JE47" s="202" t="str" cm="1">
        <f t="array" ref="JE47">IFERROR(INDEX(②入力シート!46:46,(JA$3-1)*13+12),"")</f>
        <v/>
      </c>
      <c r="JG47" s="199" t="s">
        <v>67</v>
      </c>
      <c r="JH47" s="200" t="str" cm="1">
        <f t="array" ref="JH47">IFERROR(INDEX(②入力シート!46:46,(JH$3-1)*13+4),"")</f>
        <v/>
      </c>
      <c r="JI47" s="201" t="str" cm="1">
        <f t="array" ref="JI47">IFERROR(INDEX(②入力シート!46:46,(JH$3-1)*13+6),"")</f>
        <v/>
      </c>
      <c r="JJ47" s="201" t="str" cm="1">
        <f t="array" ref="JJ47">IFERROR(INDEX(②入力シート!46:46,(JH$3-1)*13+8),"")</f>
        <v/>
      </c>
      <c r="JK47" s="201" t="str" cm="1">
        <f t="array" ref="JK47">IFERROR(INDEX(②入力シート!46:46,(JH$3-1)*13+10),"")</f>
        <v/>
      </c>
      <c r="JL47" s="202" t="str" cm="1">
        <f t="array" ref="JL47">IFERROR(INDEX(②入力シート!46:46,(JH$3-1)*13+12),"")</f>
        <v/>
      </c>
      <c r="JN47" s="199" t="s">
        <v>67</v>
      </c>
      <c r="JO47" s="200" t="str" cm="1">
        <f t="array" ref="JO47">IFERROR(INDEX(②入力シート!46:46,(JO$3-1)*13+4),"")</f>
        <v/>
      </c>
      <c r="JP47" s="201" t="str" cm="1">
        <f t="array" ref="JP47">IFERROR(INDEX(②入力シート!46:46,(JO$3-1)*13+6),"")</f>
        <v/>
      </c>
      <c r="JQ47" s="201" t="str" cm="1">
        <f t="array" ref="JQ47">IFERROR(INDEX(②入力シート!46:46,(JO$3-1)*13+8),"")</f>
        <v/>
      </c>
      <c r="JR47" s="201" t="str" cm="1">
        <f t="array" ref="JR47">IFERROR(INDEX(②入力シート!46:46,(JO$3-1)*13+10),"")</f>
        <v/>
      </c>
      <c r="JS47" s="202" t="str" cm="1">
        <f t="array" ref="JS47">IFERROR(INDEX(②入力シート!46:46,(JO$3-1)*13+12),"")</f>
        <v/>
      </c>
      <c r="JU47" s="199" t="s">
        <v>67</v>
      </c>
      <c r="JV47" s="200" t="str" cm="1">
        <f t="array" ref="JV47">IFERROR(INDEX(②入力シート!46:46,(JV$3-1)*13+4),"")</f>
        <v/>
      </c>
      <c r="JW47" s="201" t="str" cm="1">
        <f t="array" ref="JW47">IFERROR(INDEX(②入力シート!46:46,(JV$3-1)*13+6),"")</f>
        <v/>
      </c>
      <c r="JX47" s="201" t="str" cm="1">
        <f t="array" ref="JX47">IFERROR(INDEX(②入力シート!46:46,(JV$3-1)*13+8),"")</f>
        <v/>
      </c>
      <c r="JY47" s="201" t="str" cm="1">
        <f t="array" ref="JY47">IFERROR(INDEX(②入力シート!46:46,(JV$3-1)*13+10),"")</f>
        <v/>
      </c>
      <c r="JZ47" s="202" t="str" cm="1">
        <f t="array" ref="JZ47">IFERROR(INDEX(②入力シート!46:46,(JV$3-1)*13+12),"")</f>
        <v/>
      </c>
      <c r="KB47" s="199" t="s">
        <v>67</v>
      </c>
      <c r="KC47" s="200" t="str" cm="1">
        <f t="array" ref="KC47">IFERROR(INDEX(②入力シート!46:46,(KC$3-1)*13+4),"")</f>
        <v/>
      </c>
      <c r="KD47" s="201" t="str" cm="1">
        <f t="array" ref="KD47">IFERROR(INDEX(②入力シート!46:46,(KC$3-1)*13+6),"")</f>
        <v/>
      </c>
      <c r="KE47" s="201" t="str" cm="1">
        <f t="array" ref="KE47">IFERROR(INDEX(②入力シート!46:46,(KC$3-1)*13+8),"")</f>
        <v/>
      </c>
      <c r="KF47" s="201" t="str" cm="1">
        <f t="array" ref="KF47">IFERROR(INDEX(②入力シート!46:46,(KC$3-1)*13+10),"")</f>
        <v/>
      </c>
      <c r="KG47" s="202" t="str" cm="1">
        <f t="array" ref="KG47">IFERROR(INDEX(②入力シート!46:46,(KC$3-1)*13+12),"")</f>
        <v/>
      </c>
      <c r="KI47" s="199" t="s">
        <v>67</v>
      </c>
      <c r="KJ47" s="200" t="str" cm="1">
        <f t="array" ref="KJ47">IFERROR(INDEX(②入力シート!46:46,(KJ$3-1)*13+4),"")</f>
        <v/>
      </c>
      <c r="KK47" s="201" t="str" cm="1">
        <f t="array" ref="KK47">IFERROR(INDEX(②入力シート!46:46,(KJ$3-1)*13+6),"")</f>
        <v/>
      </c>
      <c r="KL47" s="201" t="str" cm="1">
        <f t="array" ref="KL47">IFERROR(INDEX(②入力シート!46:46,(KJ$3-1)*13+8),"")</f>
        <v/>
      </c>
      <c r="KM47" s="201" t="str" cm="1">
        <f t="array" ref="KM47">IFERROR(INDEX(②入力シート!46:46,(KJ$3-1)*13+10),"")</f>
        <v/>
      </c>
      <c r="KN47" s="202" t="str" cm="1">
        <f t="array" ref="KN47">IFERROR(INDEX(②入力シート!46:46,(KJ$3-1)*13+12),"")</f>
        <v/>
      </c>
      <c r="KP47" s="199" t="s">
        <v>67</v>
      </c>
      <c r="KQ47" s="200" t="str" cm="1">
        <f t="array" ref="KQ47">IFERROR(INDEX(②入力シート!46:46,(KQ$3-1)*13+4),"")</f>
        <v/>
      </c>
      <c r="KR47" s="201" t="str" cm="1">
        <f t="array" ref="KR47">IFERROR(INDEX(②入力シート!46:46,(KQ$3-1)*13+6),"")</f>
        <v/>
      </c>
      <c r="KS47" s="201" t="str" cm="1">
        <f t="array" ref="KS47">IFERROR(INDEX(②入力シート!46:46,(KQ$3-1)*13+8),"")</f>
        <v/>
      </c>
      <c r="KT47" s="201" t="str" cm="1">
        <f t="array" ref="KT47">IFERROR(INDEX(②入力シート!46:46,(KQ$3-1)*13+10),"")</f>
        <v/>
      </c>
      <c r="KU47" s="202" t="str" cm="1">
        <f t="array" ref="KU47">IFERROR(INDEX(②入力シート!46:46,(KQ$3-1)*13+12),"")</f>
        <v/>
      </c>
      <c r="KW47" s="199" t="s">
        <v>67</v>
      </c>
      <c r="KX47" s="200" t="str" cm="1">
        <f t="array" ref="KX47">IFERROR(INDEX(②入力シート!46:46,(KX$3-1)*13+4),"")</f>
        <v/>
      </c>
      <c r="KY47" s="201" t="str" cm="1">
        <f t="array" ref="KY47">IFERROR(INDEX(②入力シート!46:46,(KX$3-1)*13+6),"")</f>
        <v/>
      </c>
      <c r="KZ47" s="201" t="str" cm="1">
        <f t="array" ref="KZ47">IFERROR(INDEX(②入力シート!46:46,(KX$3-1)*13+8),"")</f>
        <v/>
      </c>
      <c r="LA47" s="201" t="str" cm="1">
        <f t="array" ref="LA47">IFERROR(INDEX(②入力シート!46:46,(KX$3-1)*13+10),"")</f>
        <v/>
      </c>
      <c r="LB47" s="202" t="str" cm="1">
        <f t="array" ref="LB47">IFERROR(INDEX(②入力シート!46:46,(KX$3-1)*13+12),"")</f>
        <v/>
      </c>
      <c r="LD47" s="199" t="s">
        <v>67</v>
      </c>
      <c r="LE47" s="200" t="str" cm="1">
        <f t="array" ref="LE47">IFERROR(INDEX(②入力シート!46:46,(LE$3-1)*13+4),"")</f>
        <v/>
      </c>
      <c r="LF47" s="201" t="str" cm="1">
        <f t="array" ref="LF47">IFERROR(INDEX(②入力シート!46:46,(LE$3-1)*13+6),"")</f>
        <v/>
      </c>
      <c r="LG47" s="201" t="str" cm="1">
        <f t="array" ref="LG47">IFERROR(INDEX(②入力シート!46:46,(LE$3-1)*13+8),"")</f>
        <v/>
      </c>
      <c r="LH47" s="201" t="str" cm="1">
        <f t="array" ref="LH47">IFERROR(INDEX(②入力シート!46:46,(LE$3-1)*13+10),"")</f>
        <v/>
      </c>
      <c r="LI47" s="202" t="str" cm="1">
        <f t="array" ref="LI47">IFERROR(INDEX(②入力シート!46:46,(LE$3-1)*13+12),"")</f>
        <v/>
      </c>
      <c r="LK47" s="199" t="s">
        <v>67</v>
      </c>
      <c r="LL47" s="200" t="str" cm="1">
        <f t="array" ref="LL47">IFERROR(INDEX(②入力シート!46:46,(LL$3-1)*13+4),"")</f>
        <v/>
      </c>
      <c r="LM47" s="201" t="str" cm="1">
        <f t="array" ref="LM47">IFERROR(INDEX(②入力シート!46:46,(LL$3-1)*13+6),"")</f>
        <v/>
      </c>
      <c r="LN47" s="201" t="str" cm="1">
        <f t="array" ref="LN47">IFERROR(INDEX(②入力シート!46:46,(LL$3-1)*13+8),"")</f>
        <v/>
      </c>
      <c r="LO47" s="201" t="str" cm="1">
        <f t="array" ref="LO47">IFERROR(INDEX(②入力シート!46:46,(LL$3-1)*13+10),"")</f>
        <v/>
      </c>
      <c r="LP47" s="202" t="str" cm="1">
        <f t="array" ref="LP47">IFERROR(INDEX(②入力シート!46:46,(LL$3-1)*13+12),"")</f>
        <v/>
      </c>
      <c r="LR47" s="199" t="s">
        <v>67</v>
      </c>
      <c r="LS47" s="200" t="str" cm="1">
        <f t="array" ref="LS47">IFERROR(INDEX(②入力シート!46:46,(LS$3-1)*13+4),"")</f>
        <v/>
      </c>
      <c r="LT47" s="201" t="str" cm="1">
        <f t="array" ref="LT47">IFERROR(INDEX(②入力シート!46:46,(LS$3-1)*13+6),"")</f>
        <v/>
      </c>
      <c r="LU47" s="201" t="str" cm="1">
        <f t="array" ref="LU47">IFERROR(INDEX(②入力シート!46:46,(LS$3-1)*13+8),"")</f>
        <v/>
      </c>
      <c r="LV47" s="201" t="str" cm="1">
        <f t="array" ref="LV47">IFERROR(INDEX(②入力シート!46:46,(LS$3-1)*13+10),"")</f>
        <v/>
      </c>
      <c r="LW47" s="202" t="str" cm="1">
        <f t="array" ref="LW47">IFERROR(INDEX(②入力シート!46:46,(LS$3-1)*13+12),"")</f>
        <v/>
      </c>
      <c r="LY47" s="199" t="s">
        <v>67</v>
      </c>
      <c r="LZ47" s="200" t="str" cm="1">
        <f t="array" ref="LZ47">IFERROR(INDEX(②入力シート!46:46,(LZ$3-1)*13+4),"")</f>
        <v/>
      </c>
      <c r="MA47" s="201" t="str" cm="1">
        <f t="array" ref="MA47">IFERROR(INDEX(②入力シート!46:46,(LZ$3-1)*13+6),"")</f>
        <v/>
      </c>
      <c r="MB47" s="201" t="str" cm="1">
        <f t="array" ref="MB47">IFERROR(INDEX(②入力シート!46:46,(LZ$3-1)*13+8),"")</f>
        <v/>
      </c>
      <c r="MC47" s="201" t="str" cm="1">
        <f t="array" ref="MC47">IFERROR(INDEX(②入力シート!46:46,(LZ$3-1)*13+10),"")</f>
        <v/>
      </c>
      <c r="MD47" s="202" t="str" cm="1">
        <f t="array" ref="MD47">IFERROR(INDEX(②入力シート!46:46,(LZ$3-1)*13+12),"")</f>
        <v/>
      </c>
      <c r="MF47" s="199" t="s">
        <v>67</v>
      </c>
      <c r="MG47" s="200" t="str" cm="1">
        <f t="array" ref="MG47">IFERROR(INDEX(②入力シート!46:46,(MG$3-1)*13+4),"")</f>
        <v/>
      </c>
      <c r="MH47" s="201" t="str" cm="1">
        <f t="array" ref="MH47">IFERROR(INDEX(②入力シート!46:46,(MG$3-1)*13+6),"")</f>
        <v/>
      </c>
      <c r="MI47" s="201" t="str" cm="1">
        <f t="array" ref="MI47">IFERROR(INDEX(②入力シート!46:46,(MG$3-1)*13+8),"")</f>
        <v/>
      </c>
      <c r="MJ47" s="201" t="str" cm="1">
        <f t="array" ref="MJ47">IFERROR(INDEX(②入力シート!46:46,(MG$3-1)*13+10),"")</f>
        <v/>
      </c>
      <c r="MK47" s="202" t="str" cm="1">
        <f t="array" ref="MK47">IFERROR(INDEX(②入力シート!46:46,(MG$3-1)*13+12),"")</f>
        <v/>
      </c>
    </row>
    <row r="48" spans="1:349" s="184" customFormat="1" ht="16" thickBot="1">
      <c r="A48" s="203" t="s">
        <v>100</v>
      </c>
      <c r="B48" s="204" t="str" cm="1">
        <f t="array" ref="B48">IFERROR(INDEX(②入力シート!47:47,(B$3-1)*13+4),"")</f>
        <v/>
      </c>
      <c r="C48" s="205" t="str" cm="1">
        <f t="array" ref="C48">IFERROR(INDEX(②入力シート!47:47,(B$3-1)*13+6),"")</f>
        <v/>
      </c>
      <c r="D48" s="205" t="str" cm="1">
        <f t="array" ref="D48">IFERROR(INDEX(②入力シート!47:47,(B$3-1)*13+8),"")</f>
        <v/>
      </c>
      <c r="E48" s="205" t="str" cm="1">
        <f t="array" ref="E48">IFERROR(INDEX(②入力シート!47:47,(B$3-1)*13+10),"")</f>
        <v/>
      </c>
      <c r="F48" s="206" t="str" cm="1">
        <f t="array" ref="F48">IFERROR(INDEX(②入力シート!47:47,(B$3-1)*13+12),"")</f>
        <v/>
      </c>
      <c r="H48" s="203" t="s">
        <v>100</v>
      </c>
      <c r="I48" s="204" t="str" cm="1">
        <f t="array" ref="I48">IFERROR(INDEX(②入力シート!47:47,(I$3-1)*13+4),"")</f>
        <v/>
      </c>
      <c r="J48" s="205" t="str" cm="1">
        <f t="array" ref="J48">IFERROR(INDEX(②入力シート!47:47,(I$3-1)*13+6),"")</f>
        <v/>
      </c>
      <c r="K48" s="205" t="str" cm="1">
        <f t="array" ref="K48">IFERROR(INDEX(②入力シート!47:47,(I$3-1)*13+8),"")</f>
        <v/>
      </c>
      <c r="L48" s="205" t="str" cm="1">
        <f t="array" ref="L48">IFERROR(INDEX(②入力シート!47:47,(I$3-1)*13+10),"")</f>
        <v/>
      </c>
      <c r="M48" s="206" t="str" cm="1">
        <f t="array" ref="M48">IFERROR(INDEX(②入力シート!47:47,(I$3-1)*13+12),"")</f>
        <v/>
      </c>
      <c r="O48" s="203" t="s">
        <v>100</v>
      </c>
      <c r="P48" s="204" t="str" cm="1">
        <f t="array" ref="P48">IFERROR(INDEX(②入力シート!47:47,(P$3-1)*13+4),"")</f>
        <v/>
      </c>
      <c r="Q48" s="205" t="str" cm="1">
        <f t="array" ref="Q48">IFERROR(INDEX(②入力シート!47:47,(P$3-1)*13+6),"")</f>
        <v/>
      </c>
      <c r="R48" s="205" t="str" cm="1">
        <f t="array" ref="R48">IFERROR(INDEX(②入力シート!47:47,(P$3-1)*13+8),"")</f>
        <v/>
      </c>
      <c r="S48" s="205" t="str" cm="1">
        <f t="array" ref="S48">IFERROR(INDEX(②入力シート!47:47,(P$3-1)*13+10),"")</f>
        <v/>
      </c>
      <c r="T48" s="206" t="str" cm="1">
        <f t="array" ref="T48">IFERROR(INDEX(②入力シート!47:47,(P$3-1)*13+12),"")</f>
        <v/>
      </c>
      <c r="V48" s="203" t="s">
        <v>100</v>
      </c>
      <c r="W48" s="204" t="str" cm="1">
        <f t="array" ref="W48">IFERROR(INDEX(②入力シート!47:47,(W$3-1)*13+4),"")</f>
        <v/>
      </c>
      <c r="X48" s="205" t="str" cm="1">
        <f t="array" ref="X48">IFERROR(INDEX(②入力シート!47:47,(W$3-1)*13+6),"")</f>
        <v/>
      </c>
      <c r="Y48" s="205" t="str" cm="1">
        <f t="array" ref="Y48">IFERROR(INDEX(②入力シート!47:47,(W$3-1)*13+8),"")</f>
        <v/>
      </c>
      <c r="Z48" s="205" t="str" cm="1">
        <f t="array" ref="Z48">IFERROR(INDEX(②入力シート!47:47,(W$3-1)*13+10),"")</f>
        <v/>
      </c>
      <c r="AA48" s="206" t="str" cm="1">
        <f t="array" ref="AA48">IFERROR(INDEX(②入力シート!47:47,(W$3-1)*13+12),"")</f>
        <v/>
      </c>
      <c r="AC48" s="203" t="s">
        <v>100</v>
      </c>
      <c r="AD48" s="204" t="str" cm="1">
        <f t="array" ref="AD48">IFERROR(INDEX(②入力シート!47:47,(AD$3-1)*13+4),"")</f>
        <v/>
      </c>
      <c r="AE48" s="205" t="str" cm="1">
        <f t="array" ref="AE48">IFERROR(INDEX(②入力シート!47:47,(AD$3-1)*13+6),"")</f>
        <v/>
      </c>
      <c r="AF48" s="205" t="str" cm="1">
        <f t="array" ref="AF48">IFERROR(INDEX(②入力シート!47:47,(AD$3-1)*13+8),"")</f>
        <v/>
      </c>
      <c r="AG48" s="205" t="str" cm="1">
        <f t="array" ref="AG48">IFERROR(INDEX(②入力シート!47:47,(AD$3-1)*13+10),"")</f>
        <v/>
      </c>
      <c r="AH48" s="206" t="str" cm="1">
        <f t="array" ref="AH48">IFERROR(INDEX(②入力シート!47:47,(AD$3-1)*13+12),"")</f>
        <v/>
      </c>
      <c r="AJ48" s="203" t="s">
        <v>100</v>
      </c>
      <c r="AK48" s="204" t="str" cm="1">
        <f t="array" ref="AK48">IFERROR(INDEX(②入力シート!47:47,(AK$3-1)*13+4),"")</f>
        <v/>
      </c>
      <c r="AL48" s="205" t="str" cm="1">
        <f t="array" ref="AL48">IFERROR(INDEX(②入力シート!47:47,(AK$3-1)*13+6),"")</f>
        <v/>
      </c>
      <c r="AM48" s="205" t="str" cm="1">
        <f t="array" ref="AM48">IFERROR(INDEX(②入力シート!47:47,(AK$3-1)*13+8),"")</f>
        <v/>
      </c>
      <c r="AN48" s="205" t="str" cm="1">
        <f t="array" ref="AN48">IFERROR(INDEX(②入力シート!47:47,(AK$3-1)*13+10),"")</f>
        <v/>
      </c>
      <c r="AO48" s="206" t="str" cm="1">
        <f t="array" ref="AO48">IFERROR(INDEX(②入力シート!47:47,(AK$3-1)*13+12),"")</f>
        <v/>
      </c>
      <c r="AQ48" s="203" t="s">
        <v>100</v>
      </c>
      <c r="AR48" s="204" t="str" cm="1">
        <f t="array" ref="AR48">IFERROR(INDEX(②入力シート!47:47,(AR$3-1)*13+4),"")</f>
        <v/>
      </c>
      <c r="AS48" s="205" t="str" cm="1">
        <f t="array" ref="AS48">IFERROR(INDEX(②入力シート!47:47,(AR$3-1)*13+6),"")</f>
        <v/>
      </c>
      <c r="AT48" s="205" t="str" cm="1">
        <f t="array" ref="AT48">IFERROR(INDEX(②入力シート!47:47,(AR$3-1)*13+8),"")</f>
        <v/>
      </c>
      <c r="AU48" s="205" t="str" cm="1">
        <f t="array" ref="AU48">IFERROR(INDEX(②入力シート!47:47,(AR$3-1)*13+10),"")</f>
        <v/>
      </c>
      <c r="AV48" s="206" t="str" cm="1">
        <f t="array" ref="AV48">IFERROR(INDEX(②入力シート!47:47,(AR$3-1)*13+12),"")</f>
        <v/>
      </c>
      <c r="AX48" s="203" t="s">
        <v>100</v>
      </c>
      <c r="AY48" s="204" t="str" cm="1">
        <f t="array" ref="AY48">IFERROR(INDEX(②入力シート!47:47,(AY$3-1)*13+4),"")</f>
        <v/>
      </c>
      <c r="AZ48" s="205" t="str" cm="1">
        <f t="array" ref="AZ48">IFERROR(INDEX(②入力シート!47:47,(AY$3-1)*13+6),"")</f>
        <v/>
      </c>
      <c r="BA48" s="205" t="str" cm="1">
        <f t="array" ref="BA48">IFERROR(INDEX(②入力シート!47:47,(AY$3-1)*13+8),"")</f>
        <v/>
      </c>
      <c r="BB48" s="205" t="str" cm="1">
        <f t="array" ref="BB48">IFERROR(INDEX(②入力シート!47:47,(AY$3-1)*13+10),"")</f>
        <v/>
      </c>
      <c r="BC48" s="206" t="str" cm="1">
        <f t="array" ref="BC48">IFERROR(INDEX(②入力シート!47:47,(AY$3-1)*13+12),"")</f>
        <v/>
      </c>
      <c r="BE48" s="203" t="s">
        <v>100</v>
      </c>
      <c r="BF48" s="204" t="str" cm="1">
        <f t="array" ref="BF48">IFERROR(INDEX(②入力シート!47:47,(BF$3-1)*13+4),"")</f>
        <v/>
      </c>
      <c r="BG48" s="205" t="str" cm="1">
        <f t="array" ref="BG48">IFERROR(INDEX(②入力シート!47:47,(BF$3-1)*13+6),"")</f>
        <v/>
      </c>
      <c r="BH48" s="205" t="str" cm="1">
        <f t="array" ref="BH48">IFERROR(INDEX(②入力シート!47:47,(BF$3-1)*13+8),"")</f>
        <v/>
      </c>
      <c r="BI48" s="205" t="str" cm="1">
        <f t="array" ref="BI48">IFERROR(INDEX(②入力シート!47:47,(BF$3-1)*13+10),"")</f>
        <v/>
      </c>
      <c r="BJ48" s="206" t="str" cm="1">
        <f t="array" ref="BJ48">IFERROR(INDEX(②入力シート!47:47,(BF$3-1)*13+12),"")</f>
        <v/>
      </c>
      <c r="BL48" s="203" t="s">
        <v>100</v>
      </c>
      <c r="BM48" s="204" t="str" cm="1">
        <f t="array" ref="BM48">IFERROR(INDEX(②入力シート!47:47,(BM$3-1)*13+4),"")</f>
        <v/>
      </c>
      <c r="BN48" s="205" t="str" cm="1">
        <f t="array" ref="BN48">IFERROR(INDEX(②入力シート!47:47,(BM$3-1)*13+6),"")</f>
        <v/>
      </c>
      <c r="BO48" s="205" t="str" cm="1">
        <f t="array" ref="BO48">IFERROR(INDEX(②入力シート!47:47,(BM$3-1)*13+8),"")</f>
        <v/>
      </c>
      <c r="BP48" s="205" t="str" cm="1">
        <f t="array" ref="BP48">IFERROR(INDEX(②入力シート!47:47,(BM$3-1)*13+10),"")</f>
        <v/>
      </c>
      <c r="BQ48" s="206" t="str" cm="1">
        <f t="array" ref="BQ48">IFERROR(INDEX(②入力シート!47:47,(BM$3-1)*13+12),"")</f>
        <v/>
      </c>
      <c r="BS48" s="203" t="s">
        <v>100</v>
      </c>
      <c r="BT48" s="204" t="str" cm="1">
        <f t="array" ref="BT48">IFERROR(INDEX(②入力シート!47:47,(BT$3-1)*13+4),"")</f>
        <v/>
      </c>
      <c r="BU48" s="205" t="str" cm="1">
        <f t="array" ref="BU48">IFERROR(INDEX(②入力シート!47:47,(BT$3-1)*13+6),"")</f>
        <v/>
      </c>
      <c r="BV48" s="205" t="str" cm="1">
        <f t="array" ref="BV48">IFERROR(INDEX(②入力シート!47:47,(BT$3-1)*13+8),"")</f>
        <v/>
      </c>
      <c r="BW48" s="205" t="str" cm="1">
        <f t="array" ref="BW48">IFERROR(INDEX(②入力シート!47:47,(BT$3-1)*13+10),"")</f>
        <v/>
      </c>
      <c r="BX48" s="206" t="str" cm="1">
        <f t="array" ref="BX48">IFERROR(INDEX(②入力シート!47:47,(BT$3-1)*13+12),"")</f>
        <v/>
      </c>
      <c r="BZ48" s="203" t="s">
        <v>100</v>
      </c>
      <c r="CA48" s="204" t="str" cm="1">
        <f t="array" ref="CA48">IFERROR(INDEX(②入力シート!47:47,(CA$3-1)*13+4),"")</f>
        <v/>
      </c>
      <c r="CB48" s="205" t="str" cm="1">
        <f t="array" ref="CB48">IFERROR(INDEX(②入力シート!47:47,(CA$3-1)*13+6),"")</f>
        <v/>
      </c>
      <c r="CC48" s="205" t="str" cm="1">
        <f t="array" ref="CC48">IFERROR(INDEX(②入力シート!47:47,(CA$3-1)*13+8),"")</f>
        <v/>
      </c>
      <c r="CD48" s="205" t="str" cm="1">
        <f t="array" ref="CD48">IFERROR(INDEX(②入力シート!47:47,(CA$3-1)*13+10),"")</f>
        <v/>
      </c>
      <c r="CE48" s="206" t="str" cm="1">
        <f t="array" ref="CE48">IFERROR(INDEX(②入力シート!47:47,(CA$3-1)*13+12),"")</f>
        <v/>
      </c>
      <c r="CG48" s="203" t="s">
        <v>100</v>
      </c>
      <c r="CH48" s="204" t="str" cm="1">
        <f t="array" ref="CH48">IFERROR(INDEX(②入力シート!47:47,(CH$3-1)*13+4),"")</f>
        <v/>
      </c>
      <c r="CI48" s="205" t="str" cm="1">
        <f t="array" ref="CI48">IFERROR(INDEX(②入力シート!47:47,(CH$3-1)*13+6),"")</f>
        <v/>
      </c>
      <c r="CJ48" s="205" t="str" cm="1">
        <f t="array" ref="CJ48">IFERROR(INDEX(②入力シート!47:47,(CH$3-1)*13+8),"")</f>
        <v/>
      </c>
      <c r="CK48" s="205" t="str" cm="1">
        <f t="array" ref="CK48">IFERROR(INDEX(②入力シート!47:47,(CH$3-1)*13+10),"")</f>
        <v/>
      </c>
      <c r="CL48" s="206" t="str" cm="1">
        <f t="array" ref="CL48">IFERROR(INDEX(②入力シート!47:47,(CH$3-1)*13+12),"")</f>
        <v/>
      </c>
      <c r="CN48" s="203" t="s">
        <v>100</v>
      </c>
      <c r="CO48" s="204" t="str" cm="1">
        <f t="array" ref="CO48">IFERROR(INDEX(②入力シート!47:47,(CO$3-1)*13+4),"")</f>
        <v/>
      </c>
      <c r="CP48" s="205" t="str" cm="1">
        <f t="array" ref="CP48">IFERROR(INDEX(②入力シート!47:47,(CO$3-1)*13+6),"")</f>
        <v/>
      </c>
      <c r="CQ48" s="205" t="str" cm="1">
        <f t="array" ref="CQ48">IFERROR(INDEX(②入力シート!47:47,(CO$3-1)*13+8),"")</f>
        <v/>
      </c>
      <c r="CR48" s="205" t="str" cm="1">
        <f t="array" ref="CR48">IFERROR(INDEX(②入力シート!47:47,(CO$3-1)*13+10),"")</f>
        <v/>
      </c>
      <c r="CS48" s="206" t="str" cm="1">
        <f t="array" ref="CS48">IFERROR(INDEX(②入力シート!47:47,(CO$3-1)*13+12),"")</f>
        <v/>
      </c>
      <c r="CU48" s="203" t="s">
        <v>100</v>
      </c>
      <c r="CV48" s="204" t="str" cm="1">
        <f t="array" ref="CV48">IFERROR(INDEX(②入力シート!47:47,(CV$3-1)*13+4),"")</f>
        <v/>
      </c>
      <c r="CW48" s="205" t="str" cm="1">
        <f t="array" ref="CW48">IFERROR(INDEX(②入力シート!47:47,(CV$3-1)*13+6),"")</f>
        <v/>
      </c>
      <c r="CX48" s="205" t="str" cm="1">
        <f t="array" ref="CX48">IFERROR(INDEX(②入力シート!47:47,(CV$3-1)*13+8),"")</f>
        <v/>
      </c>
      <c r="CY48" s="205" t="str" cm="1">
        <f t="array" ref="CY48">IFERROR(INDEX(②入力シート!47:47,(CV$3-1)*13+10),"")</f>
        <v/>
      </c>
      <c r="CZ48" s="206" t="str" cm="1">
        <f t="array" ref="CZ48">IFERROR(INDEX(②入力シート!47:47,(CV$3-1)*13+12),"")</f>
        <v/>
      </c>
      <c r="DB48" s="203" t="s">
        <v>100</v>
      </c>
      <c r="DC48" s="204" t="str" cm="1">
        <f t="array" ref="DC48">IFERROR(INDEX(②入力シート!47:47,(DC$3-1)*13+4),"")</f>
        <v/>
      </c>
      <c r="DD48" s="205" t="str" cm="1">
        <f t="array" ref="DD48">IFERROR(INDEX(②入力シート!47:47,(DC$3-1)*13+6),"")</f>
        <v/>
      </c>
      <c r="DE48" s="205" t="str" cm="1">
        <f t="array" ref="DE48">IFERROR(INDEX(②入力シート!47:47,(DC$3-1)*13+8),"")</f>
        <v/>
      </c>
      <c r="DF48" s="205" t="str" cm="1">
        <f t="array" ref="DF48">IFERROR(INDEX(②入力シート!47:47,(DC$3-1)*13+10),"")</f>
        <v/>
      </c>
      <c r="DG48" s="206" t="str" cm="1">
        <f t="array" ref="DG48">IFERROR(INDEX(②入力シート!47:47,(DC$3-1)*13+12),"")</f>
        <v/>
      </c>
      <c r="DI48" s="203" t="s">
        <v>100</v>
      </c>
      <c r="DJ48" s="204" t="str" cm="1">
        <f t="array" ref="DJ48">IFERROR(INDEX(②入力シート!47:47,(DJ$3-1)*13+4),"")</f>
        <v/>
      </c>
      <c r="DK48" s="205" t="str" cm="1">
        <f t="array" ref="DK48">IFERROR(INDEX(②入力シート!47:47,(DJ$3-1)*13+6),"")</f>
        <v/>
      </c>
      <c r="DL48" s="205" t="str" cm="1">
        <f t="array" ref="DL48">IFERROR(INDEX(②入力シート!47:47,(DJ$3-1)*13+8),"")</f>
        <v/>
      </c>
      <c r="DM48" s="205" t="str" cm="1">
        <f t="array" ref="DM48">IFERROR(INDEX(②入力シート!47:47,(DJ$3-1)*13+10),"")</f>
        <v/>
      </c>
      <c r="DN48" s="206" t="str" cm="1">
        <f t="array" ref="DN48">IFERROR(INDEX(②入力シート!47:47,(DJ$3-1)*13+12),"")</f>
        <v/>
      </c>
      <c r="DP48" s="203" t="s">
        <v>100</v>
      </c>
      <c r="DQ48" s="204" t="str" cm="1">
        <f t="array" ref="DQ48">IFERROR(INDEX(②入力シート!47:47,(DQ$3-1)*13+4),"")</f>
        <v/>
      </c>
      <c r="DR48" s="205" t="str" cm="1">
        <f t="array" ref="DR48">IFERROR(INDEX(②入力シート!47:47,(DQ$3-1)*13+6),"")</f>
        <v/>
      </c>
      <c r="DS48" s="205" t="str" cm="1">
        <f t="array" ref="DS48">IFERROR(INDEX(②入力シート!47:47,(DQ$3-1)*13+8),"")</f>
        <v/>
      </c>
      <c r="DT48" s="205" t="str" cm="1">
        <f t="array" ref="DT48">IFERROR(INDEX(②入力シート!47:47,(DQ$3-1)*13+10),"")</f>
        <v/>
      </c>
      <c r="DU48" s="206" t="str" cm="1">
        <f t="array" ref="DU48">IFERROR(INDEX(②入力シート!47:47,(DQ$3-1)*13+12),"")</f>
        <v/>
      </c>
      <c r="DW48" s="203" t="s">
        <v>100</v>
      </c>
      <c r="DX48" s="204" t="str" cm="1">
        <f t="array" ref="DX48">IFERROR(INDEX(②入力シート!47:47,(DX$3-1)*13+4),"")</f>
        <v/>
      </c>
      <c r="DY48" s="205" t="str" cm="1">
        <f t="array" ref="DY48">IFERROR(INDEX(②入力シート!47:47,(DX$3-1)*13+6),"")</f>
        <v/>
      </c>
      <c r="DZ48" s="205" t="str" cm="1">
        <f t="array" ref="DZ48">IFERROR(INDEX(②入力シート!47:47,(DX$3-1)*13+8),"")</f>
        <v/>
      </c>
      <c r="EA48" s="205" t="str" cm="1">
        <f t="array" ref="EA48">IFERROR(INDEX(②入力シート!47:47,(DX$3-1)*13+10),"")</f>
        <v/>
      </c>
      <c r="EB48" s="206" t="str" cm="1">
        <f t="array" ref="EB48">IFERROR(INDEX(②入力シート!47:47,(DX$3-1)*13+12),"")</f>
        <v/>
      </c>
      <c r="ED48" s="203" t="s">
        <v>100</v>
      </c>
      <c r="EE48" s="204" t="str" cm="1">
        <f t="array" ref="EE48">IFERROR(INDEX(②入力シート!47:47,(EE$3-1)*13+4),"")</f>
        <v/>
      </c>
      <c r="EF48" s="205" t="str" cm="1">
        <f t="array" ref="EF48">IFERROR(INDEX(②入力シート!47:47,(EE$3-1)*13+6),"")</f>
        <v/>
      </c>
      <c r="EG48" s="205" t="str" cm="1">
        <f t="array" ref="EG48">IFERROR(INDEX(②入力シート!47:47,(EE$3-1)*13+8),"")</f>
        <v/>
      </c>
      <c r="EH48" s="205" t="str" cm="1">
        <f t="array" ref="EH48">IFERROR(INDEX(②入力シート!47:47,(EE$3-1)*13+10),"")</f>
        <v/>
      </c>
      <c r="EI48" s="206" t="str" cm="1">
        <f t="array" ref="EI48">IFERROR(INDEX(②入力シート!47:47,(EE$3-1)*13+12),"")</f>
        <v/>
      </c>
      <c r="EK48" s="203" t="s">
        <v>100</v>
      </c>
      <c r="EL48" s="204" t="str" cm="1">
        <f t="array" ref="EL48">IFERROR(INDEX(②入力シート!47:47,(EL$3-1)*13+4),"")</f>
        <v/>
      </c>
      <c r="EM48" s="205" t="str" cm="1">
        <f t="array" ref="EM48">IFERROR(INDEX(②入力シート!47:47,(EL$3-1)*13+6),"")</f>
        <v/>
      </c>
      <c r="EN48" s="205" t="str" cm="1">
        <f t="array" ref="EN48">IFERROR(INDEX(②入力シート!47:47,(EL$3-1)*13+8),"")</f>
        <v/>
      </c>
      <c r="EO48" s="205" t="str" cm="1">
        <f t="array" ref="EO48">IFERROR(INDEX(②入力シート!47:47,(EL$3-1)*13+10),"")</f>
        <v/>
      </c>
      <c r="EP48" s="206" t="str" cm="1">
        <f t="array" ref="EP48">IFERROR(INDEX(②入力シート!47:47,(EL$3-1)*13+12),"")</f>
        <v/>
      </c>
      <c r="ER48" s="203" t="s">
        <v>100</v>
      </c>
      <c r="ES48" s="204" t="str" cm="1">
        <f t="array" ref="ES48">IFERROR(INDEX(②入力シート!47:47,(ES$3-1)*13+4),"")</f>
        <v/>
      </c>
      <c r="ET48" s="205" t="str" cm="1">
        <f t="array" ref="ET48">IFERROR(INDEX(②入力シート!47:47,(ES$3-1)*13+6),"")</f>
        <v/>
      </c>
      <c r="EU48" s="205" t="str" cm="1">
        <f t="array" ref="EU48">IFERROR(INDEX(②入力シート!47:47,(ES$3-1)*13+8),"")</f>
        <v/>
      </c>
      <c r="EV48" s="205" t="str" cm="1">
        <f t="array" ref="EV48">IFERROR(INDEX(②入力シート!47:47,(ES$3-1)*13+10),"")</f>
        <v/>
      </c>
      <c r="EW48" s="206" t="str" cm="1">
        <f t="array" ref="EW48">IFERROR(INDEX(②入力シート!47:47,(ES$3-1)*13+12),"")</f>
        <v/>
      </c>
      <c r="EY48" s="203" t="s">
        <v>100</v>
      </c>
      <c r="EZ48" s="204" t="str" cm="1">
        <f t="array" ref="EZ48">IFERROR(INDEX(②入力シート!47:47,(EZ$3-1)*13+4),"")</f>
        <v/>
      </c>
      <c r="FA48" s="205" t="str" cm="1">
        <f t="array" ref="FA48">IFERROR(INDEX(②入力シート!47:47,(EZ$3-1)*13+6),"")</f>
        <v/>
      </c>
      <c r="FB48" s="205" t="str" cm="1">
        <f t="array" ref="FB48">IFERROR(INDEX(②入力シート!47:47,(EZ$3-1)*13+8),"")</f>
        <v/>
      </c>
      <c r="FC48" s="205" t="str" cm="1">
        <f t="array" ref="FC48">IFERROR(INDEX(②入力シート!47:47,(EZ$3-1)*13+10),"")</f>
        <v/>
      </c>
      <c r="FD48" s="206" t="str" cm="1">
        <f t="array" ref="FD48">IFERROR(INDEX(②入力シート!47:47,(EZ$3-1)*13+12),"")</f>
        <v/>
      </c>
      <c r="FF48" s="203" t="s">
        <v>100</v>
      </c>
      <c r="FG48" s="204" t="str" cm="1">
        <f t="array" ref="FG48">IFERROR(INDEX(②入力シート!47:47,(FG$3-1)*13+4),"")</f>
        <v/>
      </c>
      <c r="FH48" s="205" t="str" cm="1">
        <f t="array" ref="FH48">IFERROR(INDEX(②入力シート!47:47,(FG$3-1)*13+6),"")</f>
        <v/>
      </c>
      <c r="FI48" s="205" t="str" cm="1">
        <f t="array" ref="FI48">IFERROR(INDEX(②入力シート!47:47,(FG$3-1)*13+8),"")</f>
        <v/>
      </c>
      <c r="FJ48" s="205" t="str" cm="1">
        <f t="array" ref="FJ48">IFERROR(INDEX(②入力シート!47:47,(FG$3-1)*13+10),"")</f>
        <v/>
      </c>
      <c r="FK48" s="206" t="str" cm="1">
        <f t="array" ref="FK48">IFERROR(INDEX(②入力シート!47:47,(FG$3-1)*13+12),"")</f>
        <v/>
      </c>
      <c r="FM48" s="203" t="s">
        <v>100</v>
      </c>
      <c r="FN48" s="204" t="str" cm="1">
        <f t="array" ref="FN48">IFERROR(INDEX(②入力シート!47:47,(FN$3-1)*13+4),"")</f>
        <v/>
      </c>
      <c r="FO48" s="205" t="str" cm="1">
        <f t="array" ref="FO48">IFERROR(INDEX(②入力シート!47:47,(FN$3-1)*13+6),"")</f>
        <v/>
      </c>
      <c r="FP48" s="205" t="str" cm="1">
        <f t="array" ref="FP48">IFERROR(INDEX(②入力シート!47:47,(FN$3-1)*13+8),"")</f>
        <v/>
      </c>
      <c r="FQ48" s="205" t="str" cm="1">
        <f t="array" ref="FQ48">IFERROR(INDEX(②入力シート!47:47,(FN$3-1)*13+10),"")</f>
        <v/>
      </c>
      <c r="FR48" s="206" t="str" cm="1">
        <f t="array" ref="FR48">IFERROR(INDEX(②入力シート!47:47,(FN$3-1)*13+12),"")</f>
        <v/>
      </c>
      <c r="FT48" s="203" t="s">
        <v>100</v>
      </c>
      <c r="FU48" s="204" t="str" cm="1">
        <f t="array" ref="FU48">IFERROR(INDEX(②入力シート!47:47,(FU$3-1)*13+4),"")</f>
        <v/>
      </c>
      <c r="FV48" s="205" t="str" cm="1">
        <f t="array" ref="FV48">IFERROR(INDEX(②入力シート!47:47,(FU$3-1)*13+6),"")</f>
        <v/>
      </c>
      <c r="FW48" s="205" t="str" cm="1">
        <f t="array" ref="FW48">IFERROR(INDEX(②入力シート!47:47,(FU$3-1)*13+8),"")</f>
        <v/>
      </c>
      <c r="FX48" s="205" t="str" cm="1">
        <f t="array" ref="FX48">IFERROR(INDEX(②入力シート!47:47,(FU$3-1)*13+10),"")</f>
        <v/>
      </c>
      <c r="FY48" s="206" t="str" cm="1">
        <f t="array" ref="FY48">IFERROR(INDEX(②入力シート!47:47,(FU$3-1)*13+12),"")</f>
        <v/>
      </c>
      <c r="GA48" s="203" t="s">
        <v>100</v>
      </c>
      <c r="GB48" s="204" t="str" cm="1">
        <f t="array" ref="GB48">IFERROR(INDEX(②入力シート!47:47,(GB$3-1)*13+4),"")</f>
        <v/>
      </c>
      <c r="GC48" s="205" t="str" cm="1">
        <f t="array" ref="GC48">IFERROR(INDEX(②入力シート!47:47,(GB$3-1)*13+6),"")</f>
        <v/>
      </c>
      <c r="GD48" s="205" t="str" cm="1">
        <f t="array" ref="GD48">IFERROR(INDEX(②入力シート!47:47,(GB$3-1)*13+8),"")</f>
        <v/>
      </c>
      <c r="GE48" s="205" t="str" cm="1">
        <f t="array" ref="GE48">IFERROR(INDEX(②入力シート!47:47,(GB$3-1)*13+10),"")</f>
        <v/>
      </c>
      <c r="GF48" s="206" t="str" cm="1">
        <f t="array" ref="GF48">IFERROR(INDEX(②入力シート!47:47,(GB$3-1)*13+12),"")</f>
        <v/>
      </c>
      <c r="GH48" s="203" t="s">
        <v>100</v>
      </c>
      <c r="GI48" s="204" t="str" cm="1">
        <f t="array" ref="GI48">IFERROR(INDEX(②入力シート!47:47,(GI$3-1)*13+4),"")</f>
        <v/>
      </c>
      <c r="GJ48" s="205" t="str" cm="1">
        <f t="array" ref="GJ48">IFERROR(INDEX(②入力シート!47:47,(GI$3-1)*13+6),"")</f>
        <v/>
      </c>
      <c r="GK48" s="205" t="str" cm="1">
        <f t="array" ref="GK48">IFERROR(INDEX(②入力シート!47:47,(GI$3-1)*13+8),"")</f>
        <v/>
      </c>
      <c r="GL48" s="205" t="str" cm="1">
        <f t="array" ref="GL48">IFERROR(INDEX(②入力シート!47:47,(GI$3-1)*13+10),"")</f>
        <v/>
      </c>
      <c r="GM48" s="206" t="str" cm="1">
        <f t="array" ref="GM48">IFERROR(INDEX(②入力シート!47:47,(GI$3-1)*13+12),"")</f>
        <v/>
      </c>
      <c r="GO48" s="203" t="s">
        <v>100</v>
      </c>
      <c r="GP48" s="204" t="str" cm="1">
        <f t="array" ref="GP48">IFERROR(INDEX(②入力シート!47:47,(GP$3-1)*13+4),"")</f>
        <v/>
      </c>
      <c r="GQ48" s="205" t="str" cm="1">
        <f t="array" ref="GQ48">IFERROR(INDEX(②入力シート!47:47,(GP$3-1)*13+6),"")</f>
        <v/>
      </c>
      <c r="GR48" s="205" t="str" cm="1">
        <f t="array" ref="GR48">IFERROR(INDEX(②入力シート!47:47,(GP$3-1)*13+8),"")</f>
        <v/>
      </c>
      <c r="GS48" s="205" t="str" cm="1">
        <f t="array" ref="GS48">IFERROR(INDEX(②入力シート!47:47,(GP$3-1)*13+10),"")</f>
        <v/>
      </c>
      <c r="GT48" s="206" t="str" cm="1">
        <f t="array" ref="GT48">IFERROR(INDEX(②入力シート!47:47,(GP$3-1)*13+12),"")</f>
        <v/>
      </c>
      <c r="GV48" s="203" t="s">
        <v>100</v>
      </c>
      <c r="GW48" s="204" t="str" cm="1">
        <f t="array" ref="GW48">IFERROR(INDEX(②入力シート!47:47,(GW$3-1)*13+4),"")</f>
        <v/>
      </c>
      <c r="GX48" s="205" t="str" cm="1">
        <f t="array" ref="GX48">IFERROR(INDEX(②入力シート!47:47,(GW$3-1)*13+6),"")</f>
        <v/>
      </c>
      <c r="GY48" s="205" t="str" cm="1">
        <f t="array" ref="GY48">IFERROR(INDEX(②入力シート!47:47,(GW$3-1)*13+8),"")</f>
        <v/>
      </c>
      <c r="GZ48" s="205" t="str" cm="1">
        <f t="array" ref="GZ48">IFERROR(INDEX(②入力シート!47:47,(GW$3-1)*13+10),"")</f>
        <v/>
      </c>
      <c r="HA48" s="206" t="str" cm="1">
        <f t="array" ref="HA48">IFERROR(INDEX(②入力シート!47:47,(GW$3-1)*13+12),"")</f>
        <v/>
      </c>
      <c r="HC48" s="203" t="s">
        <v>100</v>
      </c>
      <c r="HD48" s="204" t="str" cm="1">
        <f t="array" ref="HD48">IFERROR(INDEX(②入力シート!47:47,(HD$3-1)*13+4),"")</f>
        <v/>
      </c>
      <c r="HE48" s="205" t="str" cm="1">
        <f t="array" ref="HE48">IFERROR(INDEX(②入力シート!47:47,(HD$3-1)*13+6),"")</f>
        <v/>
      </c>
      <c r="HF48" s="205" t="str" cm="1">
        <f t="array" ref="HF48">IFERROR(INDEX(②入力シート!47:47,(HD$3-1)*13+8),"")</f>
        <v/>
      </c>
      <c r="HG48" s="205" t="str" cm="1">
        <f t="array" ref="HG48">IFERROR(INDEX(②入力シート!47:47,(HD$3-1)*13+10),"")</f>
        <v/>
      </c>
      <c r="HH48" s="206" t="str" cm="1">
        <f t="array" ref="HH48">IFERROR(INDEX(②入力シート!47:47,(HD$3-1)*13+12),"")</f>
        <v/>
      </c>
      <c r="HJ48" s="203" t="s">
        <v>100</v>
      </c>
      <c r="HK48" s="204" t="str" cm="1">
        <f t="array" ref="HK48">IFERROR(INDEX(②入力シート!47:47,(HK$3-1)*13+4),"")</f>
        <v/>
      </c>
      <c r="HL48" s="205" t="str" cm="1">
        <f t="array" ref="HL48">IFERROR(INDEX(②入力シート!47:47,(HK$3-1)*13+6),"")</f>
        <v/>
      </c>
      <c r="HM48" s="205" t="str" cm="1">
        <f t="array" ref="HM48">IFERROR(INDEX(②入力シート!47:47,(HK$3-1)*13+8),"")</f>
        <v/>
      </c>
      <c r="HN48" s="205" t="str" cm="1">
        <f t="array" ref="HN48">IFERROR(INDEX(②入力シート!47:47,(HK$3-1)*13+10),"")</f>
        <v/>
      </c>
      <c r="HO48" s="206" t="str" cm="1">
        <f t="array" ref="HO48">IFERROR(INDEX(②入力シート!47:47,(HK$3-1)*13+12),"")</f>
        <v/>
      </c>
      <c r="HQ48" s="203" t="s">
        <v>100</v>
      </c>
      <c r="HR48" s="204" t="str" cm="1">
        <f t="array" ref="HR48">IFERROR(INDEX(②入力シート!47:47,(HR$3-1)*13+4),"")</f>
        <v/>
      </c>
      <c r="HS48" s="205" t="str" cm="1">
        <f t="array" ref="HS48">IFERROR(INDEX(②入力シート!47:47,(HR$3-1)*13+6),"")</f>
        <v/>
      </c>
      <c r="HT48" s="205" t="str" cm="1">
        <f t="array" ref="HT48">IFERROR(INDEX(②入力シート!47:47,(HR$3-1)*13+8),"")</f>
        <v/>
      </c>
      <c r="HU48" s="205" t="str" cm="1">
        <f t="array" ref="HU48">IFERROR(INDEX(②入力シート!47:47,(HR$3-1)*13+10),"")</f>
        <v/>
      </c>
      <c r="HV48" s="206" t="str" cm="1">
        <f t="array" ref="HV48">IFERROR(INDEX(②入力シート!47:47,(HR$3-1)*13+12),"")</f>
        <v/>
      </c>
      <c r="HX48" s="203" t="s">
        <v>100</v>
      </c>
      <c r="HY48" s="204" t="str" cm="1">
        <f t="array" ref="HY48">IFERROR(INDEX(②入力シート!47:47,(HY$3-1)*13+4),"")</f>
        <v/>
      </c>
      <c r="HZ48" s="205" t="str" cm="1">
        <f t="array" ref="HZ48">IFERROR(INDEX(②入力シート!47:47,(HY$3-1)*13+6),"")</f>
        <v/>
      </c>
      <c r="IA48" s="205" t="str" cm="1">
        <f t="array" ref="IA48">IFERROR(INDEX(②入力シート!47:47,(HY$3-1)*13+8),"")</f>
        <v/>
      </c>
      <c r="IB48" s="205" t="str" cm="1">
        <f t="array" ref="IB48">IFERROR(INDEX(②入力シート!47:47,(HY$3-1)*13+10),"")</f>
        <v/>
      </c>
      <c r="IC48" s="206" t="str" cm="1">
        <f t="array" ref="IC48">IFERROR(INDEX(②入力シート!47:47,(HY$3-1)*13+12),"")</f>
        <v/>
      </c>
      <c r="IE48" s="203" t="s">
        <v>100</v>
      </c>
      <c r="IF48" s="204" t="str" cm="1">
        <f t="array" ref="IF48">IFERROR(INDEX(②入力シート!47:47,(IF$3-1)*13+4),"")</f>
        <v/>
      </c>
      <c r="IG48" s="205" t="str" cm="1">
        <f t="array" ref="IG48">IFERROR(INDEX(②入力シート!47:47,(IF$3-1)*13+6),"")</f>
        <v/>
      </c>
      <c r="IH48" s="205" t="str" cm="1">
        <f t="array" ref="IH48">IFERROR(INDEX(②入力シート!47:47,(IF$3-1)*13+8),"")</f>
        <v/>
      </c>
      <c r="II48" s="205" t="str" cm="1">
        <f t="array" ref="II48">IFERROR(INDEX(②入力シート!47:47,(IF$3-1)*13+10),"")</f>
        <v/>
      </c>
      <c r="IJ48" s="206" t="str" cm="1">
        <f t="array" ref="IJ48">IFERROR(INDEX(②入力シート!47:47,(IF$3-1)*13+12),"")</f>
        <v/>
      </c>
      <c r="IL48" s="203" t="s">
        <v>100</v>
      </c>
      <c r="IM48" s="204" t="str" cm="1">
        <f t="array" ref="IM48">IFERROR(INDEX(②入力シート!47:47,(IM$3-1)*13+4),"")</f>
        <v/>
      </c>
      <c r="IN48" s="205" t="str" cm="1">
        <f t="array" ref="IN48">IFERROR(INDEX(②入力シート!47:47,(IM$3-1)*13+6),"")</f>
        <v/>
      </c>
      <c r="IO48" s="205" t="str" cm="1">
        <f t="array" ref="IO48">IFERROR(INDEX(②入力シート!47:47,(IM$3-1)*13+8),"")</f>
        <v/>
      </c>
      <c r="IP48" s="205" t="str" cm="1">
        <f t="array" ref="IP48">IFERROR(INDEX(②入力シート!47:47,(IM$3-1)*13+10),"")</f>
        <v/>
      </c>
      <c r="IQ48" s="206" t="str" cm="1">
        <f t="array" ref="IQ48">IFERROR(INDEX(②入力シート!47:47,(IM$3-1)*13+12),"")</f>
        <v/>
      </c>
      <c r="IS48" s="203" t="s">
        <v>100</v>
      </c>
      <c r="IT48" s="204" t="str" cm="1">
        <f t="array" ref="IT48">IFERROR(INDEX(②入力シート!47:47,(IT$3-1)*13+4),"")</f>
        <v/>
      </c>
      <c r="IU48" s="205" t="str" cm="1">
        <f t="array" ref="IU48">IFERROR(INDEX(②入力シート!47:47,(IT$3-1)*13+6),"")</f>
        <v/>
      </c>
      <c r="IV48" s="205" t="str" cm="1">
        <f t="array" ref="IV48">IFERROR(INDEX(②入力シート!47:47,(IT$3-1)*13+8),"")</f>
        <v/>
      </c>
      <c r="IW48" s="205" t="str" cm="1">
        <f t="array" ref="IW48">IFERROR(INDEX(②入力シート!47:47,(IT$3-1)*13+10),"")</f>
        <v/>
      </c>
      <c r="IX48" s="206" t="str" cm="1">
        <f t="array" ref="IX48">IFERROR(INDEX(②入力シート!47:47,(IT$3-1)*13+12),"")</f>
        <v/>
      </c>
      <c r="IZ48" s="203" t="s">
        <v>100</v>
      </c>
      <c r="JA48" s="204" t="str" cm="1">
        <f t="array" ref="JA48">IFERROR(INDEX(②入力シート!47:47,(JA$3-1)*13+4),"")</f>
        <v/>
      </c>
      <c r="JB48" s="205" t="str" cm="1">
        <f t="array" ref="JB48">IFERROR(INDEX(②入力シート!47:47,(JA$3-1)*13+6),"")</f>
        <v/>
      </c>
      <c r="JC48" s="205" t="str" cm="1">
        <f t="array" ref="JC48">IFERROR(INDEX(②入力シート!47:47,(JA$3-1)*13+8),"")</f>
        <v/>
      </c>
      <c r="JD48" s="205" t="str" cm="1">
        <f t="array" ref="JD48">IFERROR(INDEX(②入力シート!47:47,(JA$3-1)*13+10),"")</f>
        <v/>
      </c>
      <c r="JE48" s="206" t="str" cm="1">
        <f t="array" ref="JE48">IFERROR(INDEX(②入力シート!47:47,(JA$3-1)*13+12),"")</f>
        <v/>
      </c>
      <c r="JG48" s="203" t="s">
        <v>100</v>
      </c>
      <c r="JH48" s="204" t="str" cm="1">
        <f t="array" ref="JH48">IFERROR(INDEX(②入力シート!47:47,(JH$3-1)*13+4),"")</f>
        <v/>
      </c>
      <c r="JI48" s="205" t="str" cm="1">
        <f t="array" ref="JI48">IFERROR(INDEX(②入力シート!47:47,(JH$3-1)*13+6),"")</f>
        <v/>
      </c>
      <c r="JJ48" s="205" t="str" cm="1">
        <f t="array" ref="JJ48">IFERROR(INDEX(②入力シート!47:47,(JH$3-1)*13+8),"")</f>
        <v/>
      </c>
      <c r="JK48" s="205" t="str" cm="1">
        <f t="array" ref="JK48">IFERROR(INDEX(②入力シート!47:47,(JH$3-1)*13+10),"")</f>
        <v/>
      </c>
      <c r="JL48" s="206" t="str" cm="1">
        <f t="array" ref="JL48">IFERROR(INDEX(②入力シート!47:47,(JH$3-1)*13+12),"")</f>
        <v/>
      </c>
      <c r="JN48" s="203" t="s">
        <v>100</v>
      </c>
      <c r="JO48" s="204" t="str" cm="1">
        <f t="array" ref="JO48">IFERROR(INDEX(②入力シート!47:47,(JO$3-1)*13+4),"")</f>
        <v/>
      </c>
      <c r="JP48" s="205" t="str" cm="1">
        <f t="array" ref="JP48">IFERROR(INDEX(②入力シート!47:47,(JO$3-1)*13+6),"")</f>
        <v/>
      </c>
      <c r="JQ48" s="205" t="str" cm="1">
        <f t="array" ref="JQ48">IFERROR(INDEX(②入力シート!47:47,(JO$3-1)*13+8),"")</f>
        <v/>
      </c>
      <c r="JR48" s="205" t="str" cm="1">
        <f t="array" ref="JR48">IFERROR(INDEX(②入力シート!47:47,(JO$3-1)*13+10),"")</f>
        <v/>
      </c>
      <c r="JS48" s="206" t="str" cm="1">
        <f t="array" ref="JS48">IFERROR(INDEX(②入力シート!47:47,(JO$3-1)*13+12),"")</f>
        <v/>
      </c>
      <c r="JU48" s="203" t="s">
        <v>100</v>
      </c>
      <c r="JV48" s="204" t="str" cm="1">
        <f t="array" ref="JV48">IFERROR(INDEX(②入力シート!47:47,(JV$3-1)*13+4),"")</f>
        <v/>
      </c>
      <c r="JW48" s="205" t="str" cm="1">
        <f t="array" ref="JW48">IFERROR(INDEX(②入力シート!47:47,(JV$3-1)*13+6),"")</f>
        <v/>
      </c>
      <c r="JX48" s="205" t="str" cm="1">
        <f t="array" ref="JX48">IFERROR(INDEX(②入力シート!47:47,(JV$3-1)*13+8),"")</f>
        <v/>
      </c>
      <c r="JY48" s="205" t="str" cm="1">
        <f t="array" ref="JY48">IFERROR(INDEX(②入力シート!47:47,(JV$3-1)*13+10),"")</f>
        <v/>
      </c>
      <c r="JZ48" s="206" t="str" cm="1">
        <f t="array" ref="JZ48">IFERROR(INDEX(②入力シート!47:47,(JV$3-1)*13+12),"")</f>
        <v/>
      </c>
      <c r="KB48" s="203" t="s">
        <v>100</v>
      </c>
      <c r="KC48" s="204" t="str" cm="1">
        <f t="array" ref="KC48">IFERROR(INDEX(②入力シート!47:47,(KC$3-1)*13+4),"")</f>
        <v/>
      </c>
      <c r="KD48" s="205" t="str" cm="1">
        <f t="array" ref="KD48">IFERROR(INDEX(②入力シート!47:47,(KC$3-1)*13+6),"")</f>
        <v/>
      </c>
      <c r="KE48" s="205" t="str" cm="1">
        <f t="array" ref="KE48">IFERROR(INDEX(②入力シート!47:47,(KC$3-1)*13+8),"")</f>
        <v/>
      </c>
      <c r="KF48" s="205" t="str" cm="1">
        <f t="array" ref="KF48">IFERROR(INDEX(②入力シート!47:47,(KC$3-1)*13+10),"")</f>
        <v/>
      </c>
      <c r="KG48" s="206" t="str" cm="1">
        <f t="array" ref="KG48">IFERROR(INDEX(②入力シート!47:47,(KC$3-1)*13+12),"")</f>
        <v/>
      </c>
      <c r="KI48" s="203" t="s">
        <v>100</v>
      </c>
      <c r="KJ48" s="204" t="str" cm="1">
        <f t="array" ref="KJ48">IFERROR(INDEX(②入力シート!47:47,(KJ$3-1)*13+4),"")</f>
        <v/>
      </c>
      <c r="KK48" s="205" t="str" cm="1">
        <f t="array" ref="KK48">IFERROR(INDEX(②入力シート!47:47,(KJ$3-1)*13+6),"")</f>
        <v/>
      </c>
      <c r="KL48" s="205" t="str" cm="1">
        <f t="array" ref="KL48">IFERROR(INDEX(②入力シート!47:47,(KJ$3-1)*13+8),"")</f>
        <v/>
      </c>
      <c r="KM48" s="205" t="str" cm="1">
        <f t="array" ref="KM48">IFERROR(INDEX(②入力シート!47:47,(KJ$3-1)*13+10),"")</f>
        <v/>
      </c>
      <c r="KN48" s="206" t="str" cm="1">
        <f t="array" ref="KN48">IFERROR(INDEX(②入力シート!47:47,(KJ$3-1)*13+12),"")</f>
        <v/>
      </c>
      <c r="KP48" s="203" t="s">
        <v>100</v>
      </c>
      <c r="KQ48" s="204" t="str" cm="1">
        <f t="array" ref="KQ48">IFERROR(INDEX(②入力シート!47:47,(KQ$3-1)*13+4),"")</f>
        <v/>
      </c>
      <c r="KR48" s="205" t="str" cm="1">
        <f t="array" ref="KR48">IFERROR(INDEX(②入力シート!47:47,(KQ$3-1)*13+6),"")</f>
        <v/>
      </c>
      <c r="KS48" s="205" t="str" cm="1">
        <f t="array" ref="KS48">IFERROR(INDEX(②入力シート!47:47,(KQ$3-1)*13+8),"")</f>
        <v/>
      </c>
      <c r="KT48" s="205" t="str" cm="1">
        <f t="array" ref="KT48">IFERROR(INDEX(②入力シート!47:47,(KQ$3-1)*13+10),"")</f>
        <v/>
      </c>
      <c r="KU48" s="206" t="str" cm="1">
        <f t="array" ref="KU48">IFERROR(INDEX(②入力シート!47:47,(KQ$3-1)*13+12),"")</f>
        <v/>
      </c>
      <c r="KW48" s="203" t="s">
        <v>100</v>
      </c>
      <c r="KX48" s="204" t="str" cm="1">
        <f t="array" ref="KX48">IFERROR(INDEX(②入力シート!47:47,(KX$3-1)*13+4),"")</f>
        <v/>
      </c>
      <c r="KY48" s="205" t="str" cm="1">
        <f t="array" ref="KY48">IFERROR(INDEX(②入力シート!47:47,(KX$3-1)*13+6),"")</f>
        <v/>
      </c>
      <c r="KZ48" s="205" t="str" cm="1">
        <f t="array" ref="KZ48">IFERROR(INDEX(②入力シート!47:47,(KX$3-1)*13+8),"")</f>
        <v/>
      </c>
      <c r="LA48" s="205" t="str" cm="1">
        <f t="array" ref="LA48">IFERROR(INDEX(②入力シート!47:47,(KX$3-1)*13+10),"")</f>
        <v/>
      </c>
      <c r="LB48" s="206" t="str" cm="1">
        <f t="array" ref="LB48">IFERROR(INDEX(②入力シート!47:47,(KX$3-1)*13+12),"")</f>
        <v/>
      </c>
      <c r="LD48" s="203" t="s">
        <v>100</v>
      </c>
      <c r="LE48" s="204" t="str" cm="1">
        <f t="array" ref="LE48">IFERROR(INDEX(②入力シート!47:47,(LE$3-1)*13+4),"")</f>
        <v/>
      </c>
      <c r="LF48" s="205" t="str" cm="1">
        <f t="array" ref="LF48">IFERROR(INDEX(②入力シート!47:47,(LE$3-1)*13+6),"")</f>
        <v/>
      </c>
      <c r="LG48" s="205" t="str" cm="1">
        <f t="array" ref="LG48">IFERROR(INDEX(②入力シート!47:47,(LE$3-1)*13+8),"")</f>
        <v/>
      </c>
      <c r="LH48" s="205" t="str" cm="1">
        <f t="array" ref="LH48">IFERROR(INDEX(②入力シート!47:47,(LE$3-1)*13+10),"")</f>
        <v/>
      </c>
      <c r="LI48" s="206" t="str" cm="1">
        <f t="array" ref="LI48">IFERROR(INDEX(②入力シート!47:47,(LE$3-1)*13+12),"")</f>
        <v/>
      </c>
      <c r="LK48" s="203" t="s">
        <v>100</v>
      </c>
      <c r="LL48" s="204" t="str" cm="1">
        <f t="array" ref="LL48">IFERROR(INDEX(②入力シート!47:47,(LL$3-1)*13+4),"")</f>
        <v/>
      </c>
      <c r="LM48" s="205" t="str" cm="1">
        <f t="array" ref="LM48">IFERROR(INDEX(②入力シート!47:47,(LL$3-1)*13+6),"")</f>
        <v/>
      </c>
      <c r="LN48" s="205" t="str" cm="1">
        <f t="array" ref="LN48">IFERROR(INDEX(②入力シート!47:47,(LL$3-1)*13+8),"")</f>
        <v/>
      </c>
      <c r="LO48" s="205" t="str" cm="1">
        <f t="array" ref="LO48">IFERROR(INDEX(②入力シート!47:47,(LL$3-1)*13+10),"")</f>
        <v/>
      </c>
      <c r="LP48" s="206" t="str" cm="1">
        <f t="array" ref="LP48">IFERROR(INDEX(②入力シート!47:47,(LL$3-1)*13+12),"")</f>
        <v/>
      </c>
      <c r="LR48" s="203" t="s">
        <v>100</v>
      </c>
      <c r="LS48" s="204" t="str" cm="1">
        <f t="array" ref="LS48">IFERROR(INDEX(②入力シート!47:47,(LS$3-1)*13+4),"")</f>
        <v/>
      </c>
      <c r="LT48" s="205" t="str" cm="1">
        <f t="array" ref="LT48">IFERROR(INDEX(②入力シート!47:47,(LS$3-1)*13+6),"")</f>
        <v/>
      </c>
      <c r="LU48" s="205" t="str" cm="1">
        <f t="array" ref="LU48">IFERROR(INDEX(②入力シート!47:47,(LS$3-1)*13+8),"")</f>
        <v/>
      </c>
      <c r="LV48" s="205" t="str" cm="1">
        <f t="array" ref="LV48">IFERROR(INDEX(②入力シート!47:47,(LS$3-1)*13+10),"")</f>
        <v/>
      </c>
      <c r="LW48" s="206" t="str" cm="1">
        <f t="array" ref="LW48">IFERROR(INDEX(②入力シート!47:47,(LS$3-1)*13+12),"")</f>
        <v/>
      </c>
      <c r="LY48" s="203" t="s">
        <v>100</v>
      </c>
      <c r="LZ48" s="204" t="str" cm="1">
        <f t="array" ref="LZ48">IFERROR(INDEX(②入力シート!47:47,(LZ$3-1)*13+4),"")</f>
        <v/>
      </c>
      <c r="MA48" s="205" t="str" cm="1">
        <f t="array" ref="MA48">IFERROR(INDEX(②入力シート!47:47,(LZ$3-1)*13+6),"")</f>
        <v/>
      </c>
      <c r="MB48" s="205" t="str" cm="1">
        <f t="array" ref="MB48">IFERROR(INDEX(②入力シート!47:47,(LZ$3-1)*13+8),"")</f>
        <v/>
      </c>
      <c r="MC48" s="205" t="str" cm="1">
        <f t="array" ref="MC48">IFERROR(INDEX(②入力シート!47:47,(LZ$3-1)*13+10),"")</f>
        <v/>
      </c>
      <c r="MD48" s="206" t="str" cm="1">
        <f t="array" ref="MD48">IFERROR(INDEX(②入力シート!47:47,(LZ$3-1)*13+12),"")</f>
        <v/>
      </c>
      <c r="MF48" s="203" t="s">
        <v>100</v>
      </c>
      <c r="MG48" s="204" t="str" cm="1">
        <f t="array" ref="MG48">IFERROR(INDEX(②入力シート!47:47,(MG$3-1)*13+4),"")</f>
        <v/>
      </c>
      <c r="MH48" s="205" t="str" cm="1">
        <f t="array" ref="MH48">IFERROR(INDEX(②入力シート!47:47,(MG$3-1)*13+6),"")</f>
        <v/>
      </c>
      <c r="MI48" s="205" t="str" cm="1">
        <f t="array" ref="MI48">IFERROR(INDEX(②入力シート!47:47,(MG$3-1)*13+8),"")</f>
        <v/>
      </c>
      <c r="MJ48" s="205" t="str" cm="1">
        <f t="array" ref="MJ48">IFERROR(INDEX(②入力シート!47:47,(MG$3-1)*13+10),"")</f>
        <v/>
      </c>
      <c r="MK48" s="206" t="str" cm="1">
        <f t="array" ref="MK48">IFERROR(INDEX(②入力シート!47:47,(MG$3-1)*13+12),"")</f>
        <v/>
      </c>
    </row>
    <row r="49" spans="1:349" s="184" customFormat="1" ht="15">
      <c r="A49" s="195" t="s">
        <v>64</v>
      </c>
      <c r="B49" s="214" cm="1">
        <f t="array" ref="B49">IFERROR(INDEX(②入力シート!48:48,(B$3-1)*13+4),"")</f>
        <v>0</v>
      </c>
      <c r="C49" s="215" cm="1">
        <f t="array" ref="C49">IFERROR(INDEX(②入力シート!48:48,(B$3-1)*13+6),"")</f>
        <v>0</v>
      </c>
      <c r="D49" s="215" cm="1">
        <f t="array" ref="D49">IFERROR(INDEX(②入力シート!48:48,(B$3-1)*13+8),"")</f>
        <v>0</v>
      </c>
      <c r="E49" s="215" cm="1">
        <f t="array" ref="E49">IFERROR(INDEX(②入力シート!48:48,(B$3-1)*13+10),"")</f>
        <v>0</v>
      </c>
      <c r="F49" s="216" cm="1">
        <f t="array" ref="F49">IFERROR(INDEX(②入力シート!48:48,(B$3-1)*13+12),"")</f>
        <v>0</v>
      </c>
      <c r="H49" s="195" t="s">
        <v>64</v>
      </c>
      <c r="I49" s="214" cm="1">
        <f t="array" ref="I49">IFERROR(INDEX(②入力シート!48:48,(I$3-1)*13+4),"")</f>
        <v>0</v>
      </c>
      <c r="J49" s="215" cm="1">
        <f t="array" ref="J49">IFERROR(INDEX(②入力シート!48:48,(I$3-1)*13+6),"")</f>
        <v>0</v>
      </c>
      <c r="K49" s="215" cm="1">
        <f t="array" ref="K49">IFERROR(INDEX(②入力シート!48:48,(I$3-1)*13+8),"")</f>
        <v>0</v>
      </c>
      <c r="L49" s="215" cm="1">
        <f t="array" ref="L49">IFERROR(INDEX(②入力シート!48:48,(I$3-1)*13+10),"")</f>
        <v>0</v>
      </c>
      <c r="M49" s="216" cm="1">
        <f t="array" ref="M49">IFERROR(INDEX(②入力シート!48:48,(I$3-1)*13+12),"")</f>
        <v>0</v>
      </c>
      <c r="O49" s="195" t="s">
        <v>64</v>
      </c>
      <c r="P49" s="214" cm="1">
        <f t="array" ref="P49">IFERROR(INDEX(②入力シート!48:48,(P$3-1)*13+4),"")</f>
        <v>0</v>
      </c>
      <c r="Q49" s="215" cm="1">
        <f t="array" ref="Q49">IFERROR(INDEX(②入力シート!48:48,(P$3-1)*13+6),"")</f>
        <v>0</v>
      </c>
      <c r="R49" s="215" cm="1">
        <f t="array" ref="R49">IFERROR(INDEX(②入力シート!48:48,(P$3-1)*13+8),"")</f>
        <v>0</v>
      </c>
      <c r="S49" s="215" cm="1">
        <f t="array" ref="S49">IFERROR(INDEX(②入力シート!48:48,(P$3-1)*13+10),"")</f>
        <v>0</v>
      </c>
      <c r="T49" s="216" cm="1">
        <f t="array" ref="T49">IFERROR(INDEX(②入力シート!48:48,(P$3-1)*13+12),"")</f>
        <v>0</v>
      </c>
      <c r="V49" s="195" t="s">
        <v>64</v>
      </c>
      <c r="W49" s="214" cm="1">
        <f t="array" ref="W49">IFERROR(INDEX(②入力シート!48:48,(W$3-1)*13+4),"")</f>
        <v>0</v>
      </c>
      <c r="X49" s="215" cm="1">
        <f t="array" ref="X49">IFERROR(INDEX(②入力シート!48:48,(W$3-1)*13+6),"")</f>
        <v>0</v>
      </c>
      <c r="Y49" s="215" cm="1">
        <f t="array" ref="Y49">IFERROR(INDEX(②入力シート!48:48,(W$3-1)*13+8),"")</f>
        <v>0</v>
      </c>
      <c r="Z49" s="215" cm="1">
        <f t="array" ref="Z49">IFERROR(INDEX(②入力シート!48:48,(W$3-1)*13+10),"")</f>
        <v>0</v>
      </c>
      <c r="AA49" s="216" cm="1">
        <f t="array" ref="AA49">IFERROR(INDEX(②入力シート!48:48,(W$3-1)*13+12),"")</f>
        <v>0</v>
      </c>
      <c r="AC49" s="195" t="s">
        <v>64</v>
      </c>
      <c r="AD49" s="214" cm="1">
        <f t="array" ref="AD49">IFERROR(INDEX(②入力シート!48:48,(AD$3-1)*13+4),"")</f>
        <v>0</v>
      </c>
      <c r="AE49" s="215" cm="1">
        <f t="array" ref="AE49">IFERROR(INDEX(②入力シート!48:48,(AD$3-1)*13+6),"")</f>
        <v>0</v>
      </c>
      <c r="AF49" s="215" cm="1">
        <f t="array" ref="AF49">IFERROR(INDEX(②入力シート!48:48,(AD$3-1)*13+8),"")</f>
        <v>0</v>
      </c>
      <c r="AG49" s="215" cm="1">
        <f t="array" ref="AG49">IFERROR(INDEX(②入力シート!48:48,(AD$3-1)*13+10),"")</f>
        <v>0</v>
      </c>
      <c r="AH49" s="216" cm="1">
        <f t="array" ref="AH49">IFERROR(INDEX(②入力シート!48:48,(AD$3-1)*13+12),"")</f>
        <v>0</v>
      </c>
      <c r="AJ49" s="195" t="s">
        <v>64</v>
      </c>
      <c r="AK49" s="214" cm="1">
        <f t="array" ref="AK49">IFERROR(INDEX(②入力シート!48:48,(AK$3-1)*13+4),"")</f>
        <v>0</v>
      </c>
      <c r="AL49" s="215" cm="1">
        <f t="array" ref="AL49">IFERROR(INDEX(②入力シート!48:48,(AK$3-1)*13+6),"")</f>
        <v>0</v>
      </c>
      <c r="AM49" s="215" cm="1">
        <f t="array" ref="AM49">IFERROR(INDEX(②入力シート!48:48,(AK$3-1)*13+8),"")</f>
        <v>0</v>
      </c>
      <c r="AN49" s="215" cm="1">
        <f t="array" ref="AN49">IFERROR(INDEX(②入力シート!48:48,(AK$3-1)*13+10),"")</f>
        <v>0</v>
      </c>
      <c r="AO49" s="216" cm="1">
        <f t="array" ref="AO49">IFERROR(INDEX(②入力シート!48:48,(AK$3-1)*13+12),"")</f>
        <v>0</v>
      </c>
      <c r="AQ49" s="195" t="s">
        <v>64</v>
      </c>
      <c r="AR49" s="214" cm="1">
        <f t="array" ref="AR49">IFERROR(INDEX(②入力シート!48:48,(AR$3-1)*13+4),"")</f>
        <v>0</v>
      </c>
      <c r="AS49" s="215" cm="1">
        <f t="array" ref="AS49">IFERROR(INDEX(②入力シート!48:48,(AR$3-1)*13+6),"")</f>
        <v>0</v>
      </c>
      <c r="AT49" s="215" cm="1">
        <f t="array" ref="AT49">IFERROR(INDEX(②入力シート!48:48,(AR$3-1)*13+8),"")</f>
        <v>0</v>
      </c>
      <c r="AU49" s="215" cm="1">
        <f t="array" ref="AU49">IFERROR(INDEX(②入力シート!48:48,(AR$3-1)*13+10),"")</f>
        <v>0</v>
      </c>
      <c r="AV49" s="216" cm="1">
        <f t="array" ref="AV49">IFERROR(INDEX(②入力シート!48:48,(AR$3-1)*13+12),"")</f>
        <v>0</v>
      </c>
      <c r="AX49" s="195" t="s">
        <v>64</v>
      </c>
      <c r="AY49" s="214" cm="1">
        <f t="array" ref="AY49">IFERROR(INDEX(②入力シート!48:48,(AY$3-1)*13+4),"")</f>
        <v>0</v>
      </c>
      <c r="AZ49" s="215" cm="1">
        <f t="array" ref="AZ49">IFERROR(INDEX(②入力シート!48:48,(AY$3-1)*13+6),"")</f>
        <v>0</v>
      </c>
      <c r="BA49" s="215" cm="1">
        <f t="array" ref="BA49">IFERROR(INDEX(②入力シート!48:48,(AY$3-1)*13+8),"")</f>
        <v>0</v>
      </c>
      <c r="BB49" s="215" cm="1">
        <f t="array" ref="BB49">IFERROR(INDEX(②入力シート!48:48,(AY$3-1)*13+10),"")</f>
        <v>0</v>
      </c>
      <c r="BC49" s="216" cm="1">
        <f t="array" ref="BC49">IFERROR(INDEX(②入力シート!48:48,(AY$3-1)*13+12),"")</f>
        <v>0</v>
      </c>
      <c r="BE49" s="195" t="s">
        <v>64</v>
      </c>
      <c r="BF49" s="214" cm="1">
        <f t="array" ref="BF49">IFERROR(INDEX(②入力シート!48:48,(BF$3-1)*13+4),"")</f>
        <v>0</v>
      </c>
      <c r="BG49" s="215" cm="1">
        <f t="array" ref="BG49">IFERROR(INDEX(②入力シート!48:48,(BF$3-1)*13+6),"")</f>
        <v>0</v>
      </c>
      <c r="BH49" s="215" cm="1">
        <f t="array" ref="BH49">IFERROR(INDEX(②入力シート!48:48,(BF$3-1)*13+8),"")</f>
        <v>0</v>
      </c>
      <c r="BI49" s="215" cm="1">
        <f t="array" ref="BI49">IFERROR(INDEX(②入力シート!48:48,(BF$3-1)*13+10),"")</f>
        <v>0</v>
      </c>
      <c r="BJ49" s="216" cm="1">
        <f t="array" ref="BJ49">IFERROR(INDEX(②入力シート!48:48,(BF$3-1)*13+12),"")</f>
        <v>0</v>
      </c>
      <c r="BL49" s="195" t="s">
        <v>64</v>
      </c>
      <c r="BM49" s="214" cm="1">
        <f t="array" ref="BM49">IFERROR(INDEX(②入力シート!48:48,(BM$3-1)*13+4),"")</f>
        <v>0</v>
      </c>
      <c r="BN49" s="215" cm="1">
        <f t="array" ref="BN49">IFERROR(INDEX(②入力シート!48:48,(BM$3-1)*13+6),"")</f>
        <v>0</v>
      </c>
      <c r="BO49" s="215" cm="1">
        <f t="array" ref="BO49">IFERROR(INDEX(②入力シート!48:48,(BM$3-1)*13+8),"")</f>
        <v>0</v>
      </c>
      <c r="BP49" s="215" cm="1">
        <f t="array" ref="BP49">IFERROR(INDEX(②入力シート!48:48,(BM$3-1)*13+10),"")</f>
        <v>0</v>
      </c>
      <c r="BQ49" s="216" cm="1">
        <f t="array" ref="BQ49">IFERROR(INDEX(②入力シート!48:48,(BM$3-1)*13+12),"")</f>
        <v>0</v>
      </c>
      <c r="BS49" s="195" t="s">
        <v>64</v>
      </c>
      <c r="BT49" s="214" cm="1">
        <f t="array" ref="BT49">IFERROR(INDEX(②入力シート!48:48,(BT$3-1)*13+4),"")</f>
        <v>0</v>
      </c>
      <c r="BU49" s="215" cm="1">
        <f t="array" ref="BU49">IFERROR(INDEX(②入力シート!48:48,(BT$3-1)*13+6),"")</f>
        <v>0</v>
      </c>
      <c r="BV49" s="215" cm="1">
        <f t="array" ref="BV49">IFERROR(INDEX(②入力シート!48:48,(BT$3-1)*13+8),"")</f>
        <v>0</v>
      </c>
      <c r="BW49" s="215" cm="1">
        <f t="array" ref="BW49">IFERROR(INDEX(②入力シート!48:48,(BT$3-1)*13+10),"")</f>
        <v>0</v>
      </c>
      <c r="BX49" s="216" cm="1">
        <f t="array" ref="BX49">IFERROR(INDEX(②入力シート!48:48,(BT$3-1)*13+12),"")</f>
        <v>0</v>
      </c>
      <c r="BZ49" s="195" t="s">
        <v>64</v>
      </c>
      <c r="CA49" s="214" cm="1">
        <f t="array" ref="CA49">IFERROR(INDEX(②入力シート!48:48,(CA$3-1)*13+4),"")</f>
        <v>0</v>
      </c>
      <c r="CB49" s="215" cm="1">
        <f t="array" ref="CB49">IFERROR(INDEX(②入力シート!48:48,(CA$3-1)*13+6),"")</f>
        <v>0</v>
      </c>
      <c r="CC49" s="215" cm="1">
        <f t="array" ref="CC49">IFERROR(INDEX(②入力シート!48:48,(CA$3-1)*13+8),"")</f>
        <v>0</v>
      </c>
      <c r="CD49" s="215" cm="1">
        <f t="array" ref="CD49">IFERROR(INDEX(②入力シート!48:48,(CA$3-1)*13+10),"")</f>
        <v>0</v>
      </c>
      <c r="CE49" s="216" cm="1">
        <f t="array" ref="CE49">IFERROR(INDEX(②入力シート!48:48,(CA$3-1)*13+12),"")</f>
        <v>0</v>
      </c>
      <c r="CG49" s="195" t="s">
        <v>64</v>
      </c>
      <c r="CH49" s="214" cm="1">
        <f t="array" ref="CH49">IFERROR(INDEX(②入力シート!48:48,(CH$3-1)*13+4),"")</f>
        <v>0</v>
      </c>
      <c r="CI49" s="215" cm="1">
        <f t="array" ref="CI49">IFERROR(INDEX(②入力シート!48:48,(CH$3-1)*13+6),"")</f>
        <v>0</v>
      </c>
      <c r="CJ49" s="215" cm="1">
        <f t="array" ref="CJ49">IFERROR(INDEX(②入力シート!48:48,(CH$3-1)*13+8),"")</f>
        <v>0</v>
      </c>
      <c r="CK49" s="215" cm="1">
        <f t="array" ref="CK49">IFERROR(INDEX(②入力シート!48:48,(CH$3-1)*13+10),"")</f>
        <v>0</v>
      </c>
      <c r="CL49" s="216" cm="1">
        <f t="array" ref="CL49">IFERROR(INDEX(②入力シート!48:48,(CH$3-1)*13+12),"")</f>
        <v>0</v>
      </c>
      <c r="CN49" s="195" t="s">
        <v>64</v>
      </c>
      <c r="CO49" s="214" cm="1">
        <f t="array" ref="CO49">IFERROR(INDEX(②入力シート!48:48,(CO$3-1)*13+4),"")</f>
        <v>0</v>
      </c>
      <c r="CP49" s="215" cm="1">
        <f t="array" ref="CP49">IFERROR(INDEX(②入力シート!48:48,(CO$3-1)*13+6),"")</f>
        <v>0</v>
      </c>
      <c r="CQ49" s="215" cm="1">
        <f t="array" ref="CQ49">IFERROR(INDEX(②入力シート!48:48,(CO$3-1)*13+8),"")</f>
        <v>0</v>
      </c>
      <c r="CR49" s="215" cm="1">
        <f t="array" ref="CR49">IFERROR(INDEX(②入力シート!48:48,(CO$3-1)*13+10),"")</f>
        <v>0</v>
      </c>
      <c r="CS49" s="216" cm="1">
        <f t="array" ref="CS49">IFERROR(INDEX(②入力シート!48:48,(CO$3-1)*13+12),"")</f>
        <v>0</v>
      </c>
      <c r="CU49" s="195" t="s">
        <v>64</v>
      </c>
      <c r="CV49" s="214" cm="1">
        <f t="array" ref="CV49">IFERROR(INDEX(②入力シート!48:48,(CV$3-1)*13+4),"")</f>
        <v>0</v>
      </c>
      <c r="CW49" s="215" cm="1">
        <f t="array" ref="CW49">IFERROR(INDEX(②入力シート!48:48,(CV$3-1)*13+6),"")</f>
        <v>0</v>
      </c>
      <c r="CX49" s="215" cm="1">
        <f t="array" ref="CX49">IFERROR(INDEX(②入力シート!48:48,(CV$3-1)*13+8),"")</f>
        <v>0</v>
      </c>
      <c r="CY49" s="215" cm="1">
        <f t="array" ref="CY49">IFERROR(INDEX(②入力シート!48:48,(CV$3-1)*13+10),"")</f>
        <v>0</v>
      </c>
      <c r="CZ49" s="216" cm="1">
        <f t="array" ref="CZ49">IFERROR(INDEX(②入力シート!48:48,(CV$3-1)*13+12),"")</f>
        <v>0</v>
      </c>
      <c r="DB49" s="195" t="s">
        <v>64</v>
      </c>
      <c r="DC49" s="214" cm="1">
        <f t="array" ref="DC49">IFERROR(INDEX(②入力シート!48:48,(DC$3-1)*13+4),"")</f>
        <v>0</v>
      </c>
      <c r="DD49" s="215" cm="1">
        <f t="array" ref="DD49">IFERROR(INDEX(②入力シート!48:48,(DC$3-1)*13+6),"")</f>
        <v>0</v>
      </c>
      <c r="DE49" s="215" cm="1">
        <f t="array" ref="DE49">IFERROR(INDEX(②入力シート!48:48,(DC$3-1)*13+8),"")</f>
        <v>0</v>
      </c>
      <c r="DF49" s="215" cm="1">
        <f t="array" ref="DF49">IFERROR(INDEX(②入力シート!48:48,(DC$3-1)*13+10),"")</f>
        <v>0</v>
      </c>
      <c r="DG49" s="216" cm="1">
        <f t="array" ref="DG49">IFERROR(INDEX(②入力シート!48:48,(DC$3-1)*13+12),"")</f>
        <v>0</v>
      </c>
      <c r="DI49" s="195" t="s">
        <v>64</v>
      </c>
      <c r="DJ49" s="214" cm="1">
        <f t="array" ref="DJ49">IFERROR(INDEX(②入力シート!48:48,(DJ$3-1)*13+4),"")</f>
        <v>0</v>
      </c>
      <c r="DK49" s="215" cm="1">
        <f t="array" ref="DK49">IFERROR(INDEX(②入力シート!48:48,(DJ$3-1)*13+6),"")</f>
        <v>0</v>
      </c>
      <c r="DL49" s="215" cm="1">
        <f t="array" ref="DL49">IFERROR(INDEX(②入力シート!48:48,(DJ$3-1)*13+8),"")</f>
        <v>0</v>
      </c>
      <c r="DM49" s="215" cm="1">
        <f t="array" ref="DM49">IFERROR(INDEX(②入力シート!48:48,(DJ$3-1)*13+10),"")</f>
        <v>0</v>
      </c>
      <c r="DN49" s="216" cm="1">
        <f t="array" ref="DN49">IFERROR(INDEX(②入力シート!48:48,(DJ$3-1)*13+12),"")</f>
        <v>0</v>
      </c>
      <c r="DP49" s="195" t="s">
        <v>64</v>
      </c>
      <c r="DQ49" s="214" cm="1">
        <f t="array" ref="DQ49">IFERROR(INDEX(②入力シート!48:48,(DQ$3-1)*13+4),"")</f>
        <v>0</v>
      </c>
      <c r="DR49" s="215" cm="1">
        <f t="array" ref="DR49">IFERROR(INDEX(②入力シート!48:48,(DQ$3-1)*13+6),"")</f>
        <v>0</v>
      </c>
      <c r="DS49" s="215" cm="1">
        <f t="array" ref="DS49">IFERROR(INDEX(②入力シート!48:48,(DQ$3-1)*13+8),"")</f>
        <v>0</v>
      </c>
      <c r="DT49" s="215" cm="1">
        <f t="array" ref="DT49">IFERROR(INDEX(②入力シート!48:48,(DQ$3-1)*13+10),"")</f>
        <v>0</v>
      </c>
      <c r="DU49" s="216" cm="1">
        <f t="array" ref="DU49">IFERROR(INDEX(②入力シート!48:48,(DQ$3-1)*13+12),"")</f>
        <v>0</v>
      </c>
      <c r="DW49" s="195" t="s">
        <v>64</v>
      </c>
      <c r="DX49" s="214" cm="1">
        <f t="array" ref="DX49">IFERROR(INDEX(②入力シート!48:48,(DX$3-1)*13+4),"")</f>
        <v>0</v>
      </c>
      <c r="DY49" s="215" cm="1">
        <f t="array" ref="DY49">IFERROR(INDEX(②入力シート!48:48,(DX$3-1)*13+6),"")</f>
        <v>0</v>
      </c>
      <c r="DZ49" s="215" cm="1">
        <f t="array" ref="DZ49">IFERROR(INDEX(②入力シート!48:48,(DX$3-1)*13+8),"")</f>
        <v>0</v>
      </c>
      <c r="EA49" s="215" cm="1">
        <f t="array" ref="EA49">IFERROR(INDEX(②入力シート!48:48,(DX$3-1)*13+10),"")</f>
        <v>0</v>
      </c>
      <c r="EB49" s="216" cm="1">
        <f t="array" ref="EB49">IFERROR(INDEX(②入力シート!48:48,(DX$3-1)*13+12),"")</f>
        <v>0</v>
      </c>
      <c r="ED49" s="195" t="s">
        <v>64</v>
      </c>
      <c r="EE49" s="214" cm="1">
        <f t="array" ref="EE49">IFERROR(INDEX(②入力シート!48:48,(EE$3-1)*13+4),"")</f>
        <v>0</v>
      </c>
      <c r="EF49" s="215" cm="1">
        <f t="array" ref="EF49">IFERROR(INDEX(②入力シート!48:48,(EE$3-1)*13+6),"")</f>
        <v>0</v>
      </c>
      <c r="EG49" s="215" cm="1">
        <f t="array" ref="EG49">IFERROR(INDEX(②入力シート!48:48,(EE$3-1)*13+8),"")</f>
        <v>0</v>
      </c>
      <c r="EH49" s="215" cm="1">
        <f t="array" ref="EH49">IFERROR(INDEX(②入力シート!48:48,(EE$3-1)*13+10),"")</f>
        <v>0</v>
      </c>
      <c r="EI49" s="216" cm="1">
        <f t="array" ref="EI49">IFERROR(INDEX(②入力シート!48:48,(EE$3-1)*13+12),"")</f>
        <v>0</v>
      </c>
      <c r="EK49" s="195" t="s">
        <v>64</v>
      </c>
      <c r="EL49" s="214" cm="1">
        <f t="array" ref="EL49">IFERROR(INDEX(②入力シート!48:48,(EL$3-1)*13+4),"")</f>
        <v>0</v>
      </c>
      <c r="EM49" s="215" cm="1">
        <f t="array" ref="EM49">IFERROR(INDEX(②入力シート!48:48,(EL$3-1)*13+6),"")</f>
        <v>0</v>
      </c>
      <c r="EN49" s="215" cm="1">
        <f t="array" ref="EN49">IFERROR(INDEX(②入力シート!48:48,(EL$3-1)*13+8),"")</f>
        <v>0</v>
      </c>
      <c r="EO49" s="215" cm="1">
        <f t="array" ref="EO49">IFERROR(INDEX(②入力シート!48:48,(EL$3-1)*13+10),"")</f>
        <v>0</v>
      </c>
      <c r="EP49" s="216" cm="1">
        <f t="array" ref="EP49">IFERROR(INDEX(②入力シート!48:48,(EL$3-1)*13+12),"")</f>
        <v>0</v>
      </c>
      <c r="ER49" s="195" t="s">
        <v>64</v>
      </c>
      <c r="ES49" s="214" cm="1">
        <f t="array" ref="ES49">IFERROR(INDEX(②入力シート!48:48,(ES$3-1)*13+4),"")</f>
        <v>0</v>
      </c>
      <c r="ET49" s="215" cm="1">
        <f t="array" ref="ET49">IFERROR(INDEX(②入力シート!48:48,(ES$3-1)*13+6),"")</f>
        <v>0</v>
      </c>
      <c r="EU49" s="215" cm="1">
        <f t="array" ref="EU49">IFERROR(INDEX(②入力シート!48:48,(ES$3-1)*13+8),"")</f>
        <v>0</v>
      </c>
      <c r="EV49" s="215" cm="1">
        <f t="array" ref="EV49">IFERROR(INDEX(②入力シート!48:48,(ES$3-1)*13+10),"")</f>
        <v>0</v>
      </c>
      <c r="EW49" s="216" cm="1">
        <f t="array" ref="EW49">IFERROR(INDEX(②入力シート!48:48,(ES$3-1)*13+12),"")</f>
        <v>0</v>
      </c>
      <c r="EY49" s="195" t="s">
        <v>64</v>
      </c>
      <c r="EZ49" s="214" cm="1">
        <f t="array" ref="EZ49">IFERROR(INDEX(②入力シート!48:48,(EZ$3-1)*13+4),"")</f>
        <v>0</v>
      </c>
      <c r="FA49" s="215" cm="1">
        <f t="array" ref="FA49">IFERROR(INDEX(②入力シート!48:48,(EZ$3-1)*13+6),"")</f>
        <v>0</v>
      </c>
      <c r="FB49" s="215" cm="1">
        <f t="array" ref="FB49">IFERROR(INDEX(②入力シート!48:48,(EZ$3-1)*13+8),"")</f>
        <v>0</v>
      </c>
      <c r="FC49" s="215" cm="1">
        <f t="array" ref="FC49">IFERROR(INDEX(②入力シート!48:48,(EZ$3-1)*13+10),"")</f>
        <v>0</v>
      </c>
      <c r="FD49" s="216" cm="1">
        <f t="array" ref="FD49">IFERROR(INDEX(②入力シート!48:48,(EZ$3-1)*13+12),"")</f>
        <v>0</v>
      </c>
      <c r="FF49" s="195" t="s">
        <v>64</v>
      </c>
      <c r="FG49" s="214" cm="1">
        <f t="array" ref="FG49">IFERROR(INDEX(②入力シート!48:48,(FG$3-1)*13+4),"")</f>
        <v>0</v>
      </c>
      <c r="FH49" s="215" cm="1">
        <f t="array" ref="FH49">IFERROR(INDEX(②入力シート!48:48,(FG$3-1)*13+6),"")</f>
        <v>0</v>
      </c>
      <c r="FI49" s="215" cm="1">
        <f t="array" ref="FI49">IFERROR(INDEX(②入力シート!48:48,(FG$3-1)*13+8),"")</f>
        <v>0</v>
      </c>
      <c r="FJ49" s="215" cm="1">
        <f t="array" ref="FJ49">IFERROR(INDEX(②入力シート!48:48,(FG$3-1)*13+10),"")</f>
        <v>0</v>
      </c>
      <c r="FK49" s="216" cm="1">
        <f t="array" ref="FK49">IFERROR(INDEX(②入力シート!48:48,(FG$3-1)*13+12),"")</f>
        <v>0</v>
      </c>
      <c r="FM49" s="195" t="s">
        <v>64</v>
      </c>
      <c r="FN49" s="214" cm="1">
        <f t="array" ref="FN49">IFERROR(INDEX(②入力シート!48:48,(FN$3-1)*13+4),"")</f>
        <v>0</v>
      </c>
      <c r="FO49" s="215" cm="1">
        <f t="array" ref="FO49">IFERROR(INDEX(②入力シート!48:48,(FN$3-1)*13+6),"")</f>
        <v>0</v>
      </c>
      <c r="FP49" s="215" cm="1">
        <f t="array" ref="FP49">IFERROR(INDEX(②入力シート!48:48,(FN$3-1)*13+8),"")</f>
        <v>0</v>
      </c>
      <c r="FQ49" s="215" cm="1">
        <f t="array" ref="FQ49">IFERROR(INDEX(②入力シート!48:48,(FN$3-1)*13+10),"")</f>
        <v>0</v>
      </c>
      <c r="FR49" s="216" cm="1">
        <f t="array" ref="FR49">IFERROR(INDEX(②入力シート!48:48,(FN$3-1)*13+12),"")</f>
        <v>0</v>
      </c>
      <c r="FT49" s="195" t="s">
        <v>64</v>
      </c>
      <c r="FU49" s="214" cm="1">
        <f t="array" ref="FU49">IFERROR(INDEX(②入力シート!48:48,(FU$3-1)*13+4),"")</f>
        <v>0</v>
      </c>
      <c r="FV49" s="215" cm="1">
        <f t="array" ref="FV49">IFERROR(INDEX(②入力シート!48:48,(FU$3-1)*13+6),"")</f>
        <v>0</v>
      </c>
      <c r="FW49" s="215" cm="1">
        <f t="array" ref="FW49">IFERROR(INDEX(②入力シート!48:48,(FU$3-1)*13+8),"")</f>
        <v>0</v>
      </c>
      <c r="FX49" s="215" cm="1">
        <f t="array" ref="FX49">IFERROR(INDEX(②入力シート!48:48,(FU$3-1)*13+10),"")</f>
        <v>0</v>
      </c>
      <c r="FY49" s="216" cm="1">
        <f t="array" ref="FY49">IFERROR(INDEX(②入力シート!48:48,(FU$3-1)*13+12),"")</f>
        <v>0</v>
      </c>
      <c r="GA49" s="195" t="s">
        <v>64</v>
      </c>
      <c r="GB49" s="214" cm="1">
        <f t="array" ref="GB49">IFERROR(INDEX(②入力シート!48:48,(GB$3-1)*13+4),"")</f>
        <v>0</v>
      </c>
      <c r="GC49" s="215" cm="1">
        <f t="array" ref="GC49">IFERROR(INDEX(②入力シート!48:48,(GB$3-1)*13+6),"")</f>
        <v>0</v>
      </c>
      <c r="GD49" s="215" cm="1">
        <f t="array" ref="GD49">IFERROR(INDEX(②入力シート!48:48,(GB$3-1)*13+8),"")</f>
        <v>0</v>
      </c>
      <c r="GE49" s="215" cm="1">
        <f t="array" ref="GE49">IFERROR(INDEX(②入力シート!48:48,(GB$3-1)*13+10),"")</f>
        <v>0</v>
      </c>
      <c r="GF49" s="216" cm="1">
        <f t="array" ref="GF49">IFERROR(INDEX(②入力シート!48:48,(GB$3-1)*13+12),"")</f>
        <v>0</v>
      </c>
      <c r="GH49" s="195" t="s">
        <v>64</v>
      </c>
      <c r="GI49" s="214" cm="1">
        <f t="array" ref="GI49">IFERROR(INDEX(②入力シート!48:48,(GI$3-1)*13+4),"")</f>
        <v>0</v>
      </c>
      <c r="GJ49" s="215" cm="1">
        <f t="array" ref="GJ49">IFERROR(INDEX(②入力シート!48:48,(GI$3-1)*13+6),"")</f>
        <v>0</v>
      </c>
      <c r="GK49" s="215" cm="1">
        <f t="array" ref="GK49">IFERROR(INDEX(②入力シート!48:48,(GI$3-1)*13+8),"")</f>
        <v>0</v>
      </c>
      <c r="GL49" s="215" cm="1">
        <f t="array" ref="GL49">IFERROR(INDEX(②入力シート!48:48,(GI$3-1)*13+10),"")</f>
        <v>0</v>
      </c>
      <c r="GM49" s="216" cm="1">
        <f t="array" ref="GM49">IFERROR(INDEX(②入力シート!48:48,(GI$3-1)*13+12),"")</f>
        <v>0</v>
      </c>
      <c r="GO49" s="195" t="s">
        <v>64</v>
      </c>
      <c r="GP49" s="214" cm="1">
        <f t="array" ref="GP49">IFERROR(INDEX(②入力シート!48:48,(GP$3-1)*13+4),"")</f>
        <v>0</v>
      </c>
      <c r="GQ49" s="215" cm="1">
        <f t="array" ref="GQ49">IFERROR(INDEX(②入力シート!48:48,(GP$3-1)*13+6),"")</f>
        <v>0</v>
      </c>
      <c r="GR49" s="215" cm="1">
        <f t="array" ref="GR49">IFERROR(INDEX(②入力シート!48:48,(GP$3-1)*13+8),"")</f>
        <v>0</v>
      </c>
      <c r="GS49" s="215" cm="1">
        <f t="array" ref="GS49">IFERROR(INDEX(②入力シート!48:48,(GP$3-1)*13+10),"")</f>
        <v>0</v>
      </c>
      <c r="GT49" s="216" cm="1">
        <f t="array" ref="GT49">IFERROR(INDEX(②入力シート!48:48,(GP$3-1)*13+12),"")</f>
        <v>0</v>
      </c>
      <c r="GV49" s="195" t="s">
        <v>64</v>
      </c>
      <c r="GW49" s="214" cm="1">
        <f t="array" ref="GW49">IFERROR(INDEX(②入力シート!48:48,(GW$3-1)*13+4),"")</f>
        <v>0</v>
      </c>
      <c r="GX49" s="215" cm="1">
        <f t="array" ref="GX49">IFERROR(INDEX(②入力シート!48:48,(GW$3-1)*13+6),"")</f>
        <v>0</v>
      </c>
      <c r="GY49" s="215" cm="1">
        <f t="array" ref="GY49">IFERROR(INDEX(②入力シート!48:48,(GW$3-1)*13+8),"")</f>
        <v>0</v>
      </c>
      <c r="GZ49" s="215" cm="1">
        <f t="array" ref="GZ49">IFERROR(INDEX(②入力シート!48:48,(GW$3-1)*13+10),"")</f>
        <v>0</v>
      </c>
      <c r="HA49" s="216" cm="1">
        <f t="array" ref="HA49">IFERROR(INDEX(②入力シート!48:48,(GW$3-1)*13+12),"")</f>
        <v>0</v>
      </c>
      <c r="HC49" s="195" t="s">
        <v>64</v>
      </c>
      <c r="HD49" s="214" cm="1">
        <f t="array" ref="HD49">IFERROR(INDEX(②入力シート!48:48,(HD$3-1)*13+4),"")</f>
        <v>0</v>
      </c>
      <c r="HE49" s="215" cm="1">
        <f t="array" ref="HE49">IFERROR(INDEX(②入力シート!48:48,(HD$3-1)*13+6),"")</f>
        <v>0</v>
      </c>
      <c r="HF49" s="215" cm="1">
        <f t="array" ref="HF49">IFERROR(INDEX(②入力シート!48:48,(HD$3-1)*13+8),"")</f>
        <v>0</v>
      </c>
      <c r="HG49" s="215" cm="1">
        <f t="array" ref="HG49">IFERROR(INDEX(②入力シート!48:48,(HD$3-1)*13+10),"")</f>
        <v>0</v>
      </c>
      <c r="HH49" s="216" cm="1">
        <f t="array" ref="HH49">IFERROR(INDEX(②入力シート!48:48,(HD$3-1)*13+12),"")</f>
        <v>0</v>
      </c>
      <c r="HJ49" s="195" t="s">
        <v>64</v>
      </c>
      <c r="HK49" s="214" cm="1">
        <f t="array" ref="HK49">IFERROR(INDEX(②入力シート!48:48,(HK$3-1)*13+4),"")</f>
        <v>0</v>
      </c>
      <c r="HL49" s="215" cm="1">
        <f t="array" ref="HL49">IFERROR(INDEX(②入力シート!48:48,(HK$3-1)*13+6),"")</f>
        <v>0</v>
      </c>
      <c r="HM49" s="215" cm="1">
        <f t="array" ref="HM49">IFERROR(INDEX(②入力シート!48:48,(HK$3-1)*13+8),"")</f>
        <v>0</v>
      </c>
      <c r="HN49" s="215" cm="1">
        <f t="array" ref="HN49">IFERROR(INDEX(②入力シート!48:48,(HK$3-1)*13+10),"")</f>
        <v>0</v>
      </c>
      <c r="HO49" s="216" cm="1">
        <f t="array" ref="HO49">IFERROR(INDEX(②入力シート!48:48,(HK$3-1)*13+12),"")</f>
        <v>0</v>
      </c>
      <c r="HQ49" s="195" t="s">
        <v>64</v>
      </c>
      <c r="HR49" s="214" cm="1">
        <f t="array" ref="HR49">IFERROR(INDEX(②入力シート!48:48,(HR$3-1)*13+4),"")</f>
        <v>0</v>
      </c>
      <c r="HS49" s="215" cm="1">
        <f t="array" ref="HS49">IFERROR(INDEX(②入力シート!48:48,(HR$3-1)*13+6),"")</f>
        <v>0</v>
      </c>
      <c r="HT49" s="215" cm="1">
        <f t="array" ref="HT49">IFERROR(INDEX(②入力シート!48:48,(HR$3-1)*13+8),"")</f>
        <v>0</v>
      </c>
      <c r="HU49" s="215" cm="1">
        <f t="array" ref="HU49">IFERROR(INDEX(②入力シート!48:48,(HR$3-1)*13+10),"")</f>
        <v>0</v>
      </c>
      <c r="HV49" s="216" cm="1">
        <f t="array" ref="HV49">IFERROR(INDEX(②入力シート!48:48,(HR$3-1)*13+12),"")</f>
        <v>0</v>
      </c>
      <c r="HX49" s="195" t="s">
        <v>64</v>
      </c>
      <c r="HY49" s="214" cm="1">
        <f t="array" ref="HY49">IFERROR(INDEX(②入力シート!48:48,(HY$3-1)*13+4),"")</f>
        <v>0</v>
      </c>
      <c r="HZ49" s="215" cm="1">
        <f t="array" ref="HZ49">IFERROR(INDEX(②入力シート!48:48,(HY$3-1)*13+6),"")</f>
        <v>0</v>
      </c>
      <c r="IA49" s="215" cm="1">
        <f t="array" ref="IA49">IFERROR(INDEX(②入力シート!48:48,(HY$3-1)*13+8),"")</f>
        <v>0</v>
      </c>
      <c r="IB49" s="215" cm="1">
        <f t="array" ref="IB49">IFERROR(INDEX(②入力シート!48:48,(HY$3-1)*13+10),"")</f>
        <v>0</v>
      </c>
      <c r="IC49" s="216" cm="1">
        <f t="array" ref="IC49">IFERROR(INDEX(②入力シート!48:48,(HY$3-1)*13+12),"")</f>
        <v>0</v>
      </c>
      <c r="IE49" s="195" t="s">
        <v>64</v>
      </c>
      <c r="IF49" s="214" cm="1">
        <f t="array" ref="IF49">IFERROR(INDEX(②入力シート!48:48,(IF$3-1)*13+4),"")</f>
        <v>0</v>
      </c>
      <c r="IG49" s="215" cm="1">
        <f t="array" ref="IG49">IFERROR(INDEX(②入力シート!48:48,(IF$3-1)*13+6),"")</f>
        <v>0</v>
      </c>
      <c r="IH49" s="215" cm="1">
        <f t="array" ref="IH49">IFERROR(INDEX(②入力シート!48:48,(IF$3-1)*13+8),"")</f>
        <v>0</v>
      </c>
      <c r="II49" s="215" cm="1">
        <f t="array" ref="II49">IFERROR(INDEX(②入力シート!48:48,(IF$3-1)*13+10),"")</f>
        <v>0</v>
      </c>
      <c r="IJ49" s="216" cm="1">
        <f t="array" ref="IJ49">IFERROR(INDEX(②入力シート!48:48,(IF$3-1)*13+12),"")</f>
        <v>0</v>
      </c>
      <c r="IL49" s="195" t="s">
        <v>64</v>
      </c>
      <c r="IM49" s="214" cm="1">
        <f t="array" ref="IM49">IFERROR(INDEX(②入力シート!48:48,(IM$3-1)*13+4),"")</f>
        <v>0</v>
      </c>
      <c r="IN49" s="215" cm="1">
        <f t="array" ref="IN49">IFERROR(INDEX(②入力シート!48:48,(IM$3-1)*13+6),"")</f>
        <v>0</v>
      </c>
      <c r="IO49" s="215" cm="1">
        <f t="array" ref="IO49">IFERROR(INDEX(②入力シート!48:48,(IM$3-1)*13+8),"")</f>
        <v>0</v>
      </c>
      <c r="IP49" s="215" cm="1">
        <f t="array" ref="IP49">IFERROR(INDEX(②入力シート!48:48,(IM$3-1)*13+10),"")</f>
        <v>0</v>
      </c>
      <c r="IQ49" s="216" cm="1">
        <f t="array" ref="IQ49">IFERROR(INDEX(②入力シート!48:48,(IM$3-1)*13+12),"")</f>
        <v>0</v>
      </c>
      <c r="IS49" s="195" t="s">
        <v>64</v>
      </c>
      <c r="IT49" s="214" cm="1">
        <f t="array" ref="IT49">IFERROR(INDEX(②入力シート!48:48,(IT$3-1)*13+4),"")</f>
        <v>0</v>
      </c>
      <c r="IU49" s="215" cm="1">
        <f t="array" ref="IU49">IFERROR(INDEX(②入力シート!48:48,(IT$3-1)*13+6),"")</f>
        <v>0</v>
      </c>
      <c r="IV49" s="215" cm="1">
        <f t="array" ref="IV49">IFERROR(INDEX(②入力シート!48:48,(IT$3-1)*13+8),"")</f>
        <v>0</v>
      </c>
      <c r="IW49" s="215" cm="1">
        <f t="array" ref="IW49">IFERROR(INDEX(②入力シート!48:48,(IT$3-1)*13+10),"")</f>
        <v>0</v>
      </c>
      <c r="IX49" s="216" cm="1">
        <f t="array" ref="IX49">IFERROR(INDEX(②入力シート!48:48,(IT$3-1)*13+12),"")</f>
        <v>0</v>
      </c>
      <c r="IZ49" s="195" t="s">
        <v>64</v>
      </c>
      <c r="JA49" s="214" cm="1">
        <f t="array" ref="JA49">IFERROR(INDEX(②入力シート!48:48,(JA$3-1)*13+4),"")</f>
        <v>0</v>
      </c>
      <c r="JB49" s="215" cm="1">
        <f t="array" ref="JB49">IFERROR(INDEX(②入力シート!48:48,(JA$3-1)*13+6),"")</f>
        <v>0</v>
      </c>
      <c r="JC49" s="215" cm="1">
        <f t="array" ref="JC49">IFERROR(INDEX(②入力シート!48:48,(JA$3-1)*13+8),"")</f>
        <v>0</v>
      </c>
      <c r="JD49" s="215" cm="1">
        <f t="array" ref="JD49">IFERROR(INDEX(②入力シート!48:48,(JA$3-1)*13+10),"")</f>
        <v>0</v>
      </c>
      <c r="JE49" s="216" cm="1">
        <f t="array" ref="JE49">IFERROR(INDEX(②入力シート!48:48,(JA$3-1)*13+12),"")</f>
        <v>0</v>
      </c>
      <c r="JG49" s="195" t="s">
        <v>64</v>
      </c>
      <c r="JH49" s="214" cm="1">
        <f t="array" ref="JH49">IFERROR(INDEX(②入力シート!48:48,(JH$3-1)*13+4),"")</f>
        <v>0</v>
      </c>
      <c r="JI49" s="215" cm="1">
        <f t="array" ref="JI49">IFERROR(INDEX(②入力シート!48:48,(JH$3-1)*13+6),"")</f>
        <v>0</v>
      </c>
      <c r="JJ49" s="215" cm="1">
        <f t="array" ref="JJ49">IFERROR(INDEX(②入力シート!48:48,(JH$3-1)*13+8),"")</f>
        <v>0</v>
      </c>
      <c r="JK49" s="215" cm="1">
        <f t="array" ref="JK49">IFERROR(INDEX(②入力シート!48:48,(JH$3-1)*13+10),"")</f>
        <v>0</v>
      </c>
      <c r="JL49" s="216" cm="1">
        <f t="array" ref="JL49">IFERROR(INDEX(②入力シート!48:48,(JH$3-1)*13+12),"")</f>
        <v>0</v>
      </c>
      <c r="JN49" s="195" t="s">
        <v>64</v>
      </c>
      <c r="JO49" s="214" cm="1">
        <f t="array" ref="JO49">IFERROR(INDEX(②入力シート!48:48,(JO$3-1)*13+4),"")</f>
        <v>0</v>
      </c>
      <c r="JP49" s="215" cm="1">
        <f t="array" ref="JP49">IFERROR(INDEX(②入力シート!48:48,(JO$3-1)*13+6),"")</f>
        <v>0</v>
      </c>
      <c r="JQ49" s="215" cm="1">
        <f t="array" ref="JQ49">IFERROR(INDEX(②入力シート!48:48,(JO$3-1)*13+8),"")</f>
        <v>0</v>
      </c>
      <c r="JR49" s="215" cm="1">
        <f t="array" ref="JR49">IFERROR(INDEX(②入力シート!48:48,(JO$3-1)*13+10),"")</f>
        <v>0</v>
      </c>
      <c r="JS49" s="216" cm="1">
        <f t="array" ref="JS49">IFERROR(INDEX(②入力シート!48:48,(JO$3-1)*13+12),"")</f>
        <v>0</v>
      </c>
      <c r="JU49" s="195" t="s">
        <v>64</v>
      </c>
      <c r="JV49" s="214" cm="1">
        <f t="array" ref="JV49">IFERROR(INDEX(②入力シート!48:48,(JV$3-1)*13+4),"")</f>
        <v>0</v>
      </c>
      <c r="JW49" s="215" cm="1">
        <f t="array" ref="JW49">IFERROR(INDEX(②入力シート!48:48,(JV$3-1)*13+6),"")</f>
        <v>0</v>
      </c>
      <c r="JX49" s="215" cm="1">
        <f t="array" ref="JX49">IFERROR(INDEX(②入力シート!48:48,(JV$3-1)*13+8),"")</f>
        <v>0</v>
      </c>
      <c r="JY49" s="215" cm="1">
        <f t="array" ref="JY49">IFERROR(INDEX(②入力シート!48:48,(JV$3-1)*13+10),"")</f>
        <v>0</v>
      </c>
      <c r="JZ49" s="216" cm="1">
        <f t="array" ref="JZ49">IFERROR(INDEX(②入力シート!48:48,(JV$3-1)*13+12),"")</f>
        <v>0</v>
      </c>
      <c r="KB49" s="195" t="s">
        <v>64</v>
      </c>
      <c r="KC49" s="214" cm="1">
        <f t="array" ref="KC49">IFERROR(INDEX(②入力シート!48:48,(KC$3-1)*13+4),"")</f>
        <v>0</v>
      </c>
      <c r="KD49" s="215" cm="1">
        <f t="array" ref="KD49">IFERROR(INDEX(②入力シート!48:48,(KC$3-1)*13+6),"")</f>
        <v>0</v>
      </c>
      <c r="KE49" s="215" cm="1">
        <f t="array" ref="KE49">IFERROR(INDEX(②入力シート!48:48,(KC$3-1)*13+8),"")</f>
        <v>0</v>
      </c>
      <c r="KF49" s="215" cm="1">
        <f t="array" ref="KF49">IFERROR(INDEX(②入力シート!48:48,(KC$3-1)*13+10),"")</f>
        <v>0</v>
      </c>
      <c r="KG49" s="216" cm="1">
        <f t="array" ref="KG49">IFERROR(INDEX(②入力シート!48:48,(KC$3-1)*13+12),"")</f>
        <v>0</v>
      </c>
      <c r="KI49" s="195" t="s">
        <v>64</v>
      </c>
      <c r="KJ49" s="214" cm="1">
        <f t="array" ref="KJ49">IFERROR(INDEX(②入力シート!48:48,(KJ$3-1)*13+4),"")</f>
        <v>0</v>
      </c>
      <c r="KK49" s="215" cm="1">
        <f t="array" ref="KK49">IFERROR(INDEX(②入力シート!48:48,(KJ$3-1)*13+6),"")</f>
        <v>0</v>
      </c>
      <c r="KL49" s="215" cm="1">
        <f t="array" ref="KL49">IFERROR(INDEX(②入力シート!48:48,(KJ$3-1)*13+8),"")</f>
        <v>0</v>
      </c>
      <c r="KM49" s="215" cm="1">
        <f t="array" ref="KM49">IFERROR(INDEX(②入力シート!48:48,(KJ$3-1)*13+10),"")</f>
        <v>0</v>
      </c>
      <c r="KN49" s="216" cm="1">
        <f t="array" ref="KN49">IFERROR(INDEX(②入力シート!48:48,(KJ$3-1)*13+12),"")</f>
        <v>0</v>
      </c>
      <c r="KP49" s="195" t="s">
        <v>64</v>
      </c>
      <c r="KQ49" s="214" cm="1">
        <f t="array" ref="KQ49">IFERROR(INDEX(②入力シート!48:48,(KQ$3-1)*13+4),"")</f>
        <v>0</v>
      </c>
      <c r="KR49" s="215" cm="1">
        <f t="array" ref="KR49">IFERROR(INDEX(②入力シート!48:48,(KQ$3-1)*13+6),"")</f>
        <v>0</v>
      </c>
      <c r="KS49" s="215" cm="1">
        <f t="array" ref="KS49">IFERROR(INDEX(②入力シート!48:48,(KQ$3-1)*13+8),"")</f>
        <v>0</v>
      </c>
      <c r="KT49" s="215" cm="1">
        <f t="array" ref="KT49">IFERROR(INDEX(②入力シート!48:48,(KQ$3-1)*13+10),"")</f>
        <v>0</v>
      </c>
      <c r="KU49" s="216" cm="1">
        <f t="array" ref="KU49">IFERROR(INDEX(②入力シート!48:48,(KQ$3-1)*13+12),"")</f>
        <v>0</v>
      </c>
      <c r="KW49" s="195" t="s">
        <v>64</v>
      </c>
      <c r="KX49" s="214" cm="1">
        <f t="array" ref="KX49">IFERROR(INDEX(②入力シート!48:48,(KX$3-1)*13+4),"")</f>
        <v>0</v>
      </c>
      <c r="KY49" s="215" cm="1">
        <f t="array" ref="KY49">IFERROR(INDEX(②入力シート!48:48,(KX$3-1)*13+6),"")</f>
        <v>0</v>
      </c>
      <c r="KZ49" s="215" cm="1">
        <f t="array" ref="KZ49">IFERROR(INDEX(②入力シート!48:48,(KX$3-1)*13+8),"")</f>
        <v>0</v>
      </c>
      <c r="LA49" s="215" cm="1">
        <f t="array" ref="LA49">IFERROR(INDEX(②入力シート!48:48,(KX$3-1)*13+10),"")</f>
        <v>0</v>
      </c>
      <c r="LB49" s="216" cm="1">
        <f t="array" ref="LB49">IFERROR(INDEX(②入力シート!48:48,(KX$3-1)*13+12),"")</f>
        <v>0</v>
      </c>
      <c r="LD49" s="195" t="s">
        <v>64</v>
      </c>
      <c r="LE49" s="214" cm="1">
        <f t="array" ref="LE49">IFERROR(INDEX(②入力シート!48:48,(LE$3-1)*13+4),"")</f>
        <v>0</v>
      </c>
      <c r="LF49" s="215" cm="1">
        <f t="array" ref="LF49">IFERROR(INDEX(②入力シート!48:48,(LE$3-1)*13+6),"")</f>
        <v>0</v>
      </c>
      <c r="LG49" s="215" cm="1">
        <f t="array" ref="LG49">IFERROR(INDEX(②入力シート!48:48,(LE$3-1)*13+8),"")</f>
        <v>0</v>
      </c>
      <c r="LH49" s="215" cm="1">
        <f t="array" ref="LH49">IFERROR(INDEX(②入力シート!48:48,(LE$3-1)*13+10),"")</f>
        <v>0</v>
      </c>
      <c r="LI49" s="216" cm="1">
        <f t="array" ref="LI49">IFERROR(INDEX(②入力シート!48:48,(LE$3-1)*13+12),"")</f>
        <v>0</v>
      </c>
      <c r="LK49" s="195" t="s">
        <v>64</v>
      </c>
      <c r="LL49" s="214" cm="1">
        <f t="array" ref="LL49">IFERROR(INDEX(②入力シート!48:48,(LL$3-1)*13+4),"")</f>
        <v>0</v>
      </c>
      <c r="LM49" s="215" cm="1">
        <f t="array" ref="LM49">IFERROR(INDEX(②入力シート!48:48,(LL$3-1)*13+6),"")</f>
        <v>0</v>
      </c>
      <c r="LN49" s="215" cm="1">
        <f t="array" ref="LN49">IFERROR(INDEX(②入力シート!48:48,(LL$3-1)*13+8),"")</f>
        <v>0</v>
      </c>
      <c r="LO49" s="215" cm="1">
        <f t="array" ref="LO49">IFERROR(INDEX(②入力シート!48:48,(LL$3-1)*13+10),"")</f>
        <v>0</v>
      </c>
      <c r="LP49" s="216" cm="1">
        <f t="array" ref="LP49">IFERROR(INDEX(②入力シート!48:48,(LL$3-1)*13+12),"")</f>
        <v>0</v>
      </c>
      <c r="LR49" s="195" t="s">
        <v>64</v>
      </c>
      <c r="LS49" s="214" cm="1">
        <f t="array" ref="LS49">IFERROR(INDEX(②入力シート!48:48,(LS$3-1)*13+4),"")</f>
        <v>0</v>
      </c>
      <c r="LT49" s="215" cm="1">
        <f t="array" ref="LT49">IFERROR(INDEX(②入力シート!48:48,(LS$3-1)*13+6),"")</f>
        <v>0</v>
      </c>
      <c r="LU49" s="215" cm="1">
        <f t="array" ref="LU49">IFERROR(INDEX(②入力シート!48:48,(LS$3-1)*13+8),"")</f>
        <v>0</v>
      </c>
      <c r="LV49" s="215" cm="1">
        <f t="array" ref="LV49">IFERROR(INDEX(②入力シート!48:48,(LS$3-1)*13+10),"")</f>
        <v>0</v>
      </c>
      <c r="LW49" s="216" cm="1">
        <f t="array" ref="LW49">IFERROR(INDEX(②入力シート!48:48,(LS$3-1)*13+12),"")</f>
        <v>0</v>
      </c>
      <c r="LY49" s="195" t="s">
        <v>64</v>
      </c>
      <c r="LZ49" s="214" cm="1">
        <f t="array" ref="LZ49">IFERROR(INDEX(②入力シート!48:48,(LZ$3-1)*13+4),"")</f>
        <v>0</v>
      </c>
      <c r="MA49" s="215" cm="1">
        <f t="array" ref="MA49">IFERROR(INDEX(②入力シート!48:48,(LZ$3-1)*13+6),"")</f>
        <v>0</v>
      </c>
      <c r="MB49" s="215" cm="1">
        <f t="array" ref="MB49">IFERROR(INDEX(②入力シート!48:48,(LZ$3-1)*13+8),"")</f>
        <v>0</v>
      </c>
      <c r="MC49" s="215" cm="1">
        <f t="array" ref="MC49">IFERROR(INDEX(②入力シート!48:48,(LZ$3-1)*13+10),"")</f>
        <v>0</v>
      </c>
      <c r="MD49" s="216" cm="1">
        <f t="array" ref="MD49">IFERROR(INDEX(②入力シート!48:48,(LZ$3-1)*13+12),"")</f>
        <v>0</v>
      </c>
      <c r="MF49" s="195" t="s">
        <v>64</v>
      </c>
      <c r="MG49" s="214" cm="1">
        <f t="array" ref="MG49">IFERROR(INDEX(②入力シート!48:48,(MG$3-1)*13+4),"")</f>
        <v>0</v>
      </c>
      <c r="MH49" s="215" cm="1">
        <f t="array" ref="MH49">IFERROR(INDEX(②入力シート!48:48,(MG$3-1)*13+6),"")</f>
        <v>0</v>
      </c>
      <c r="MI49" s="215" cm="1">
        <f t="array" ref="MI49">IFERROR(INDEX(②入力シート!48:48,(MG$3-1)*13+8),"")</f>
        <v>0</v>
      </c>
      <c r="MJ49" s="215" cm="1">
        <f t="array" ref="MJ49">IFERROR(INDEX(②入力シート!48:48,(MG$3-1)*13+10),"")</f>
        <v>0</v>
      </c>
      <c r="MK49" s="216" cm="1">
        <f t="array" ref="MK49">IFERROR(INDEX(②入力シート!48:48,(MG$3-1)*13+12),"")</f>
        <v>0</v>
      </c>
    </row>
    <row r="50" spans="1:349" s="184" customFormat="1" ht="15">
      <c r="A50" s="199" t="s">
        <v>65</v>
      </c>
      <c r="B50" s="217" cm="1">
        <f t="array" ref="B50">IFERROR(INDEX(②入力シート!49:49,(B$3-1)*13+4),"")</f>
        <v>0</v>
      </c>
      <c r="C50" s="218" cm="1">
        <f t="array" ref="C50">IFERROR(INDEX(②入力シート!49:49,(B$3-1)*13+6),"")</f>
        <v>0</v>
      </c>
      <c r="D50" s="218" cm="1">
        <f t="array" ref="D50">IFERROR(INDEX(②入力シート!49:49,(B$3-1)*13+8),"")</f>
        <v>0</v>
      </c>
      <c r="E50" s="218" cm="1">
        <f t="array" ref="E50">IFERROR(INDEX(②入力シート!49:49,(B$3-1)*13+10),"")</f>
        <v>0</v>
      </c>
      <c r="F50" s="219" cm="1">
        <f t="array" ref="F50">IFERROR(INDEX(②入力シート!49:49,(B$3-1)*13+12),"")</f>
        <v>0</v>
      </c>
      <c r="H50" s="199" t="s">
        <v>65</v>
      </c>
      <c r="I50" s="217" cm="1">
        <f t="array" ref="I50">IFERROR(INDEX(②入力シート!49:49,(I$3-1)*13+4),"")</f>
        <v>0</v>
      </c>
      <c r="J50" s="218" cm="1">
        <f t="array" ref="J50">IFERROR(INDEX(②入力シート!49:49,(I$3-1)*13+6),"")</f>
        <v>0</v>
      </c>
      <c r="K50" s="218" cm="1">
        <f t="array" ref="K50">IFERROR(INDEX(②入力シート!49:49,(I$3-1)*13+8),"")</f>
        <v>0</v>
      </c>
      <c r="L50" s="218" cm="1">
        <f t="array" ref="L50">IFERROR(INDEX(②入力シート!49:49,(I$3-1)*13+10),"")</f>
        <v>0</v>
      </c>
      <c r="M50" s="219" cm="1">
        <f t="array" ref="M50">IFERROR(INDEX(②入力シート!49:49,(I$3-1)*13+12),"")</f>
        <v>0</v>
      </c>
      <c r="O50" s="199" t="s">
        <v>65</v>
      </c>
      <c r="P50" s="217" cm="1">
        <f t="array" ref="P50">IFERROR(INDEX(②入力シート!49:49,(P$3-1)*13+4),"")</f>
        <v>0</v>
      </c>
      <c r="Q50" s="218" cm="1">
        <f t="array" ref="Q50">IFERROR(INDEX(②入力シート!49:49,(P$3-1)*13+6),"")</f>
        <v>0</v>
      </c>
      <c r="R50" s="218" cm="1">
        <f t="array" ref="R50">IFERROR(INDEX(②入力シート!49:49,(P$3-1)*13+8),"")</f>
        <v>0</v>
      </c>
      <c r="S50" s="218" cm="1">
        <f t="array" ref="S50">IFERROR(INDEX(②入力シート!49:49,(P$3-1)*13+10),"")</f>
        <v>0</v>
      </c>
      <c r="T50" s="219" cm="1">
        <f t="array" ref="T50">IFERROR(INDEX(②入力シート!49:49,(P$3-1)*13+12),"")</f>
        <v>0</v>
      </c>
      <c r="V50" s="199" t="s">
        <v>65</v>
      </c>
      <c r="W50" s="217" cm="1">
        <f t="array" ref="W50">IFERROR(INDEX(②入力シート!49:49,(W$3-1)*13+4),"")</f>
        <v>0</v>
      </c>
      <c r="X50" s="218" cm="1">
        <f t="array" ref="X50">IFERROR(INDEX(②入力シート!49:49,(W$3-1)*13+6),"")</f>
        <v>0</v>
      </c>
      <c r="Y50" s="218" cm="1">
        <f t="array" ref="Y50">IFERROR(INDEX(②入力シート!49:49,(W$3-1)*13+8),"")</f>
        <v>0</v>
      </c>
      <c r="Z50" s="218" cm="1">
        <f t="array" ref="Z50">IFERROR(INDEX(②入力シート!49:49,(W$3-1)*13+10),"")</f>
        <v>0</v>
      </c>
      <c r="AA50" s="219" cm="1">
        <f t="array" ref="AA50">IFERROR(INDEX(②入力シート!49:49,(W$3-1)*13+12),"")</f>
        <v>0</v>
      </c>
      <c r="AC50" s="199" t="s">
        <v>65</v>
      </c>
      <c r="AD50" s="217" cm="1">
        <f t="array" ref="AD50">IFERROR(INDEX(②入力シート!49:49,(AD$3-1)*13+4),"")</f>
        <v>0</v>
      </c>
      <c r="AE50" s="218" cm="1">
        <f t="array" ref="AE50">IFERROR(INDEX(②入力シート!49:49,(AD$3-1)*13+6),"")</f>
        <v>0</v>
      </c>
      <c r="AF50" s="218" cm="1">
        <f t="array" ref="AF50">IFERROR(INDEX(②入力シート!49:49,(AD$3-1)*13+8),"")</f>
        <v>0</v>
      </c>
      <c r="AG50" s="218" cm="1">
        <f t="array" ref="AG50">IFERROR(INDEX(②入力シート!49:49,(AD$3-1)*13+10),"")</f>
        <v>0</v>
      </c>
      <c r="AH50" s="219" cm="1">
        <f t="array" ref="AH50">IFERROR(INDEX(②入力シート!49:49,(AD$3-1)*13+12),"")</f>
        <v>0</v>
      </c>
      <c r="AJ50" s="199" t="s">
        <v>65</v>
      </c>
      <c r="AK50" s="217" cm="1">
        <f t="array" ref="AK50">IFERROR(INDEX(②入力シート!49:49,(AK$3-1)*13+4),"")</f>
        <v>0</v>
      </c>
      <c r="AL50" s="218" cm="1">
        <f t="array" ref="AL50">IFERROR(INDEX(②入力シート!49:49,(AK$3-1)*13+6),"")</f>
        <v>0</v>
      </c>
      <c r="AM50" s="218" cm="1">
        <f t="array" ref="AM50">IFERROR(INDEX(②入力シート!49:49,(AK$3-1)*13+8),"")</f>
        <v>0</v>
      </c>
      <c r="AN50" s="218" cm="1">
        <f t="array" ref="AN50">IFERROR(INDEX(②入力シート!49:49,(AK$3-1)*13+10),"")</f>
        <v>0</v>
      </c>
      <c r="AO50" s="219" cm="1">
        <f t="array" ref="AO50">IFERROR(INDEX(②入力シート!49:49,(AK$3-1)*13+12),"")</f>
        <v>0</v>
      </c>
      <c r="AQ50" s="199" t="s">
        <v>65</v>
      </c>
      <c r="AR50" s="217" cm="1">
        <f t="array" ref="AR50">IFERROR(INDEX(②入力シート!49:49,(AR$3-1)*13+4),"")</f>
        <v>0</v>
      </c>
      <c r="AS50" s="218" cm="1">
        <f t="array" ref="AS50">IFERROR(INDEX(②入力シート!49:49,(AR$3-1)*13+6),"")</f>
        <v>0</v>
      </c>
      <c r="AT50" s="218" cm="1">
        <f t="array" ref="AT50">IFERROR(INDEX(②入力シート!49:49,(AR$3-1)*13+8),"")</f>
        <v>0</v>
      </c>
      <c r="AU50" s="218" cm="1">
        <f t="array" ref="AU50">IFERROR(INDEX(②入力シート!49:49,(AR$3-1)*13+10),"")</f>
        <v>0</v>
      </c>
      <c r="AV50" s="219" cm="1">
        <f t="array" ref="AV50">IFERROR(INDEX(②入力シート!49:49,(AR$3-1)*13+12),"")</f>
        <v>0</v>
      </c>
      <c r="AX50" s="199" t="s">
        <v>65</v>
      </c>
      <c r="AY50" s="217" cm="1">
        <f t="array" ref="AY50">IFERROR(INDEX(②入力シート!49:49,(AY$3-1)*13+4),"")</f>
        <v>0</v>
      </c>
      <c r="AZ50" s="218" cm="1">
        <f t="array" ref="AZ50">IFERROR(INDEX(②入力シート!49:49,(AY$3-1)*13+6),"")</f>
        <v>0</v>
      </c>
      <c r="BA50" s="218" cm="1">
        <f t="array" ref="BA50">IFERROR(INDEX(②入力シート!49:49,(AY$3-1)*13+8),"")</f>
        <v>0</v>
      </c>
      <c r="BB50" s="218" cm="1">
        <f t="array" ref="BB50">IFERROR(INDEX(②入力シート!49:49,(AY$3-1)*13+10),"")</f>
        <v>0</v>
      </c>
      <c r="BC50" s="219" cm="1">
        <f t="array" ref="BC50">IFERROR(INDEX(②入力シート!49:49,(AY$3-1)*13+12),"")</f>
        <v>0</v>
      </c>
      <c r="BE50" s="199" t="s">
        <v>65</v>
      </c>
      <c r="BF50" s="217" cm="1">
        <f t="array" ref="BF50">IFERROR(INDEX(②入力シート!49:49,(BF$3-1)*13+4),"")</f>
        <v>0</v>
      </c>
      <c r="BG50" s="218" cm="1">
        <f t="array" ref="BG50">IFERROR(INDEX(②入力シート!49:49,(BF$3-1)*13+6),"")</f>
        <v>0</v>
      </c>
      <c r="BH50" s="218" cm="1">
        <f t="array" ref="BH50">IFERROR(INDEX(②入力シート!49:49,(BF$3-1)*13+8),"")</f>
        <v>0</v>
      </c>
      <c r="BI50" s="218" cm="1">
        <f t="array" ref="BI50">IFERROR(INDEX(②入力シート!49:49,(BF$3-1)*13+10),"")</f>
        <v>0</v>
      </c>
      <c r="BJ50" s="219" cm="1">
        <f t="array" ref="BJ50">IFERROR(INDEX(②入力シート!49:49,(BF$3-1)*13+12),"")</f>
        <v>0</v>
      </c>
      <c r="BL50" s="199" t="s">
        <v>65</v>
      </c>
      <c r="BM50" s="217" cm="1">
        <f t="array" ref="BM50">IFERROR(INDEX(②入力シート!49:49,(BM$3-1)*13+4),"")</f>
        <v>0</v>
      </c>
      <c r="BN50" s="218" cm="1">
        <f t="array" ref="BN50">IFERROR(INDEX(②入力シート!49:49,(BM$3-1)*13+6),"")</f>
        <v>0</v>
      </c>
      <c r="BO50" s="218" cm="1">
        <f t="array" ref="BO50">IFERROR(INDEX(②入力シート!49:49,(BM$3-1)*13+8),"")</f>
        <v>0</v>
      </c>
      <c r="BP50" s="218" cm="1">
        <f t="array" ref="BP50">IFERROR(INDEX(②入力シート!49:49,(BM$3-1)*13+10),"")</f>
        <v>0</v>
      </c>
      <c r="BQ50" s="219" cm="1">
        <f t="array" ref="BQ50">IFERROR(INDEX(②入力シート!49:49,(BM$3-1)*13+12),"")</f>
        <v>0</v>
      </c>
      <c r="BS50" s="199" t="s">
        <v>65</v>
      </c>
      <c r="BT50" s="217" cm="1">
        <f t="array" ref="BT50">IFERROR(INDEX(②入力シート!49:49,(BT$3-1)*13+4),"")</f>
        <v>0</v>
      </c>
      <c r="BU50" s="218" cm="1">
        <f t="array" ref="BU50">IFERROR(INDEX(②入力シート!49:49,(BT$3-1)*13+6),"")</f>
        <v>0</v>
      </c>
      <c r="BV50" s="218" cm="1">
        <f t="array" ref="BV50">IFERROR(INDEX(②入力シート!49:49,(BT$3-1)*13+8),"")</f>
        <v>0</v>
      </c>
      <c r="BW50" s="218" cm="1">
        <f t="array" ref="BW50">IFERROR(INDEX(②入力シート!49:49,(BT$3-1)*13+10),"")</f>
        <v>0</v>
      </c>
      <c r="BX50" s="219" cm="1">
        <f t="array" ref="BX50">IFERROR(INDEX(②入力シート!49:49,(BT$3-1)*13+12),"")</f>
        <v>0</v>
      </c>
      <c r="BZ50" s="199" t="s">
        <v>65</v>
      </c>
      <c r="CA50" s="217" cm="1">
        <f t="array" ref="CA50">IFERROR(INDEX(②入力シート!49:49,(CA$3-1)*13+4),"")</f>
        <v>0</v>
      </c>
      <c r="CB50" s="218" cm="1">
        <f t="array" ref="CB50">IFERROR(INDEX(②入力シート!49:49,(CA$3-1)*13+6),"")</f>
        <v>0</v>
      </c>
      <c r="CC50" s="218" cm="1">
        <f t="array" ref="CC50">IFERROR(INDEX(②入力シート!49:49,(CA$3-1)*13+8),"")</f>
        <v>0</v>
      </c>
      <c r="CD50" s="218" cm="1">
        <f t="array" ref="CD50">IFERROR(INDEX(②入力シート!49:49,(CA$3-1)*13+10),"")</f>
        <v>0</v>
      </c>
      <c r="CE50" s="219" cm="1">
        <f t="array" ref="CE50">IFERROR(INDEX(②入力シート!49:49,(CA$3-1)*13+12),"")</f>
        <v>0</v>
      </c>
      <c r="CG50" s="199" t="s">
        <v>65</v>
      </c>
      <c r="CH50" s="217" cm="1">
        <f t="array" ref="CH50">IFERROR(INDEX(②入力シート!49:49,(CH$3-1)*13+4),"")</f>
        <v>0</v>
      </c>
      <c r="CI50" s="218" cm="1">
        <f t="array" ref="CI50">IFERROR(INDEX(②入力シート!49:49,(CH$3-1)*13+6),"")</f>
        <v>0</v>
      </c>
      <c r="CJ50" s="218" cm="1">
        <f t="array" ref="CJ50">IFERROR(INDEX(②入力シート!49:49,(CH$3-1)*13+8),"")</f>
        <v>0</v>
      </c>
      <c r="CK50" s="218" cm="1">
        <f t="array" ref="CK50">IFERROR(INDEX(②入力シート!49:49,(CH$3-1)*13+10),"")</f>
        <v>0</v>
      </c>
      <c r="CL50" s="219" cm="1">
        <f t="array" ref="CL50">IFERROR(INDEX(②入力シート!49:49,(CH$3-1)*13+12),"")</f>
        <v>0</v>
      </c>
      <c r="CN50" s="199" t="s">
        <v>65</v>
      </c>
      <c r="CO50" s="217" cm="1">
        <f t="array" ref="CO50">IFERROR(INDEX(②入力シート!49:49,(CO$3-1)*13+4),"")</f>
        <v>0</v>
      </c>
      <c r="CP50" s="218" cm="1">
        <f t="array" ref="CP50">IFERROR(INDEX(②入力シート!49:49,(CO$3-1)*13+6),"")</f>
        <v>0</v>
      </c>
      <c r="CQ50" s="218" cm="1">
        <f t="array" ref="CQ50">IFERROR(INDEX(②入力シート!49:49,(CO$3-1)*13+8),"")</f>
        <v>0</v>
      </c>
      <c r="CR50" s="218" cm="1">
        <f t="array" ref="CR50">IFERROR(INDEX(②入力シート!49:49,(CO$3-1)*13+10),"")</f>
        <v>0</v>
      </c>
      <c r="CS50" s="219" cm="1">
        <f t="array" ref="CS50">IFERROR(INDEX(②入力シート!49:49,(CO$3-1)*13+12),"")</f>
        <v>0</v>
      </c>
      <c r="CU50" s="199" t="s">
        <v>65</v>
      </c>
      <c r="CV50" s="217" cm="1">
        <f t="array" ref="CV50">IFERROR(INDEX(②入力シート!49:49,(CV$3-1)*13+4),"")</f>
        <v>0</v>
      </c>
      <c r="CW50" s="218" cm="1">
        <f t="array" ref="CW50">IFERROR(INDEX(②入力シート!49:49,(CV$3-1)*13+6),"")</f>
        <v>0</v>
      </c>
      <c r="CX50" s="218" cm="1">
        <f t="array" ref="CX50">IFERROR(INDEX(②入力シート!49:49,(CV$3-1)*13+8),"")</f>
        <v>0</v>
      </c>
      <c r="CY50" s="218" cm="1">
        <f t="array" ref="CY50">IFERROR(INDEX(②入力シート!49:49,(CV$3-1)*13+10),"")</f>
        <v>0</v>
      </c>
      <c r="CZ50" s="219" cm="1">
        <f t="array" ref="CZ50">IFERROR(INDEX(②入力シート!49:49,(CV$3-1)*13+12),"")</f>
        <v>0</v>
      </c>
      <c r="DB50" s="199" t="s">
        <v>65</v>
      </c>
      <c r="DC50" s="217" cm="1">
        <f t="array" ref="DC50">IFERROR(INDEX(②入力シート!49:49,(DC$3-1)*13+4),"")</f>
        <v>0</v>
      </c>
      <c r="DD50" s="218" cm="1">
        <f t="array" ref="DD50">IFERROR(INDEX(②入力シート!49:49,(DC$3-1)*13+6),"")</f>
        <v>0</v>
      </c>
      <c r="DE50" s="218" cm="1">
        <f t="array" ref="DE50">IFERROR(INDEX(②入力シート!49:49,(DC$3-1)*13+8),"")</f>
        <v>0</v>
      </c>
      <c r="DF50" s="218" cm="1">
        <f t="array" ref="DF50">IFERROR(INDEX(②入力シート!49:49,(DC$3-1)*13+10),"")</f>
        <v>0</v>
      </c>
      <c r="DG50" s="219" cm="1">
        <f t="array" ref="DG50">IFERROR(INDEX(②入力シート!49:49,(DC$3-1)*13+12),"")</f>
        <v>0</v>
      </c>
      <c r="DI50" s="199" t="s">
        <v>65</v>
      </c>
      <c r="DJ50" s="217" cm="1">
        <f t="array" ref="DJ50">IFERROR(INDEX(②入力シート!49:49,(DJ$3-1)*13+4),"")</f>
        <v>0</v>
      </c>
      <c r="DK50" s="218" cm="1">
        <f t="array" ref="DK50">IFERROR(INDEX(②入力シート!49:49,(DJ$3-1)*13+6),"")</f>
        <v>0</v>
      </c>
      <c r="DL50" s="218" cm="1">
        <f t="array" ref="DL50">IFERROR(INDEX(②入力シート!49:49,(DJ$3-1)*13+8),"")</f>
        <v>0</v>
      </c>
      <c r="DM50" s="218" cm="1">
        <f t="array" ref="DM50">IFERROR(INDEX(②入力シート!49:49,(DJ$3-1)*13+10),"")</f>
        <v>0</v>
      </c>
      <c r="DN50" s="219" cm="1">
        <f t="array" ref="DN50">IFERROR(INDEX(②入力シート!49:49,(DJ$3-1)*13+12),"")</f>
        <v>0</v>
      </c>
      <c r="DP50" s="199" t="s">
        <v>65</v>
      </c>
      <c r="DQ50" s="217" cm="1">
        <f t="array" ref="DQ50">IFERROR(INDEX(②入力シート!49:49,(DQ$3-1)*13+4),"")</f>
        <v>0</v>
      </c>
      <c r="DR50" s="218" cm="1">
        <f t="array" ref="DR50">IFERROR(INDEX(②入力シート!49:49,(DQ$3-1)*13+6),"")</f>
        <v>0</v>
      </c>
      <c r="DS50" s="218" cm="1">
        <f t="array" ref="DS50">IFERROR(INDEX(②入力シート!49:49,(DQ$3-1)*13+8),"")</f>
        <v>0</v>
      </c>
      <c r="DT50" s="218" cm="1">
        <f t="array" ref="DT50">IFERROR(INDEX(②入力シート!49:49,(DQ$3-1)*13+10),"")</f>
        <v>0</v>
      </c>
      <c r="DU50" s="219" cm="1">
        <f t="array" ref="DU50">IFERROR(INDEX(②入力シート!49:49,(DQ$3-1)*13+12),"")</f>
        <v>0</v>
      </c>
      <c r="DW50" s="199" t="s">
        <v>65</v>
      </c>
      <c r="DX50" s="217" cm="1">
        <f t="array" ref="DX50">IFERROR(INDEX(②入力シート!49:49,(DX$3-1)*13+4),"")</f>
        <v>0</v>
      </c>
      <c r="DY50" s="218" cm="1">
        <f t="array" ref="DY50">IFERROR(INDEX(②入力シート!49:49,(DX$3-1)*13+6),"")</f>
        <v>0</v>
      </c>
      <c r="DZ50" s="218" cm="1">
        <f t="array" ref="DZ50">IFERROR(INDEX(②入力シート!49:49,(DX$3-1)*13+8),"")</f>
        <v>0</v>
      </c>
      <c r="EA50" s="218" cm="1">
        <f t="array" ref="EA50">IFERROR(INDEX(②入力シート!49:49,(DX$3-1)*13+10),"")</f>
        <v>0</v>
      </c>
      <c r="EB50" s="219" cm="1">
        <f t="array" ref="EB50">IFERROR(INDEX(②入力シート!49:49,(DX$3-1)*13+12),"")</f>
        <v>0</v>
      </c>
      <c r="ED50" s="199" t="s">
        <v>65</v>
      </c>
      <c r="EE50" s="217" cm="1">
        <f t="array" ref="EE50">IFERROR(INDEX(②入力シート!49:49,(EE$3-1)*13+4),"")</f>
        <v>0</v>
      </c>
      <c r="EF50" s="218" cm="1">
        <f t="array" ref="EF50">IFERROR(INDEX(②入力シート!49:49,(EE$3-1)*13+6),"")</f>
        <v>0</v>
      </c>
      <c r="EG50" s="218" cm="1">
        <f t="array" ref="EG50">IFERROR(INDEX(②入力シート!49:49,(EE$3-1)*13+8),"")</f>
        <v>0</v>
      </c>
      <c r="EH50" s="218" cm="1">
        <f t="array" ref="EH50">IFERROR(INDEX(②入力シート!49:49,(EE$3-1)*13+10),"")</f>
        <v>0</v>
      </c>
      <c r="EI50" s="219" cm="1">
        <f t="array" ref="EI50">IFERROR(INDEX(②入力シート!49:49,(EE$3-1)*13+12),"")</f>
        <v>0</v>
      </c>
      <c r="EK50" s="199" t="s">
        <v>65</v>
      </c>
      <c r="EL50" s="217" cm="1">
        <f t="array" ref="EL50">IFERROR(INDEX(②入力シート!49:49,(EL$3-1)*13+4),"")</f>
        <v>0</v>
      </c>
      <c r="EM50" s="218" cm="1">
        <f t="array" ref="EM50">IFERROR(INDEX(②入力シート!49:49,(EL$3-1)*13+6),"")</f>
        <v>0</v>
      </c>
      <c r="EN50" s="218" cm="1">
        <f t="array" ref="EN50">IFERROR(INDEX(②入力シート!49:49,(EL$3-1)*13+8),"")</f>
        <v>0</v>
      </c>
      <c r="EO50" s="218" cm="1">
        <f t="array" ref="EO50">IFERROR(INDEX(②入力シート!49:49,(EL$3-1)*13+10),"")</f>
        <v>0</v>
      </c>
      <c r="EP50" s="219" cm="1">
        <f t="array" ref="EP50">IFERROR(INDEX(②入力シート!49:49,(EL$3-1)*13+12),"")</f>
        <v>0</v>
      </c>
      <c r="ER50" s="199" t="s">
        <v>65</v>
      </c>
      <c r="ES50" s="217" cm="1">
        <f t="array" ref="ES50">IFERROR(INDEX(②入力シート!49:49,(ES$3-1)*13+4),"")</f>
        <v>0</v>
      </c>
      <c r="ET50" s="218" cm="1">
        <f t="array" ref="ET50">IFERROR(INDEX(②入力シート!49:49,(ES$3-1)*13+6),"")</f>
        <v>0</v>
      </c>
      <c r="EU50" s="218" cm="1">
        <f t="array" ref="EU50">IFERROR(INDEX(②入力シート!49:49,(ES$3-1)*13+8),"")</f>
        <v>0</v>
      </c>
      <c r="EV50" s="218" cm="1">
        <f t="array" ref="EV50">IFERROR(INDEX(②入力シート!49:49,(ES$3-1)*13+10),"")</f>
        <v>0</v>
      </c>
      <c r="EW50" s="219" cm="1">
        <f t="array" ref="EW50">IFERROR(INDEX(②入力シート!49:49,(ES$3-1)*13+12),"")</f>
        <v>0</v>
      </c>
      <c r="EY50" s="199" t="s">
        <v>65</v>
      </c>
      <c r="EZ50" s="217" cm="1">
        <f t="array" ref="EZ50">IFERROR(INDEX(②入力シート!49:49,(EZ$3-1)*13+4),"")</f>
        <v>0</v>
      </c>
      <c r="FA50" s="218" cm="1">
        <f t="array" ref="FA50">IFERROR(INDEX(②入力シート!49:49,(EZ$3-1)*13+6),"")</f>
        <v>0</v>
      </c>
      <c r="FB50" s="218" cm="1">
        <f t="array" ref="FB50">IFERROR(INDEX(②入力シート!49:49,(EZ$3-1)*13+8),"")</f>
        <v>0</v>
      </c>
      <c r="FC50" s="218" cm="1">
        <f t="array" ref="FC50">IFERROR(INDEX(②入力シート!49:49,(EZ$3-1)*13+10),"")</f>
        <v>0</v>
      </c>
      <c r="FD50" s="219" cm="1">
        <f t="array" ref="FD50">IFERROR(INDEX(②入力シート!49:49,(EZ$3-1)*13+12),"")</f>
        <v>0</v>
      </c>
      <c r="FF50" s="199" t="s">
        <v>65</v>
      </c>
      <c r="FG50" s="217" cm="1">
        <f t="array" ref="FG50">IFERROR(INDEX(②入力シート!49:49,(FG$3-1)*13+4),"")</f>
        <v>0</v>
      </c>
      <c r="FH50" s="218" cm="1">
        <f t="array" ref="FH50">IFERROR(INDEX(②入力シート!49:49,(FG$3-1)*13+6),"")</f>
        <v>0</v>
      </c>
      <c r="FI50" s="218" cm="1">
        <f t="array" ref="FI50">IFERROR(INDEX(②入力シート!49:49,(FG$3-1)*13+8),"")</f>
        <v>0</v>
      </c>
      <c r="FJ50" s="218" cm="1">
        <f t="array" ref="FJ50">IFERROR(INDEX(②入力シート!49:49,(FG$3-1)*13+10),"")</f>
        <v>0</v>
      </c>
      <c r="FK50" s="219" cm="1">
        <f t="array" ref="FK50">IFERROR(INDEX(②入力シート!49:49,(FG$3-1)*13+12),"")</f>
        <v>0</v>
      </c>
      <c r="FM50" s="199" t="s">
        <v>65</v>
      </c>
      <c r="FN50" s="217" cm="1">
        <f t="array" ref="FN50">IFERROR(INDEX(②入力シート!49:49,(FN$3-1)*13+4),"")</f>
        <v>0</v>
      </c>
      <c r="FO50" s="218" cm="1">
        <f t="array" ref="FO50">IFERROR(INDEX(②入力シート!49:49,(FN$3-1)*13+6),"")</f>
        <v>0</v>
      </c>
      <c r="FP50" s="218" cm="1">
        <f t="array" ref="FP50">IFERROR(INDEX(②入力シート!49:49,(FN$3-1)*13+8),"")</f>
        <v>0</v>
      </c>
      <c r="FQ50" s="218" cm="1">
        <f t="array" ref="FQ50">IFERROR(INDEX(②入力シート!49:49,(FN$3-1)*13+10),"")</f>
        <v>0</v>
      </c>
      <c r="FR50" s="219" cm="1">
        <f t="array" ref="FR50">IFERROR(INDEX(②入力シート!49:49,(FN$3-1)*13+12),"")</f>
        <v>0</v>
      </c>
      <c r="FT50" s="199" t="s">
        <v>65</v>
      </c>
      <c r="FU50" s="217" cm="1">
        <f t="array" ref="FU50">IFERROR(INDEX(②入力シート!49:49,(FU$3-1)*13+4),"")</f>
        <v>0</v>
      </c>
      <c r="FV50" s="218" cm="1">
        <f t="array" ref="FV50">IFERROR(INDEX(②入力シート!49:49,(FU$3-1)*13+6),"")</f>
        <v>0</v>
      </c>
      <c r="FW50" s="218" cm="1">
        <f t="array" ref="FW50">IFERROR(INDEX(②入力シート!49:49,(FU$3-1)*13+8),"")</f>
        <v>0</v>
      </c>
      <c r="FX50" s="218" cm="1">
        <f t="array" ref="FX50">IFERROR(INDEX(②入力シート!49:49,(FU$3-1)*13+10),"")</f>
        <v>0</v>
      </c>
      <c r="FY50" s="219" cm="1">
        <f t="array" ref="FY50">IFERROR(INDEX(②入力シート!49:49,(FU$3-1)*13+12),"")</f>
        <v>0</v>
      </c>
      <c r="GA50" s="199" t="s">
        <v>65</v>
      </c>
      <c r="GB50" s="217" cm="1">
        <f t="array" ref="GB50">IFERROR(INDEX(②入力シート!49:49,(GB$3-1)*13+4),"")</f>
        <v>0</v>
      </c>
      <c r="GC50" s="218" cm="1">
        <f t="array" ref="GC50">IFERROR(INDEX(②入力シート!49:49,(GB$3-1)*13+6),"")</f>
        <v>0</v>
      </c>
      <c r="GD50" s="218" cm="1">
        <f t="array" ref="GD50">IFERROR(INDEX(②入力シート!49:49,(GB$3-1)*13+8),"")</f>
        <v>0</v>
      </c>
      <c r="GE50" s="218" cm="1">
        <f t="array" ref="GE50">IFERROR(INDEX(②入力シート!49:49,(GB$3-1)*13+10),"")</f>
        <v>0</v>
      </c>
      <c r="GF50" s="219" cm="1">
        <f t="array" ref="GF50">IFERROR(INDEX(②入力シート!49:49,(GB$3-1)*13+12),"")</f>
        <v>0</v>
      </c>
      <c r="GH50" s="199" t="s">
        <v>65</v>
      </c>
      <c r="GI50" s="217" cm="1">
        <f t="array" ref="GI50">IFERROR(INDEX(②入力シート!49:49,(GI$3-1)*13+4),"")</f>
        <v>0</v>
      </c>
      <c r="GJ50" s="218" cm="1">
        <f t="array" ref="GJ50">IFERROR(INDEX(②入力シート!49:49,(GI$3-1)*13+6),"")</f>
        <v>0</v>
      </c>
      <c r="GK50" s="218" cm="1">
        <f t="array" ref="GK50">IFERROR(INDEX(②入力シート!49:49,(GI$3-1)*13+8),"")</f>
        <v>0</v>
      </c>
      <c r="GL50" s="218" cm="1">
        <f t="array" ref="GL50">IFERROR(INDEX(②入力シート!49:49,(GI$3-1)*13+10),"")</f>
        <v>0</v>
      </c>
      <c r="GM50" s="219" cm="1">
        <f t="array" ref="GM50">IFERROR(INDEX(②入力シート!49:49,(GI$3-1)*13+12),"")</f>
        <v>0</v>
      </c>
      <c r="GO50" s="199" t="s">
        <v>65</v>
      </c>
      <c r="GP50" s="217" cm="1">
        <f t="array" ref="GP50">IFERROR(INDEX(②入力シート!49:49,(GP$3-1)*13+4),"")</f>
        <v>0</v>
      </c>
      <c r="GQ50" s="218" cm="1">
        <f t="array" ref="GQ50">IFERROR(INDEX(②入力シート!49:49,(GP$3-1)*13+6),"")</f>
        <v>0</v>
      </c>
      <c r="GR50" s="218" cm="1">
        <f t="array" ref="GR50">IFERROR(INDEX(②入力シート!49:49,(GP$3-1)*13+8),"")</f>
        <v>0</v>
      </c>
      <c r="GS50" s="218" cm="1">
        <f t="array" ref="GS50">IFERROR(INDEX(②入力シート!49:49,(GP$3-1)*13+10),"")</f>
        <v>0</v>
      </c>
      <c r="GT50" s="219" cm="1">
        <f t="array" ref="GT50">IFERROR(INDEX(②入力シート!49:49,(GP$3-1)*13+12),"")</f>
        <v>0</v>
      </c>
      <c r="GV50" s="199" t="s">
        <v>65</v>
      </c>
      <c r="GW50" s="217" cm="1">
        <f t="array" ref="GW50">IFERROR(INDEX(②入力シート!49:49,(GW$3-1)*13+4),"")</f>
        <v>0</v>
      </c>
      <c r="GX50" s="218" cm="1">
        <f t="array" ref="GX50">IFERROR(INDEX(②入力シート!49:49,(GW$3-1)*13+6),"")</f>
        <v>0</v>
      </c>
      <c r="GY50" s="218" cm="1">
        <f t="array" ref="GY50">IFERROR(INDEX(②入力シート!49:49,(GW$3-1)*13+8),"")</f>
        <v>0</v>
      </c>
      <c r="GZ50" s="218" cm="1">
        <f t="array" ref="GZ50">IFERROR(INDEX(②入力シート!49:49,(GW$3-1)*13+10),"")</f>
        <v>0</v>
      </c>
      <c r="HA50" s="219" cm="1">
        <f t="array" ref="HA50">IFERROR(INDEX(②入力シート!49:49,(GW$3-1)*13+12),"")</f>
        <v>0</v>
      </c>
      <c r="HC50" s="199" t="s">
        <v>65</v>
      </c>
      <c r="HD50" s="217" cm="1">
        <f t="array" ref="HD50">IFERROR(INDEX(②入力シート!49:49,(HD$3-1)*13+4),"")</f>
        <v>0</v>
      </c>
      <c r="HE50" s="218" cm="1">
        <f t="array" ref="HE50">IFERROR(INDEX(②入力シート!49:49,(HD$3-1)*13+6),"")</f>
        <v>0</v>
      </c>
      <c r="HF50" s="218" cm="1">
        <f t="array" ref="HF50">IFERROR(INDEX(②入力シート!49:49,(HD$3-1)*13+8),"")</f>
        <v>0</v>
      </c>
      <c r="HG50" s="218" cm="1">
        <f t="array" ref="HG50">IFERROR(INDEX(②入力シート!49:49,(HD$3-1)*13+10),"")</f>
        <v>0</v>
      </c>
      <c r="HH50" s="219" cm="1">
        <f t="array" ref="HH50">IFERROR(INDEX(②入力シート!49:49,(HD$3-1)*13+12),"")</f>
        <v>0</v>
      </c>
      <c r="HJ50" s="199" t="s">
        <v>65</v>
      </c>
      <c r="HK50" s="217" cm="1">
        <f t="array" ref="HK50">IFERROR(INDEX(②入力シート!49:49,(HK$3-1)*13+4),"")</f>
        <v>0</v>
      </c>
      <c r="HL50" s="218" cm="1">
        <f t="array" ref="HL50">IFERROR(INDEX(②入力シート!49:49,(HK$3-1)*13+6),"")</f>
        <v>0</v>
      </c>
      <c r="HM50" s="218" cm="1">
        <f t="array" ref="HM50">IFERROR(INDEX(②入力シート!49:49,(HK$3-1)*13+8),"")</f>
        <v>0</v>
      </c>
      <c r="HN50" s="218" cm="1">
        <f t="array" ref="HN50">IFERROR(INDEX(②入力シート!49:49,(HK$3-1)*13+10),"")</f>
        <v>0</v>
      </c>
      <c r="HO50" s="219" cm="1">
        <f t="array" ref="HO50">IFERROR(INDEX(②入力シート!49:49,(HK$3-1)*13+12),"")</f>
        <v>0</v>
      </c>
      <c r="HQ50" s="199" t="s">
        <v>65</v>
      </c>
      <c r="HR50" s="217" cm="1">
        <f t="array" ref="HR50">IFERROR(INDEX(②入力シート!49:49,(HR$3-1)*13+4),"")</f>
        <v>0</v>
      </c>
      <c r="HS50" s="218" cm="1">
        <f t="array" ref="HS50">IFERROR(INDEX(②入力シート!49:49,(HR$3-1)*13+6),"")</f>
        <v>0</v>
      </c>
      <c r="HT50" s="218" cm="1">
        <f t="array" ref="HT50">IFERROR(INDEX(②入力シート!49:49,(HR$3-1)*13+8),"")</f>
        <v>0</v>
      </c>
      <c r="HU50" s="218" cm="1">
        <f t="array" ref="HU50">IFERROR(INDEX(②入力シート!49:49,(HR$3-1)*13+10),"")</f>
        <v>0</v>
      </c>
      <c r="HV50" s="219" cm="1">
        <f t="array" ref="HV50">IFERROR(INDEX(②入力シート!49:49,(HR$3-1)*13+12),"")</f>
        <v>0</v>
      </c>
      <c r="HX50" s="199" t="s">
        <v>65</v>
      </c>
      <c r="HY50" s="217" cm="1">
        <f t="array" ref="HY50">IFERROR(INDEX(②入力シート!49:49,(HY$3-1)*13+4),"")</f>
        <v>0</v>
      </c>
      <c r="HZ50" s="218" cm="1">
        <f t="array" ref="HZ50">IFERROR(INDEX(②入力シート!49:49,(HY$3-1)*13+6),"")</f>
        <v>0</v>
      </c>
      <c r="IA50" s="218" cm="1">
        <f t="array" ref="IA50">IFERROR(INDEX(②入力シート!49:49,(HY$3-1)*13+8),"")</f>
        <v>0</v>
      </c>
      <c r="IB50" s="218" cm="1">
        <f t="array" ref="IB50">IFERROR(INDEX(②入力シート!49:49,(HY$3-1)*13+10),"")</f>
        <v>0</v>
      </c>
      <c r="IC50" s="219" cm="1">
        <f t="array" ref="IC50">IFERROR(INDEX(②入力シート!49:49,(HY$3-1)*13+12),"")</f>
        <v>0</v>
      </c>
      <c r="IE50" s="199" t="s">
        <v>65</v>
      </c>
      <c r="IF50" s="217" cm="1">
        <f t="array" ref="IF50">IFERROR(INDEX(②入力シート!49:49,(IF$3-1)*13+4),"")</f>
        <v>0</v>
      </c>
      <c r="IG50" s="218" cm="1">
        <f t="array" ref="IG50">IFERROR(INDEX(②入力シート!49:49,(IF$3-1)*13+6),"")</f>
        <v>0</v>
      </c>
      <c r="IH50" s="218" cm="1">
        <f t="array" ref="IH50">IFERROR(INDEX(②入力シート!49:49,(IF$3-1)*13+8),"")</f>
        <v>0</v>
      </c>
      <c r="II50" s="218" cm="1">
        <f t="array" ref="II50">IFERROR(INDEX(②入力シート!49:49,(IF$3-1)*13+10),"")</f>
        <v>0</v>
      </c>
      <c r="IJ50" s="219" cm="1">
        <f t="array" ref="IJ50">IFERROR(INDEX(②入力シート!49:49,(IF$3-1)*13+12),"")</f>
        <v>0</v>
      </c>
      <c r="IL50" s="199" t="s">
        <v>65</v>
      </c>
      <c r="IM50" s="217" cm="1">
        <f t="array" ref="IM50">IFERROR(INDEX(②入力シート!49:49,(IM$3-1)*13+4),"")</f>
        <v>0</v>
      </c>
      <c r="IN50" s="218" cm="1">
        <f t="array" ref="IN50">IFERROR(INDEX(②入力シート!49:49,(IM$3-1)*13+6),"")</f>
        <v>0</v>
      </c>
      <c r="IO50" s="218" cm="1">
        <f t="array" ref="IO50">IFERROR(INDEX(②入力シート!49:49,(IM$3-1)*13+8),"")</f>
        <v>0</v>
      </c>
      <c r="IP50" s="218" cm="1">
        <f t="array" ref="IP50">IFERROR(INDEX(②入力シート!49:49,(IM$3-1)*13+10),"")</f>
        <v>0</v>
      </c>
      <c r="IQ50" s="219" cm="1">
        <f t="array" ref="IQ50">IFERROR(INDEX(②入力シート!49:49,(IM$3-1)*13+12),"")</f>
        <v>0</v>
      </c>
      <c r="IS50" s="199" t="s">
        <v>65</v>
      </c>
      <c r="IT50" s="217" cm="1">
        <f t="array" ref="IT50">IFERROR(INDEX(②入力シート!49:49,(IT$3-1)*13+4),"")</f>
        <v>0</v>
      </c>
      <c r="IU50" s="218" cm="1">
        <f t="array" ref="IU50">IFERROR(INDEX(②入力シート!49:49,(IT$3-1)*13+6),"")</f>
        <v>0</v>
      </c>
      <c r="IV50" s="218" cm="1">
        <f t="array" ref="IV50">IFERROR(INDEX(②入力シート!49:49,(IT$3-1)*13+8),"")</f>
        <v>0</v>
      </c>
      <c r="IW50" s="218" cm="1">
        <f t="array" ref="IW50">IFERROR(INDEX(②入力シート!49:49,(IT$3-1)*13+10),"")</f>
        <v>0</v>
      </c>
      <c r="IX50" s="219" cm="1">
        <f t="array" ref="IX50">IFERROR(INDEX(②入力シート!49:49,(IT$3-1)*13+12),"")</f>
        <v>0</v>
      </c>
      <c r="IZ50" s="199" t="s">
        <v>65</v>
      </c>
      <c r="JA50" s="217" cm="1">
        <f t="array" ref="JA50">IFERROR(INDEX(②入力シート!49:49,(JA$3-1)*13+4),"")</f>
        <v>0</v>
      </c>
      <c r="JB50" s="218" cm="1">
        <f t="array" ref="JB50">IFERROR(INDEX(②入力シート!49:49,(JA$3-1)*13+6),"")</f>
        <v>0</v>
      </c>
      <c r="JC50" s="218" cm="1">
        <f t="array" ref="JC50">IFERROR(INDEX(②入力シート!49:49,(JA$3-1)*13+8),"")</f>
        <v>0</v>
      </c>
      <c r="JD50" s="218" cm="1">
        <f t="array" ref="JD50">IFERROR(INDEX(②入力シート!49:49,(JA$3-1)*13+10),"")</f>
        <v>0</v>
      </c>
      <c r="JE50" s="219" cm="1">
        <f t="array" ref="JE50">IFERROR(INDEX(②入力シート!49:49,(JA$3-1)*13+12),"")</f>
        <v>0</v>
      </c>
      <c r="JG50" s="199" t="s">
        <v>65</v>
      </c>
      <c r="JH50" s="217" cm="1">
        <f t="array" ref="JH50">IFERROR(INDEX(②入力シート!49:49,(JH$3-1)*13+4),"")</f>
        <v>0</v>
      </c>
      <c r="JI50" s="218" cm="1">
        <f t="array" ref="JI50">IFERROR(INDEX(②入力シート!49:49,(JH$3-1)*13+6),"")</f>
        <v>0</v>
      </c>
      <c r="JJ50" s="218" cm="1">
        <f t="array" ref="JJ50">IFERROR(INDEX(②入力シート!49:49,(JH$3-1)*13+8),"")</f>
        <v>0</v>
      </c>
      <c r="JK50" s="218" cm="1">
        <f t="array" ref="JK50">IFERROR(INDEX(②入力シート!49:49,(JH$3-1)*13+10),"")</f>
        <v>0</v>
      </c>
      <c r="JL50" s="219" cm="1">
        <f t="array" ref="JL50">IFERROR(INDEX(②入力シート!49:49,(JH$3-1)*13+12),"")</f>
        <v>0</v>
      </c>
      <c r="JN50" s="199" t="s">
        <v>65</v>
      </c>
      <c r="JO50" s="217" cm="1">
        <f t="array" ref="JO50">IFERROR(INDEX(②入力シート!49:49,(JO$3-1)*13+4),"")</f>
        <v>0</v>
      </c>
      <c r="JP50" s="218" cm="1">
        <f t="array" ref="JP50">IFERROR(INDEX(②入力シート!49:49,(JO$3-1)*13+6),"")</f>
        <v>0</v>
      </c>
      <c r="JQ50" s="218" cm="1">
        <f t="array" ref="JQ50">IFERROR(INDEX(②入力シート!49:49,(JO$3-1)*13+8),"")</f>
        <v>0</v>
      </c>
      <c r="JR50" s="218" cm="1">
        <f t="array" ref="JR50">IFERROR(INDEX(②入力シート!49:49,(JO$3-1)*13+10),"")</f>
        <v>0</v>
      </c>
      <c r="JS50" s="219" cm="1">
        <f t="array" ref="JS50">IFERROR(INDEX(②入力シート!49:49,(JO$3-1)*13+12),"")</f>
        <v>0</v>
      </c>
      <c r="JU50" s="199" t="s">
        <v>65</v>
      </c>
      <c r="JV50" s="217" cm="1">
        <f t="array" ref="JV50">IFERROR(INDEX(②入力シート!49:49,(JV$3-1)*13+4),"")</f>
        <v>0</v>
      </c>
      <c r="JW50" s="218" cm="1">
        <f t="array" ref="JW50">IFERROR(INDEX(②入力シート!49:49,(JV$3-1)*13+6),"")</f>
        <v>0</v>
      </c>
      <c r="JX50" s="218" cm="1">
        <f t="array" ref="JX50">IFERROR(INDEX(②入力シート!49:49,(JV$3-1)*13+8),"")</f>
        <v>0</v>
      </c>
      <c r="JY50" s="218" cm="1">
        <f t="array" ref="JY50">IFERROR(INDEX(②入力シート!49:49,(JV$3-1)*13+10),"")</f>
        <v>0</v>
      </c>
      <c r="JZ50" s="219" cm="1">
        <f t="array" ref="JZ50">IFERROR(INDEX(②入力シート!49:49,(JV$3-1)*13+12),"")</f>
        <v>0</v>
      </c>
      <c r="KB50" s="199" t="s">
        <v>65</v>
      </c>
      <c r="KC50" s="217" cm="1">
        <f t="array" ref="KC50">IFERROR(INDEX(②入力シート!49:49,(KC$3-1)*13+4),"")</f>
        <v>0</v>
      </c>
      <c r="KD50" s="218" cm="1">
        <f t="array" ref="KD50">IFERROR(INDEX(②入力シート!49:49,(KC$3-1)*13+6),"")</f>
        <v>0</v>
      </c>
      <c r="KE50" s="218" cm="1">
        <f t="array" ref="KE50">IFERROR(INDEX(②入力シート!49:49,(KC$3-1)*13+8),"")</f>
        <v>0</v>
      </c>
      <c r="KF50" s="218" cm="1">
        <f t="array" ref="KF50">IFERROR(INDEX(②入力シート!49:49,(KC$3-1)*13+10),"")</f>
        <v>0</v>
      </c>
      <c r="KG50" s="219" cm="1">
        <f t="array" ref="KG50">IFERROR(INDEX(②入力シート!49:49,(KC$3-1)*13+12),"")</f>
        <v>0</v>
      </c>
      <c r="KI50" s="199" t="s">
        <v>65</v>
      </c>
      <c r="KJ50" s="217" cm="1">
        <f t="array" ref="KJ50">IFERROR(INDEX(②入力シート!49:49,(KJ$3-1)*13+4),"")</f>
        <v>0</v>
      </c>
      <c r="KK50" s="218" cm="1">
        <f t="array" ref="KK50">IFERROR(INDEX(②入力シート!49:49,(KJ$3-1)*13+6),"")</f>
        <v>0</v>
      </c>
      <c r="KL50" s="218" cm="1">
        <f t="array" ref="KL50">IFERROR(INDEX(②入力シート!49:49,(KJ$3-1)*13+8),"")</f>
        <v>0</v>
      </c>
      <c r="KM50" s="218" cm="1">
        <f t="array" ref="KM50">IFERROR(INDEX(②入力シート!49:49,(KJ$3-1)*13+10),"")</f>
        <v>0</v>
      </c>
      <c r="KN50" s="219" cm="1">
        <f t="array" ref="KN50">IFERROR(INDEX(②入力シート!49:49,(KJ$3-1)*13+12),"")</f>
        <v>0</v>
      </c>
      <c r="KP50" s="199" t="s">
        <v>65</v>
      </c>
      <c r="KQ50" s="217" cm="1">
        <f t="array" ref="KQ50">IFERROR(INDEX(②入力シート!49:49,(KQ$3-1)*13+4),"")</f>
        <v>0</v>
      </c>
      <c r="KR50" s="218" cm="1">
        <f t="array" ref="KR50">IFERROR(INDEX(②入力シート!49:49,(KQ$3-1)*13+6),"")</f>
        <v>0</v>
      </c>
      <c r="KS50" s="218" cm="1">
        <f t="array" ref="KS50">IFERROR(INDEX(②入力シート!49:49,(KQ$3-1)*13+8),"")</f>
        <v>0</v>
      </c>
      <c r="KT50" s="218" cm="1">
        <f t="array" ref="KT50">IFERROR(INDEX(②入力シート!49:49,(KQ$3-1)*13+10),"")</f>
        <v>0</v>
      </c>
      <c r="KU50" s="219" cm="1">
        <f t="array" ref="KU50">IFERROR(INDEX(②入力シート!49:49,(KQ$3-1)*13+12),"")</f>
        <v>0</v>
      </c>
      <c r="KW50" s="199" t="s">
        <v>65</v>
      </c>
      <c r="KX50" s="217" cm="1">
        <f t="array" ref="KX50">IFERROR(INDEX(②入力シート!49:49,(KX$3-1)*13+4),"")</f>
        <v>0</v>
      </c>
      <c r="KY50" s="218" cm="1">
        <f t="array" ref="KY50">IFERROR(INDEX(②入力シート!49:49,(KX$3-1)*13+6),"")</f>
        <v>0</v>
      </c>
      <c r="KZ50" s="218" cm="1">
        <f t="array" ref="KZ50">IFERROR(INDEX(②入力シート!49:49,(KX$3-1)*13+8),"")</f>
        <v>0</v>
      </c>
      <c r="LA50" s="218" cm="1">
        <f t="array" ref="LA50">IFERROR(INDEX(②入力シート!49:49,(KX$3-1)*13+10),"")</f>
        <v>0</v>
      </c>
      <c r="LB50" s="219" cm="1">
        <f t="array" ref="LB50">IFERROR(INDEX(②入力シート!49:49,(KX$3-1)*13+12),"")</f>
        <v>0</v>
      </c>
      <c r="LD50" s="199" t="s">
        <v>65</v>
      </c>
      <c r="LE50" s="217" cm="1">
        <f t="array" ref="LE50">IFERROR(INDEX(②入力シート!49:49,(LE$3-1)*13+4),"")</f>
        <v>0</v>
      </c>
      <c r="LF50" s="218" cm="1">
        <f t="array" ref="LF50">IFERROR(INDEX(②入力シート!49:49,(LE$3-1)*13+6),"")</f>
        <v>0</v>
      </c>
      <c r="LG50" s="218" cm="1">
        <f t="array" ref="LG50">IFERROR(INDEX(②入力シート!49:49,(LE$3-1)*13+8),"")</f>
        <v>0</v>
      </c>
      <c r="LH50" s="218" cm="1">
        <f t="array" ref="LH50">IFERROR(INDEX(②入力シート!49:49,(LE$3-1)*13+10),"")</f>
        <v>0</v>
      </c>
      <c r="LI50" s="219" cm="1">
        <f t="array" ref="LI50">IFERROR(INDEX(②入力シート!49:49,(LE$3-1)*13+12),"")</f>
        <v>0</v>
      </c>
      <c r="LK50" s="199" t="s">
        <v>65</v>
      </c>
      <c r="LL50" s="217" cm="1">
        <f t="array" ref="LL50">IFERROR(INDEX(②入力シート!49:49,(LL$3-1)*13+4),"")</f>
        <v>0</v>
      </c>
      <c r="LM50" s="218" cm="1">
        <f t="array" ref="LM50">IFERROR(INDEX(②入力シート!49:49,(LL$3-1)*13+6),"")</f>
        <v>0</v>
      </c>
      <c r="LN50" s="218" cm="1">
        <f t="array" ref="LN50">IFERROR(INDEX(②入力シート!49:49,(LL$3-1)*13+8),"")</f>
        <v>0</v>
      </c>
      <c r="LO50" s="218" cm="1">
        <f t="array" ref="LO50">IFERROR(INDEX(②入力シート!49:49,(LL$3-1)*13+10),"")</f>
        <v>0</v>
      </c>
      <c r="LP50" s="219" cm="1">
        <f t="array" ref="LP50">IFERROR(INDEX(②入力シート!49:49,(LL$3-1)*13+12),"")</f>
        <v>0</v>
      </c>
      <c r="LR50" s="199" t="s">
        <v>65</v>
      </c>
      <c r="LS50" s="217" cm="1">
        <f t="array" ref="LS50">IFERROR(INDEX(②入力シート!49:49,(LS$3-1)*13+4),"")</f>
        <v>0</v>
      </c>
      <c r="LT50" s="218" cm="1">
        <f t="array" ref="LT50">IFERROR(INDEX(②入力シート!49:49,(LS$3-1)*13+6),"")</f>
        <v>0</v>
      </c>
      <c r="LU50" s="218" cm="1">
        <f t="array" ref="LU50">IFERROR(INDEX(②入力シート!49:49,(LS$3-1)*13+8),"")</f>
        <v>0</v>
      </c>
      <c r="LV50" s="218" cm="1">
        <f t="array" ref="LV50">IFERROR(INDEX(②入力シート!49:49,(LS$3-1)*13+10),"")</f>
        <v>0</v>
      </c>
      <c r="LW50" s="219" cm="1">
        <f t="array" ref="LW50">IFERROR(INDEX(②入力シート!49:49,(LS$3-1)*13+12),"")</f>
        <v>0</v>
      </c>
      <c r="LY50" s="199" t="s">
        <v>65</v>
      </c>
      <c r="LZ50" s="217" cm="1">
        <f t="array" ref="LZ50">IFERROR(INDEX(②入力シート!49:49,(LZ$3-1)*13+4),"")</f>
        <v>0</v>
      </c>
      <c r="MA50" s="218" cm="1">
        <f t="array" ref="MA50">IFERROR(INDEX(②入力シート!49:49,(LZ$3-1)*13+6),"")</f>
        <v>0</v>
      </c>
      <c r="MB50" s="218" cm="1">
        <f t="array" ref="MB50">IFERROR(INDEX(②入力シート!49:49,(LZ$3-1)*13+8),"")</f>
        <v>0</v>
      </c>
      <c r="MC50" s="218" cm="1">
        <f t="array" ref="MC50">IFERROR(INDEX(②入力シート!49:49,(LZ$3-1)*13+10),"")</f>
        <v>0</v>
      </c>
      <c r="MD50" s="219" cm="1">
        <f t="array" ref="MD50">IFERROR(INDEX(②入力シート!49:49,(LZ$3-1)*13+12),"")</f>
        <v>0</v>
      </c>
      <c r="MF50" s="199" t="s">
        <v>65</v>
      </c>
      <c r="MG50" s="217" cm="1">
        <f t="array" ref="MG50">IFERROR(INDEX(②入力シート!49:49,(MG$3-1)*13+4),"")</f>
        <v>0</v>
      </c>
      <c r="MH50" s="218" cm="1">
        <f t="array" ref="MH50">IFERROR(INDEX(②入力シート!49:49,(MG$3-1)*13+6),"")</f>
        <v>0</v>
      </c>
      <c r="MI50" s="218" cm="1">
        <f t="array" ref="MI50">IFERROR(INDEX(②入力シート!49:49,(MG$3-1)*13+8),"")</f>
        <v>0</v>
      </c>
      <c r="MJ50" s="218" cm="1">
        <f t="array" ref="MJ50">IFERROR(INDEX(②入力シート!49:49,(MG$3-1)*13+10),"")</f>
        <v>0</v>
      </c>
      <c r="MK50" s="219" cm="1">
        <f t="array" ref="MK50">IFERROR(INDEX(②入力シート!49:49,(MG$3-1)*13+12),"")</f>
        <v>0</v>
      </c>
    </row>
    <row r="51" spans="1:349" s="184" customFormat="1" ht="16" thickBot="1">
      <c r="A51" s="203" t="s">
        <v>97</v>
      </c>
      <c r="B51" s="220" cm="1">
        <f t="array" ref="B51">IFERROR(INDEX(②入力シート!50:50,(B$3-1)*13+4),"")</f>
        <v>0</v>
      </c>
      <c r="C51" s="221" cm="1">
        <f t="array" ref="C51">IFERROR(INDEX(②入力シート!50:50,(B$3-1)*13+6),"")</f>
        <v>0</v>
      </c>
      <c r="D51" s="221" cm="1">
        <f t="array" ref="D51">IFERROR(INDEX(②入力シート!50:50,(B$3-1)*13+8),"")</f>
        <v>0</v>
      </c>
      <c r="E51" s="221" cm="1">
        <f t="array" ref="E51">IFERROR(INDEX(②入力シート!50:50,(B$3-1)*13+10),"")</f>
        <v>0</v>
      </c>
      <c r="F51" s="222" cm="1">
        <f t="array" ref="F51">IFERROR(INDEX(②入力シート!50:50,(B$3-1)*13+12),"")</f>
        <v>0</v>
      </c>
      <c r="H51" s="203" t="s">
        <v>97</v>
      </c>
      <c r="I51" s="220" cm="1">
        <f t="array" ref="I51">IFERROR(INDEX(②入力シート!50:50,(I$3-1)*13+4),"")</f>
        <v>0</v>
      </c>
      <c r="J51" s="221" cm="1">
        <f t="array" ref="J51">IFERROR(INDEX(②入力シート!50:50,(I$3-1)*13+6),"")</f>
        <v>0</v>
      </c>
      <c r="K51" s="221" cm="1">
        <f t="array" ref="K51">IFERROR(INDEX(②入力シート!50:50,(I$3-1)*13+8),"")</f>
        <v>0</v>
      </c>
      <c r="L51" s="221" cm="1">
        <f t="array" ref="L51">IFERROR(INDEX(②入力シート!50:50,(I$3-1)*13+10),"")</f>
        <v>0</v>
      </c>
      <c r="M51" s="222" cm="1">
        <f t="array" ref="M51">IFERROR(INDEX(②入力シート!50:50,(I$3-1)*13+12),"")</f>
        <v>0</v>
      </c>
      <c r="O51" s="203" t="s">
        <v>97</v>
      </c>
      <c r="P51" s="220" cm="1">
        <f t="array" ref="P51">IFERROR(INDEX(②入力シート!50:50,(P$3-1)*13+4),"")</f>
        <v>0</v>
      </c>
      <c r="Q51" s="221" cm="1">
        <f t="array" ref="Q51">IFERROR(INDEX(②入力シート!50:50,(P$3-1)*13+6),"")</f>
        <v>0</v>
      </c>
      <c r="R51" s="221" cm="1">
        <f t="array" ref="R51">IFERROR(INDEX(②入力シート!50:50,(P$3-1)*13+8),"")</f>
        <v>0</v>
      </c>
      <c r="S51" s="221" cm="1">
        <f t="array" ref="S51">IFERROR(INDEX(②入力シート!50:50,(P$3-1)*13+10),"")</f>
        <v>0</v>
      </c>
      <c r="T51" s="222" cm="1">
        <f t="array" ref="T51">IFERROR(INDEX(②入力シート!50:50,(P$3-1)*13+12),"")</f>
        <v>0</v>
      </c>
      <c r="V51" s="203" t="s">
        <v>97</v>
      </c>
      <c r="W51" s="220" cm="1">
        <f t="array" ref="W51">IFERROR(INDEX(②入力シート!50:50,(W$3-1)*13+4),"")</f>
        <v>0</v>
      </c>
      <c r="X51" s="221" cm="1">
        <f t="array" ref="X51">IFERROR(INDEX(②入力シート!50:50,(W$3-1)*13+6),"")</f>
        <v>0</v>
      </c>
      <c r="Y51" s="221" cm="1">
        <f t="array" ref="Y51">IFERROR(INDEX(②入力シート!50:50,(W$3-1)*13+8),"")</f>
        <v>0</v>
      </c>
      <c r="Z51" s="221" cm="1">
        <f t="array" ref="Z51">IFERROR(INDEX(②入力シート!50:50,(W$3-1)*13+10),"")</f>
        <v>0</v>
      </c>
      <c r="AA51" s="222" cm="1">
        <f t="array" ref="AA51">IFERROR(INDEX(②入力シート!50:50,(W$3-1)*13+12),"")</f>
        <v>0</v>
      </c>
      <c r="AC51" s="203" t="s">
        <v>97</v>
      </c>
      <c r="AD51" s="220" cm="1">
        <f t="array" ref="AD51">IFERROR(INDEX(②入力シート!50:50,(AD$3-1)*13+4),"")</f>
        <v>0</v>
      </c>
      <c r="AE51" s="221" cm="1">
        <f t="array" ref="AE51">IFERROR(INDEX(②入力シート!50:50,(AD$3-1)*13+6),"")</f>
        <v>0</v>
      </c>
      <c r="AF51" s="221" cm="1">
        <f t="array" ref="AF51">IFERROR(INDEX(②入力シート!50:50,(AD$3-1)*13+8),"")</f>
        <v>0</v>
      </c>
      <c r="AG51" s="221" cm="1">
        <f t="array" ref="AG51">IFERROR(INDEX(②入力シート!50:50,(AD$3-1)*13+10),"")</f>
        <v>0</v>
      </c>
      <c r="AH51" s="222" cm="1">
        <f t="array" ref="AH51">IFERROR(INDEX(②入力シート!50:50,(AD$3-1)*13+12),"")</f>
        <v>0</v>
      </c>
      <c r="AJ51" s="203" t="s">
        <v>97</v>
      </c>
      <c r="AK51" s="220" cm="1">
        <f t="array" ref="AK51">IFERROR(INDEX(②入力シート!50:50,(AK$3-1)*13+4),"")</f>
        <v>0</v>
      </c>
      <c r="AL51" s="221" cm="1">
        <f t="array" ref="AL51">IFERROR(INDEX(②入力シート!50:50,(AK$3-1)*13+6),"")</f>
        <v>0</v>
      </c>
      <c r="AM51" s="221" cm="1">
        <f t="array" ref="AM51">IFERROR(INDEX(②入力シート!50:50,(AK$3-1)*13+8),"")</f>
        <v>0</v>
      </c>
      <c r="AN51" s="221" cm="1">
        <f t="array" ref="AN51">IFERROR(INDEX(②入力シート!50:50,(AK$3-1)*13+10),"")</f>
        <v>0</v>
      </c>
      <c r="AO51" s="222" cm="1">
        <f t="array" ref="AO51">IFERROR(INDEX(②入力シート!50:50,(AK$3-1)*13+12),"")</f>
        <v>0</v>
      </c>
      <c r="AQ51" s="203" t="s">
        <v>97</v>
      </c>
      <c r="AR51" s="220" cm="1">
        <f t="array" ref="AR51">IFERROR(INDEX(②入力シート!50:50,(AR$3-1)*13+4),"")</f>
        <v>0</v>
      </c>
      <c r="AS51" s="221" cm="1">
        <f t="array" ref="AS51">IFERROR(INDEX(②入力シート!50:50,(AR$3-1)*13+6),"")</f>
        <v>0</v>
      </c>
      <c r="AT51" s="221" cm="1">
        <f t="array" ref="AT51">IFERROR(INDEX(②入力シート!50:50,(AR$3-1)*13+8),"")</f>
        <v>0</v>
      </c>
      <c r="AU51" s="221" cm="1">
        <f t="array" ref="AU51">IFERROR(INDEX(②入力シート!50:50,(AR$3-1)*13+10),"")</f>
        <v>0</v>
      </c>
      <c r="AV51" s="222" cm="1">
        <f t="array" ref="AV51">IFERROR(INDEX(②入力シート!50:50,(AR$3-1)*13+12),"")</f>
        <v>0</v>
      </c>
      <c r="AX51" s="203" t="s">
        <v>97</v>
      </c>
      <c r="AY51" s="220" cm="1">
        <f t="array" ref="AY51">IFERROR(INDEX(②入力シート!50:50,(AY$3-1)*13+4),"")</f>
        <v>0</v>
      </c>
      <c r="AZ51" s="221" cm="1">
        <f t="array" ref="AZ51">IFERROR(INDEX(②入力シート!50:50,(AY$3-1)*13+6),"")</f>
        <v>0</v>
      </c>
      <c r="BA51" s="221" cm="1">
        <f t="array" ref="BA51">IFERROR(INDEX(②入力シート!50:50,(AY$3-1)*13+8),"")</f>
        <v>0</v>
      </c>
      <c r="BB51" s="221" cm="1">
        <f t="array" ref="BB51">IFERROR(INDEX(②入力シート!50:50,(AY$3-1)*13+10),"")</f>
        <v>0</v>
      </c>
      <c r="BC51" s="222" cm="1">
        <f t="array" ref="BC51">IFERROR(INDEX(②入力シート!50:50,(AY$3-1)*13+12),"")</f>
        <v>0</v>
      </c>
      <c r="BE51" s="203" t="s">
        <v>97</v>
      </c>
      <c r="BF51" s="220" cm="1">
        <f t="array" ref="BF51">IFERROR(INDEX(②入力シート!50:50,(BF$3-1)*13+4),"")</f>
        <v>0</v>
      </c>
      <c r="BG51" s="221" cm="1">
        <f t="array" ref="BG51">IFERROR(INDEX(②入力シート!50:50,(BF$3-1)*13+6),"")</f>
        <v>0</v>
      </c>
      <c r="BH51" s="221" cm="1">
        <f t="array" ref="BH51">IFERROR(INDEX(②入力シート!50:50,(BF$3-1)*13+8),"")</f>
        <v>0</v>
      </c>
      <c r="BI51" s="221" cm="1">
        <f t="array" ref="BI51">IFERROR(INDEX(②入力シート!50:50,(BF$3-1)*13+10),"")</f>
        <v>0</v>
      </c>
      <c r="BJ51" s="222" cm="1">
        <f t="array" ref="BJ51">IFERROR(INDEX(②入力シート!50:50,(BF$3-1)*13+12),"")</f>
        <v>0</v>
      </c>
      <c r="BL51" s="203" t="s">
        <v>97</v>
      </c>
      <c r="BM51" s="220" cm="1">
        <f t="array" ref="BM51">IFERROR(INDEX(②入力シート!50:50,(BM$3-1)*13+4),"")</f>
        <v>0</v>
      </c>
      <c r="BN51" s="221" cm="1">
        <f t="array" ref="BN51">IFERROR(INDEX(②入力シート!50:50,(BM$3-1)*13+6),"")</f>
        <v>0</v>
      </c>
      <c r="BO51" s="221" cm="1">
        <f t="array" ref="BO51">IFERROR(INDEX(②入力シート!50:50,(BM$3-1)*13+8),"")</f>
        <v>0</v>
      </c>
      <c r="BP51" s="221" cm="1">
        <f t="array" ref="BP51">IFERROR(INDEX(②入力シート!50:50,(BM$3-1)*13+10),"")</f>
        <v>0</v>
      </c>
      <c r="BQ51" s="222" cm="1">
        <f t="array" ref="BQ51">IFERROR(INDEX(②入力シート!50:50,(BM$3-1)*13+12),"")</f>
        <v>0</v>
      </c>
      <c r="BS51" s="203" t="s">
        <v>97</v>
      </c>
      <c r="BT51" s="220" cm="1">
        <f t="array" ref="BT51">IFERROR(INDEX(②入力シート!50:50,(BT$3-1)*13+4),"")</f>
        <v>0</v>
      </c>
      <c r="BU51" s="221" cm="1">
        <f t="array" ref="BU51">IFERROR(INDEX(②入力シート!50:50,(BT$3-1)*13+6),"")</f>
        <v>0</v>
      </c>
      <c r="BV51" s="221" cm="1">
        <f t="array" ref="BV51">IFERROR(INDEX(②入力シート!50:50,(BT$3-1)*13+8),"")</f>
        <v>0</v>
      </c>
      <c r="BW51" s="221" cm="1">
        <f t="array" ref="BW51">IFERROR(INDEX(②入力シート!50:50,(BT$3-1)*13+10),"")</f>
        <v>0</v>
      </c>
      <c r="BX51" s="222" cm="1">
        <f t="array" ref="BX51">IFERROR(INDEX(②入力シート!50:50,(BT$3-1)*13+12),"")</f>
        <v>0</v>
      </c>
      <c r="BZ51" s="203" t="s">
        <v>97</v>
      </c>
      <c r="CA51" s="220" cm="1">
        <f t="array" ref="CA51">IFERROR(INDEX(②入力シート!50:50,(CA$3-1)*13+4),"")</f>
        <v>0</v>
      </c>
      <c r="CB51" s="221" cm="1">
        <f t="array" ref="CB51">IFERROR(INDEX(②入力シート!50:50,(CA$3-1)*13+6),"")</f>
        <v>0</v>
      </c>
      <c r="CC51" s="221" cm="1">
        <f t="array" ref="CC51">IFERROR(INDEX(②入力シート!50:50,(CA$3-1)*13+8),"")</f>
        <v>0</v>
      </c>
      <c r="CD51" s="221" cm="1">
        <f t="array" ref="CD51">IFERROR(INDEX(②入力シート!50:50,(CA$3-1)*13+10),"")</f>
        <v>0</v>
      </c>
      <c r="CE51" s="222" cm="1">
        <f t="array" ref="CE51">IFERROR(INDEX(②入力シート!50:50,(CA$3-1)*13+12),"")</f>
        <v>0</v>
      </c>
      <c r="CG51" s="203" t="s">
        <v>97</v>
      </c>
      <c r="CH51" s="220" cm="1">
        <f t="array" ref="CH51">IFERROR(INDEX(②入力シート!50:50,(CH$3-1)*13+4),"")</f>
        <v>0</v>
      </c>
      <c r="CI51" s="221" cm="1">
        <f t="array" ref="CI51">IFERROR(INDEX(②入力シート!50:50,(CH$3-1)*13+6),"")</f>
        <v>0</v>
      </c>
      <c r="CJ51" s="221" cm="1">
        <f t="array" ref="CJ51">IFERROR(INDEX(②入力シート!50:50,(CH$3-1)*13+8),"")</f>
        <v>0</v>
      </c>
      <c r="CK51" s="221" cm="1">
        <f t="array" ref="CK51">IFERROR(INDEX(②入力シート!50:50,(CH$3-1)*13+10),"")</f>
        <v>0</v>
      </c>
      <c r="CL51" s="222" cm="1">
        <f t="array" ref="CL51">IFERROR(INDEX(②入力シート!50:50,(CH$3-1)*13+12),"")</f>
        <v>0</v>
      </c>
      <c r="CN51" s="203" t="s">
        <v>97</v>
      </c>
      <c r="CO51" s="220" cm="1">
        <f t="array" ref="CO51">IFERROR(INDEX(②入力シート!50:50,(CO$3-1)*13+4),"")</f>
        <v>0</v>
      </c>
      <c r="CP51" s="221" cm="1">
        <f t="array" ref="CP51">IFERROR(INDEX(②入力シート!50:50,(CO$3-1)*13+6),"")</f>
        <v>0</v>
      </c>
      <c r="CQ51" s="221" cm="1">
        <f t="array" ref="CQ51">IFERROR(INDEX(②入力シート!50:50,(CO$3-1)*13+8),"")</f>
        <v>0</v>
      </c>
      <c r="CR51" s="221" cm="1">
        <f t="array" ref="CR51">IFERROR(INDEX(②入力シート!50:50,(CO$3-1)*13+10),"")</f>
        <v>0</v>
      </c>
      <c r="CS51" s="222" cm="1">
        <f t="array" ref="CS51">IFERROR(INDEX(②入力シート!50:50,(CO$3-1)*13+12),"")</f>
        <v>0</v>
      </c>
      <c r="CU51" s="203" t="s">
        <v>97</v>
      </c>
      <c r="CV51" s="220" cm="1">
        <f t="array" ref="CV51">IFERROR(INDEX(②入力シート!50:50,(CV$3-1)*13+4),"")</f>
        <v>0</v>
      </c>
      <c r="CW51" s="221" cm="1">
        <f t="array" ref="CW51">IFERROR(INDEX(②入力シート!50:50,(CV$3-1)*13+6),"")</f>
        <v>0</v>
      </c>
      <c r="CX51" s="221" cm="1">
        <f t="array" ref="CX51">IFERROR(INDEX(②入力シート!50:50,(CV$3-1)*13+8),"")</f>
        <v>0</v>
      </c>
      <c r="CY51" s="221" cm="1">
        <f t="array" ref="CY51">IFERROR(INDEX(②入力シート!50:50,(CV$3-1)*13+10),"")</f>
        <v>0</v>
      </c>
      <c r="CZ51" s="222" cm="1">
        <f t="array" ref="CZ51">IFERROR(INDEX(②入力シート!50:50,(CV$3-1)*13+12),"")</f>
        <v>0</v>
      </c>
      <c r="DB51" s="203" t="s">
        <v>97</v>
      </c>
      <c r="DC51" s="220" cm="1">
        <f t="array" ref="DC51">IFERROR(INDEX(②入力シート!50:50,(DC$3-1)*13+4),"")</f>
        <v>0</v>
      </c>
      <c r="DD51" s="221" cm="1">
        <f t="array" ref="DD51">IFERROR(INDEX(②入力シート!50:50,(DC$3-1)*13+6),"")</f>
        <v>0</v>
      </c>
      <c r="DE51" s="221" cm="1">
        <f t="array" ref="DE51">IFERROR(INDEX(②入力シート!50:50,(DC$3-1)*13+8),"")</f>
        <v>0</v>
      </c>
      <c r="DF51" s="221" cm="1">
        <f t="array" ref="DF51">IFERROR(INDEX(②入力シート!50:50,(DC$3-1)*13+10),"")</f>
        <v>0</v>
      </c>
      <c r="DG51" s="222" cm="1">
        <f t="array" ref="DG51">IFERROR(INDEX(②入力シート!50:50,(DC$3-1)*13+12),"")</f>
        <v>0</v>
      </c>
      <c r="DI51" s="203" t="s">
        <v>97</v>
      </c>
      <c r="DJ51" s="220" cm="1">
        <f t="array" ref="DJ51">IFERROR(INDEX(②入力シート!50:50,(DJ$3-1)*13+4),"")</f>
        <v>0</v>
      </c>
      <c r="DK51" s="221" cm="1">
        <f t="array" ref="DK51">IFERROR(INDEX(②入力シート!50:50,(DJ$3-1)*13+6),"")</f>
        <v>0</v>
      </c>
      <c r="DL51" s="221" cm="1">
        <f t="array" ref="DL51">IFERROR(INDEX(②入力シート!50:50,(DJ$3-1)*13+8),"")</f>
        <v>0</v>
      </c>
      <c r="DM51" s="221" cm="1">
        <f t="array" ref="DM51">IFERROR(INDEX(②入力シート!50:50,(DJ$3-1)*13+10),"")</f>
        <v>0</v>
      </c>
      <c r="DN51" s="222" cm="1">
        <f t="array" ref="DN51">IFERROR(INDEX(②入力シート!50:50,(DJ$3-1)*13+12),"")</f>
        <v>0</v>
      </c>
      <c r="DP51" s="203" t="s">
        <v>97</v>
      </c>
      <c r="DQ51" s="220" cm="1">
        <f t="array" ref="DQ51">IFERROR(INDEX(②入力シート!50:50,(DQ$3-1)*13+4),"")</f>
        <v>0</v>
      </c>
      <c r="DR51" s="221" cm="1">
        <f t="array" ref="DR51">IFERROR(INDEX(②入力シート!50:50,(DQ$3-1)*13+6),"")</f>
        <v>0</v>
      </c>
      <c r="DS51" s="221" cm="1">
        <f t="array" ref="DS51">IFERROR(INDEX(②入力シート!50:50,(DQ$3-1)*13+8),"")</f>
        <v>0</v>
      </c>
      <c r="DT51" s="221" cm="1">
        <f t="array" ref="DT51">IFERROR(INDEX(②入力シート!50:50,(DQ$3-1)*13+10),"")</f>
        <v>0</v>
      </c>
      <c r="DU51" s="222" cm="1">
        <f t="array" ref="DU51">IFERROR(INDEX(②入力シート!50:50,(DQ$3-1)*13+12),"")</f>
        <v>0</v>
      </c>
      <c r="DW51" s="203" t="s">
        <v>97</v>
      </c>
      <c r="DX51" s="220" cm="1">
        <f t="array" ref="DX51">IFERROR(INDEX(②入力シート!50:50,(DX$3-1)*13+4),"")</f>
        <v>0</v>
      </c>
      <c r="DY51" s="221" cm="1">
        <f t="array" ref="DY51">IFERROR(INDEX(②入力シート!50:50,(DX$3-1)*13+6),"")</f>
        <v>0</v>
      </c>
      <c r="DZ51" s="221" cm="1">
        <f t="array" ref="DZ51">IFERROR(INDEX(②入力シート!50:50,(DX$3-1)*13+8),"")</f>
        <v>0</v>
      </c>
      <c r="EA51" s="221" cm="1">
        <f t="array" ref="EA51">IFERROR(INDEX(②入力シート!50:50,(DX$3-1)*13+10),"")</f>
        <v>0</v>
      </c>
      <c r="EB51" s="222" cm="1">
        <f t="array" ref="EB51">IFERROR(INDEX(②入力シート!50:50,(DX$3-1)*13+12),"")</f>
        <v>0</v>
      </c>
      <c r="ED51" s="203" t="s">
        <v>97</v>
      </c>
      <c r="EE51" s="220" cm="1">
        <f t="array" ref="EE51">IFERROR(INDEX(②入力シート!50:50,(EE$3-1)*13+4),"")</f>
        <v>0</v>
      </c>
      <c r="EF51" s="221" cm="1">
        <f t="array" ref="EF51">IFERROR(INDEX(②入力シート!50:50,(EE$3-1)*13+6),"")</f>
        <v>0</v>
      </c>
      <c r="EG51" s="221" cm="1">
        <f t="array" ref="EG51">IFERROR(INDEX(②入力シート!50:50,(EE$3-1)*13+8),"")</f>
        <v>0</v>
      </c>
      <c r="EH51" s="221" cm="1">
        <f t="array" ref="EH51">IFERROR(INDEX(②入力シート!50:50,(EE$3-1)*13+10),"")</f>
        <v>0</v>
      </c>
      <c r="EI51" s="222" cm="1">
        <f t="array" ref="EI51">IFERROR(INDEX(②入力シート!50:50,(EE$3-1)*13+12),"")</f>
        <v>0</v>
      </c>
      <c r="EK51" s="203" t="s">
        <v>97</v>
      </c>
      <c r="EL51" s="220" cm="1">
        <f t="array" ref="EL51">IFERROR(INDEX(②入力シート!50:50,(EL$3-1)*13+4),"")</f>
        <v>0</v>
      </c>
      <c r="EM51" s="221" cm="1">
        <f t="array" ref="EM51">IFERROR(INDEX(②入力シート!50:50,(EL$3-1)*13+6),"")</f>
        <v>0</v>
      </c>
      <c r="EN51" s="221" cm="1">
        <f t="array" ref="EN51">IFERROR(INDEX(②入力シート!50:50,(EL$3-1)*13+8),"")</f>
        <v>0</v>
      </c>
      <c r="EO51" s="221" cm="1">
        <f t="array" ref="EO51">IFERROR(INDEX(②入力シート!50:50,(EL$3-1)*13+10),"")</f>
        <v>0</v>
      </c>
      <c r="EP51" s="222" cm="1">
        <f t="array" ref="EP51">IFERROR(INDEX(②入力シート!50:50,(EL$3-1)*13+12),"")</f>
        <v>0</v>
      </c>
      <c r="ER51" s="203" t="s">
        <v>97</v>
      </c>
      <c r="ES51" s="220" cm="1">
        <f t="array" ref="ES51">IFERROR(INDEX(②入力シート!50:50,(ES$3-1)*13+4),"")</f>
        <v>0</v>
      </c>
      <c r="ET51" s="221" cm="1">
        <f t="array" ref="ET51">IFERROR(INDEX(②入力シート!50:50,(ES$3-1)*13+6),"")</f>
        <v>0</v>
      </c>
      <c r="EU51" s="221" cm="1">
        <f t="array" ref="EU51">IFERROR(INDEX(②入力シート!50:50,(ES$3-1)*13+8),"")</f>
        <v>0</v>
      </c>
      <c r="EV51" s="221" cm="1">
        <f t="array" ref="EV51">IFERROR(INDEX(②入力シート!50:50,(ES$3-1)*13+10),"")</f>
        <v>0</v>
      </c>
      <c r="EW51" s="222" cm="1">
        <f t="array" ref="EW51">IFERROR(INDEX(②入力シート!50:50,(ES$3-1)*13+12),"")</f>
        <v>0</v>
      </c>
      <c r="EY51" s="203" t="s">
        <v>97</v>
      </c>
      <c r="EZ51" s="220" cm="1">
        <f t="array" ref="EZ51">IFERROR(INDEX(②入力シート!50:50,(EZ$3-1)*13+4),"")</f>
        <v>0</v>
      </c>
      <c r="FA51" s="221" cm="1">
        <f t="array" ref="FA51">IFERROR(INDEX(②入力シート!50:50,(EZ$3-1)*13+6),"")</f>
        <v>0</v>
      </c>
      <c r="FB51" s="221" cm="1">
        <f t="array" ref="FB51">IFERROR(INDEX(②入力シート!50:50,(EZ$3-1)*13+8),"")</f>
        <v>0</v>
      </c>
      <c r="FC51" s="221" cm="1">
        <f t="array" ref="FC51">IFERROR(INDEX(②入力シート!50:50,(EZ$3-1)*13+10),"")</f>
        <v>0</v>
      </c>
      <c r="FD51" s="222" cm="1">
        <f t="array" ref="FD51">IFERROR(INDEX(②入力シート!50:50,(EZ$3-1)*13+12),"")</f>
        <v>0</v>
      </c>
      <c r="FF51" s="203" t="s">
        <v>97</v>
      </c>
      <c r="FG51" s="220" cm="1">
        <f t="array" ref="FG51">IFERROR(INDEX(②入力シート!50:50,(FG$3-1)*13+4),"")</f>
        <v>0</v>
      </c>
      <c r="FH51" s="221" cm="1">
        <f t="array" ref="FH51">IFERROR(INDEX(②入力シート!50:50,(FG$3-1)*13+6),"")</f>
        <v>0</v>
      </c>
      <c r="FI51" s="221" cm="1">
        <f t="array" ref="FI51">IFERROR(INDEX(②入力シート!50:50,(FG$3-1)*13+8),"")</f>
        <v>0</v>
      </c>
      <c r="FJ51" s="221" cm="1">
        <f t="array" ref="FJ51">IFERROR(INDEX(②入力シート!50:50,(FG$3-1)*13+10),"")</f>
        <v>0</v>
      </c>
      <c r="FK51" s="222" cm="1">
        <f t="array" ref="FK51">IFERROR(INDEX(②入力シート!50:50,(FG$3-1)*13+12),"")</f>
        <v>0</v>
      </c>
      <c r="FM51" s="203" t="s">
        <v>97</v>
      </c>
      <c r="FN51" s="220" cm="1">
        <f t="array" ref="FN51">IFERROR(INDEX(②入力シート!50:50,(FN$3-1)*13+4),"")</f>
        <v>0</v>
      </c>
      <c r="FO51" s="221" cm="1">
        <f t="array" ref="FO51">IFERROR(INDEX(②入力シート!50:50,(FN$3-1)*13+6),"")</f>
        <v>0</v>
      </c>
      <c r="FP51" s="221" cm="1">
        <f t="array" ref="FP51">IFERROR(INDEX(②入力シート!50:50,(FN$3-1)*13+8),"")</f>
        <v>0</v>
      </c>
      <c r="FQ51" s="221" cm="1">
        <f t="array" ref="FQ51">IFERROR(INDEX(②入力シート!50:50,(FN$3-1)*13+10),"")</f>
        <v>0</v>
      </c>
      <c r="FR51" s="222" cm="1">
        <f t="array" ref="FR51">IFERROR(INDEX(②入力シート!50:50,(FN$3-1)*13+12),"")</f>
        <v>0</v>
      </c>
      <c r="FT51" s="203" t="s">
        <v>97</v>
      </c>
      <c r="FU51" s="220" cm="1">
        <f t="array" ref="FU51">IFERROR(INDEX(②入力シート!50:50,(FU$3-1)*13+4),"")</f>
        <v>0</v>
      </c>
      <c r="FV51" s="221" cm="1">
        <f t="array" ref="FV51">IFERROR(INDEX(②入力シート!50:50,(FU$3-1)*13+6),"")</f>
        <v>0</v>
      </c>
      <c r="FW51" s="221" cm="1">
        <f t="array" ref="FW51">IFERROR(INDEX(②入力シート!50:50,(FU$3-1)*13+8),"")</f>
        <v>0</v>
      </c>
      <c r="FX51" s="221" cm="1">
        <f t="array" ref="FX51">IFERROR(INDEX(②入力シート!50:50,(FU$3-1)*13+10),"")</f>
        <v>0</v>
      </c>
      <c r="FY51" s="222" cm="1">
        <f t="array" ref="FY51">IFERROR(INDEX(②入力シート!50:50,(FU$3-1)*13+12),"")</f>
        <v>0</v>
      </c>
      <c r="GA51" s="203" t="s">
        <v>97</v>
      </c>
      <c r="GB51" s="220" cm="1">
        <f t="array" ref="GB51">IFERROR(INDEX(②入力シート!50:50,(GB$3-1)*13+4),"")</f>
        <v>0</v>
      </c>
      <c r="GC51" s="221" cm="1">
        <f t="array" ref="GC51">IFERROR(INDEX(②入力シート!50:50,(GB$3-1)*13+6),"")</f>
        <v>0</v>
      </c>
      <c r="GD51" s="221" cm="1">
        <f t="array" ref="GD51">IFERROR(INDEX(②入力シート!50:50,(GB$3-1)*13+8),"")</f>
        <v>0</v>
      </c>
      <c r="GE51" s="221" cm="1">
        <f t="array" ref="GE51">IFERROR(INDEX(②入力シート!50:50,(GB$3-1)*13+10),"")</f>
        <v>0</v>
      </c>
      <c r="GF51" s="222" cm="1">
        <f t="array" ref="GF51">IFERROR(INDEX(②入力シート!50:50,(GB$3-1)*13+12),"")</f>
        <v>0</v>
      </c>
      <c r="GH51" s="203" t="s">
        <v>97</v>
      </c>
      <c r="GI51" s="220" cm="1">
        <f t="array" ref="GI51">IFERROR(INDEX(②入力シート!50:50,(GI$3-1)*13+4),"")</f>
        <v>0</v>
      </c>
      <c r="GJ51" s="221" cm="1">
        <f t="array" ref="GJ51">IFERROR(INDEX(②入力シート!50:50,(GI$3-1)*13+6),"")</f>
        <v>0</v>
      </c>
      <c r="GK51" s="221" cm="1">
        <f t="array" ref="GK51">IFERROR(INDEX(②入力シート!50:50,(GI$3-1)*13+8),"")</f>
        <v>0</v>
      </c>
      <c r="GL51" s="221" cm="1">
        <f t="array" ref="GL51">IFERROR(INDEX(②入力シート!50:50,(GI$3-1)*13+10),"")</f>
        <v>0</v>
      </c>
      <c r="GM51" s="222" cm="1">
        <f t="array" ref="GM51">IFERROR(INDEX(②入力シート!50:50,(GI$3-1)*13+12),"")</f>
        <v>0</v>
      </c>
      <c r="GO51" s="203" t="s">
        <v>97</v>
      </c>
      <c r="GP51" s="220" cm="1">
        <f t="array" ref="GP51">IFERROR(INDEX(②入力シート!50:50,(GP$3-1)*13+4),"")</f>
        <v>0</v>
      </c>
      <c r="GQ51" s="221" cm="1">
        <f t="array" ref="GQ51">IFERROR(INDEX(②入力シート!50:50,(GP$3-1)*13+6),"")</f>
        <v>0</v>
      </c>
      <c r="GR51" s="221" cm="1">
        <f t="array" ref="GR51">IFERROR(INDEX(②入力シート!50:50,(GP$3-1)*13+8),"")</f>
        <v>0</v>
      </c>
      <c r="GS51" s="221" cm="1">
        <f t="array" ref="GS51">IFERROR(INDEX(②入力シート!50:50,(GP$3-1)*13+10),"")</f>
        <v>0</v>
      </c>
      <c r="GT51" s="222" cm="1">
        <f t="array" ref="GT51">IFERROR(INDEX(②入力シート!50:50,(GP$3-1)*13+12),"")</f>
        <v>0</v>
      </c>
      <c r="GV51" s="203" t="s">
        <v>97</v>
      </c>
      <c r="GW51" s="220" cm="1">
        <f t="array" ref="GW51">IFERROR(INDEX(②入力シート!50:50,(GW$3-1)*13+4),"")</f>
        <v>0</v>
      </c>
      <c r="GX51" s="221" cm="1">
        <f t="array" ref="GX51">IFERROR(INDEX(②入力シート!50:50,(GW$3-1)*13+6),"")</f>
        <v>0</v>
      </c>
      <c r="GY51" s="221" cm="1">
        <f t="array" ref="GY51">IFERROR(INDEX(②入力シート!50:50,(GW$3-1)*13+8),"")</f>
        <v>0</v>
      </c>
      <c r="GZ51" s="221" cm="1">
        <f t="array" ref="GZ51">IFERROR(INDEX(②入力シート!50:50,(GW$3-1)*13+10),"")</f>
        <v>0</v>
      </c>
      <c r="HA51" s="222" cm="1">
        <f t="array" ref="HA51">IFERROR(INDEX(②入力シート!50:50,(GW$3-1)*13+12),"")</f>
        <v>0</v>
      </c>
      <c r="HC51" s="203" t="s">
        <v>97</v>
      </c>
      <c r="HD51" s="220" cm="1">
        <f t="array" ref="HD51">IFERROR(INDEX(②入力シート!50:50,(HD$3-1)*13+4),"")</f>
        <v>0</v>
      </c>
      <c r="HE51" s="221" cm="1">
        <f t="array" ref="HE51">IFERROR(INDEX(②入力シート!50:50,(HD$3-1)*13+6),"")</f>
        <v>0</v>
      </c>
      <c r="HF51" s="221" cm="1">
        <f t="array" ref="HF51">IFERROR(INDEX(②入力シート!50:50,(HD$3-1)*13+8),"")</f>
        <v>0</v>
      </c>
      <c r="HG51" s="221" cm="1">
        <f t="array" ref="HG51">IFERROR(INDEX(②入力シート!50:50,(HD$3-1)*13+10),"")</f>
        <v>0</v>
      </c>
      <c r="HH51" s="222" cm="1">
        <f t="array" ref="HH51">IFERROR(INDEX(②入力シート!50:50,(HD$3-1)*13+12),"")</f>
        <v>0</v>
      </c>
      <c r="HJ51" s="203" t="s">
        <v>97</v>
      </c>
      <c r="HK51" s="220" cm="1">
        <f t="array" ref="HK51">IFERROR(INDEX(②入力シート!50:50,(HK$3-1)*13+4),"")</f>
        <v>0</v>
      </c>
      <c r="HL51" s="221" cm="1">
        <f t="array" ref="HL51">IFERROR(INDEX(②入力シート!50:50,(HK$3-1)*13+6),"")</f>
        <v>0</v>
      </c>
      <c r="HM51" s="221" cm="1">
        <f t="array" ref="HM51">IFERROR(INDEX(②入力シート!50:50,(HK$3-1)*13+8),"")</f>
        <v>0</v>
      </c>
      <c r="HN51" s="221" cm="1">
        <f t="array" ref="HN51">IFERROR(INDEX(②入力シート!50:50,(HK$3-1)*13+10),"")</f>
        <v>0</v>
      </c>
      <c r="HO51" s="222" cm="1">
        <f t="array" ref="HO51">IFERROR(INDEX(②入力シート!50:50,(HK$3-1)*13+12),"")</f>
        <v>0</v>
      </c>
      <c r="HQ51" s="203" t="s">
        <v>97</v>
      </c>
      <c r="HR51" s="220" cm="1">
        <f t="array" ref="HR51">IFERROR(INDEX(②入力シート!50:50,(HR$3-1)*13+4),"")</f>
        <v>0</v>
      </c>
      <c r="HS51" s="221" cm="1">
        <f t="array" ref="HS51">IFERROR(INDEX(②入力シート!50:50,(HR$3-1)*13+6),"")</f>
        <v>0</v>
      </c>
      <c r="HT51" s="221" cm="1">
        <f t="array" ref="HT51">IFERROR(INDEX(②入力シート!50:50,(HR$3-1)*13+8),"")</f>
        <v>0</v>
      </c>
      <c r="HU51" s="221" cm="1">
        <f t="array" ref="HU51">IFERROR(INDEX(②入力シート!50:50,(HR$3-1)*13+10),"")</f>
        <v>0</v>
      </c>
      <c r="HV51" s="222" cm="1">
        <f t="array" ref="HV51">IFERROR(INDEX(②入力シート!50:50,(HR$3-1)*13+12),"")</f>
        <v>0</v>
      </c>
      <c r="HX51" s="203" t="s">
        <v>97</v>
      </c>
      <c r="HY51" s="220" cm="1">
        <f t="array" ref="HY51">IFERROR(INDEX(②入力シート!50:50,(HY$3-1)*13+4),"")</f>
        <v>0</v>
      </c>
      <c r="HZ51" s="221" cm="1">
        <f t="array" ref="HZ51">IFERROR(INDEX(②入力シート!50:50,(HY$3-1)*13+6),"")</f>
        <v>0</v>
      </c>
      <c r="IA51" s="221" cm="1">
        <f t="array" ref="IA51">IFERROR(INDEX(②入力シート!50:50,(HY$3-1)*13+8),"")</f>
        <v>0</v>
      </c>
      <c r="IB51" s="221" cm="1">
        <f t="array" ref="IB51">IFERROR(INDEX(②入力シート!50:50,(HY$3-1)*13+10),"")</f>
        <v>0</v>
      </c>
      <c r="IC51" s="222" cm="1">
        <f t="array" ref="IC51">IFERROR(INDEX(②入力シート!50:50,(HY$3-1)*13+12),"")</f>
        <v>0</v>
      </c>
      <c r="IE51" s="203" t="s">
        <v>97</v>
      </c>
      <c r="IF51" s="220" cm="1">
        <f t="array" ref="IF51">IFERROR(INDEX(②入力シート!50:50,(IF$3-1)*13+4),"")</f>
        <v>0</v>
      </c>
      <c r="IG51" s="221" cm="1">
        <f t="array" ref="IG51">IFERROR(INDEX(②入力シート!50:50,(IF$3-1)*13+6),"")</f>
        <v>0</v>
      </c>
      <c r="IH51" s="221" cm="1">
        <f t="array" ref="IH51">IFERROR(INDEX(②入力シート!50:50,(IF$3-1)*13+8),"")</f>
        <v>0</v>
      </c>
      <c r="II51" s="221" cm="1">
        <f t="array" ref="II51">IFERROR(INDEX(②入力シート!50:50,(IF$3-1)*13+10),"")</f>
        <v>0</v>
      </c>
      <c r="IJ51" s="222" cm="1">
        <f t="array" ref="IJ51">IFERROR(INDEX(②入力シート!50:50,(IF$3-1)*13+12),"")</f>
        <v>0</v>
      </c>
      <c r="IL51" s="203" t="s">
        <v>97</v>
      </c>
      <c r="IM51" s="220" cm="1">
        <f t="array" ref="IM51">IFERROR(INDEX(②入力シート!50:50,(IM$3-1)*13+4),"")</f>
        <v>0</v>
      </c>
      <c r="IN51" s="221" cm="1">
        <f t="array" ref="IN51">IFERROR(INDEX(②入力シート!50:50,(IM$3-1)*13+6),"")</f>
        <v>0</v>
      </c>
      <c r="IO51" s="221" cm="1">
        <f t="array" ref="IO51">IFERROR(INDEX(②入力シート!50:50,(IM$3-1)*13+8),"")</f>
        <v>0</v>
      </c>
      <c r="IP51" s="221" cm="1">
        <f t="array" ref="IP51">IFERROR(INDEX(②入力シート!50:50,(IM$3-1)*13+10),"")</f>
        <v>0</v>
      </c>
      <c r="IQ51" s="222" cm="1">
        <f t="array" ref="IQ51">IFERROR(INDEX(②入力シート!50:50,(IM$3-1)*13+12),"")</f>
        <v>0</v>
      </c>
      <c r="IS51" s="203" t="s">
        <v>97</v>
      </c>
      <c r="IT51" s="220" cm="1">
        <f t="array" ref="IT51">IFERROR(INDEX(②入力シート!50:50,(IT$3-1)*13+4),"")</f>
        <v>0</v>
      </c>
      <c r="IU51" s="221" cm="1">
        <f t="array" ref="IU51">IFERROR(INDEX(②入力シート!50:50,(IT$3-1)*13+6),"")</f>
        <v>0</v>
      </c>
      <c r="IV51" s="221" cm="1">
        <f t="array" ref="IV51">IFERROR(INDEX(②入力シート!50:50,(IT$3-1)*13+8),"")</f>
        <v>0</v>
      </c>
      <c r="IW51" s="221" cm="1">
        <f t="array" ref="IW51">IFERROR(INDEX(②入力シート!50:50,(IT$3-1)*13+10),"")</f>
        <v>0</v>
      </c>
      <c r="IX51" s="222" cm="1">
        <f t="array" ref="IX51">IFERROR(INDEX(②入力シート!50:50,(IT$3-1)*13+12),"")</f>
        <v>0</v>
      </c>
      <c r="IZ51" s="203" t="s">
        <v>97</v>
      </c>
      <c r="JA51" s="220" cm="1">
        <f t="array" ref="JA51">IFERROR(INDEX(②入力シート!50:50,(JA$3-1)*13+4),"")</f>
        <v>0</v>
      </c>
      <c r="JB51" s="221" cm="1">
        <f t="array" ref="JB51">IFERROR(INDEX(②入力シート!50:50,(JA$3-1)*13+6),"")</f>
        <v>0</v>
      </c>
      <c r="JC51" s="221" cm="1">
        <f t="array" ref="JC51">IFERROR(INDEX(②入力シート!50:50,(JA$3-1)*13+8),"")</f>
        <v>0</v>
      </c>
      <c r="JD51" s="221" cm="1">
        <f t="array" ref="JD51">IFERROR(INDEX(②入力シート!50:50,(JA$3-1)*13+10),"")</f>
        <v>0</v>
      </c>
      <c r="JE51" s="222" cm="1">
        <f t="array" ref="JE51">IFERROR(INDEX(②入力シート!50:50,(JA$3-1)*13+12),"")</f>
        <v>0</v>
      </c>
      <c r="JG51" s="203" t="s">
        <v>97</v>
      </c>
      <c r="JH51" s="220" cm="1">
        <f t="array" ref="JH51">IFERROR(INDEX(②入力シート!50:50,(JH$3-1)*13+4),"")</f>
        <v>0</v>
      </c>
      <c r="JI51" s="221" cm="1">
        <f t="array" ref="JI51">IFERROR(INDEX(②入力シート!50:50,(JH$3-1)*13+6),"")</f>
        <v>0</v>
      </c>
      <c r="JJ51" s="221" cm="1">
        <f t="array" ref="JJ51">IFERROR(INDEX(②入力シート!50:50,(JH$3-1)*13+8),"")</f>
        <v>0</v>
      </c>
      <c r="JK51" s="221" cm="1">
        <f t="array" ref="JK51">IFERROR(INDEX(②入力シート!50:50,(JH$3-1)*13+10),"")</f>
        <v>0</v>
      </c>
      <c r="JL51" s="222" cm="1">
        <f t="array" ref="JL51">IFERROR(INDEX(②入力シート!50:50,(JH$3-1)*13+12),"")</f>
        <v>0</v>
      </c>
      <c r="JN51" s="203" t="s">
        <v>97</v>
      </c>
      <c r="JO51" s="220" cm="1">
        <f t="array" ref="JO51">IFERROR(INDEX(②入力シート!50:50,(JO$3-1)*13+4),"")</f>
        <v>0</v>
      </c>
      <c r="JP51" s="221" cm="1">
        <f t="array" ref="JP51">IFERROR(INDEX(②入力シート!50:50,(JO$3-1)*13+6),"")</f>
        <v>0</v>
      </c>
      <c r="JQ51" s="221" cm="1">
        <f t="array" ref="JQ51">IFERROR(INDEX(②入力シート!50:50,(JO$3-1)*13+8),"")</f>
        <v>0</v>
      </c>
      <c r="JR51" s="221" cm="1">
        <f t="array" ref="JR51">IFERROR(INDEX(②入力シート!50:50,(JO$3-1)*13+10),"")</f>
        <v>0</v>
      </c>
      <c r="JS51" s="222" cm="1">
        <f t="array" ref="JS51">IFERROR(INDEX(②入力シート!50:50,(JO$3-1)*13+12),"")</f>
        <v>0</v>
      </c>
      <c r="JU51" s="203" t="s">
        <v>97</v>
      </c>
      <c r="JV51" s="220" cm="1">
        <f t="array" ref="JV51">IFERROR(INDEX(②入力シート!50:50,(JV$3-1)*13+4),"")</f>
        <v>0</v>
      </c>
      <c r="JW51" s="221" cm="1">
        <f t="array" ref="JW51">IFERROR(INDEX(②入力シート!50:50,(JV$3-1)*13+6),"")</f>
        <v>0</v>
      </c>
      <c r="JX51" s="221" cm="1">
        <f t="array" ref="JX51">IFERROR(INDEX(②入力シート!50:50,(JV$3-1)*13+8),"")</f>
        <v>0</v>
      </c>
      <c r="JY51" s="221" cm="1">
        <f t="array" ref="JY51">IFERROR(INDEX(②入力シート!50:50,(JV$3-1)*13+10),"")</f>
        <v>0</v>
      </c>
      <c r="JZ51" s="222" cm="1">
        <f t="array" ref="JZ51">IFERROR(INDEX(②入力シート!50:50,(JV$3-1)*13+12),"")</f>
        <v>0</v>
      </c>
      <c r="KB51" s="203" t="s">
        <v>97</v>
      </c>
      <c r="KC51" s="220" cm="1">
        <f t="array" ref="KC51">IFERROR(INDEX(②入力シート!50:50,(KC$3-1)*13+4),"")</f>
        <v>0</v>
      </c>
      <c r="KD51" s="221" cm="1">
        <f t="array" ref="KD51">IFERROR(INDEX(②入力シート!50:50,(KC$3-1)*13+6),"")</f>
        <v>0</v>
      </c>
      <c r="KE51" s="221" cm="1">
        <f t="array" ref="KE51">IFERROR(INDEX(②入力シート!50:50,(KC$3-1)*13+8),"")</f>
        <v>0</v>
      </c>
      <c r="KF51" s="221" cm="1">
        <f t="array" ref="KF51">IFERROR(INDEX(②入力シート!50:50,(KC$3-1)*13+10),"")</f>
        <v>0</v>
      </c>
      <c r="KG51" s="222" cm="1">
        <f t="array" ref="KG51">IFERROR(INDEX(②入力シート!50:50,(KC$3-1)*13+12),"")</f>
        <v>0</v>
      </c>
      <c r="KI51" s="203" t="s">
        <v>97</v>
      </c>
      <c r="KJ51" s="220" cm="1">
        <f t="array" ref="KJ51">IFERROR(INDEX(②入力シート!50:50,(KJ$3-1)*13+4),"")</f>
        <v>0</v>
      </c>
      <c r="KK51" s="221" cm="1">
        <f t="array" ref="KK51">IFERROR(INDEX(②入力シート!50:50,(KJ$3-1)*13+6),"")</f>
        <v>0</v>
      </c>
      <c r="KL51" s="221" cm="1">
        <f t="array" ref="KL51">IFERROR(INDEX(②入力シート!50:50,(KJ$3-1)*13+8),"")</f>
        <v>0</v>
      </c>
      <c r="KM51" s="221" cm="1">
        <f t="array" ref="KM51">IFERROR(INDEX(②入力シート!50:50,(KJ$3-1)*13+10),"")</f>
        <v>0</v>
      </c>
      <c r="KN51" s="222" cm="1">
        <f t="array" ref="KN51">IFERROR(INDEX(②入力シート!50:50,(KJ$3-1)*13+12),"")</f>
        <v>0</v>
      </c>
      <c r="KP51" s="203" t="s">
        <v>97</v>
      </c>
      <c r="KQ51" s="220" cm="1">
        <f t="array" ref="KQ51">IFERROR(INDEX(②入力シート!50:50,(KQ$3-1)*13+4),"")</f>
        <v>0</v>
      </c>
      <c r="KR51" s="221" cm="1">
        <f t="array" ref="KR51">IFERROR(INDEX(②入力シート!50:50,(KQ$3-1)*13+6),"")</f>
        <v>0</v>
      </c>
      <c r="KS51" s="221" cm="1">
        <f t="array" ref="KS51">IFERROR(INDEX(②入力シート!50:50,(KQ$3-1)*13+8),"")</f>
        <v>0</v>
      </c>
      <c r="KT51" s="221" cm="1">
        <f t="array" ref="KT51">IFERROR(INDEX(②入力シート!50:50,(KQ$3-1)*13+10),"")</f>
        <v>0</v>
      </c>
      <c r="KU51" s="222" cm="1">
        <f t="array" ref="KU51">IFERROR(INDEX(②入力シート!50:50,(KQ$3-1)*13+12),"")</f>
        <v>0</v>
      </c>
      <c r="KW51" s="203" t="s">
        <v>97</v>
      </c>
      <c r="KX51" s="220" cm="1">
        <f t="array" ref="KX51">IFERROR(INDEX(②入力シート!50:50,(KX$3-1)*13+4),"")</f>
        <v>0</v>
      </c>
      <c r="KY51" s="221" cm="1">
        <f t="array" ref="KY51">IFERROR(INDEX(②入力シート!50:50,(KX$3-1)*13+6),"")</f>
        <v>0</v>
      </c>
      <c r="KZ51" s="221" cm="1">
        <f t="array" ref="KZ51">IFERROR(INDEX(②入力シート!50:50,(KX$3-1)*13+8),"")</f>
        <v>0</v>
      </c>
      <c r="LA51" s="221" cm="1">
        <f t="array" ref="LA51">IFERROR(INDEX(②入力シート!50:50,(KX$3-1)*13+10),"")</f>
        <v>0</v>
      </c>
      <c r="LB51" s="222" cm="1">
        <f t="array" ref="LB51">IFERROR(INDEX(②入力シート!50:50,(KX$3-1)*13+12),"")</f>
        <v>0</v>
      </c>
      <c r="LD51" s="203" t="s">
        <v>97</v>
      </c>
      <c r="LE51" s="220" cm="1">
        <f t="array" ref="LE51">IFERROR(INDEX(②入力シート!50:50,(LE$3-1)*13+4),"")</f>
        <v>0</v>
      </c>
      <c r="LF51" s="221" cm="1">
        <f t="array" ref="LF51">IFERROR(INDEX(②入力シート!50:50,(LE$3-1)*13+6),"")</f>
        <v>0</v>
      </c>
      <c r="LG51" s="221" cm="1">
        <f t="array" ref="LG51">IFERROR(INDEX(②入力シート!50:50,(LE$3-1)*13+8),"")</f>
        <v>0</v>
      </c>
      <c r="LH51" s="221" cm="1">
        <f t="array" ref="LH51">IFERROR(INDEX(②入力シート!50:50,(LE$3-1)*13+10),"")</f>
        <v>0</v>
      </c>
      <c r="LI51" s="222" cm="1">
        <f t="array" ref="LI51">IFERROR(INDEX(②入力シート!50:50,(LE$3-1)*13+12),"")</f>
        <v>0</v>
      </c>
      <c r="LK51" s="203" t="s">
        <v>97</v>
      </c>
      <c r="LL51" s="220" cm="1">
        <f t="array" ref="LL51">IFERROR(INDEX(②入力シート!50:50,(LL$3-1)*13+4),"")</f>
        <v>0</v>
      </c>
      <c r="LM51" s="221" cm="1">
        <f t="array" ref="LM51">IFERROR(INDEX(②入力シート!50:50,(LL$3-1)*13+6),"")</f>
        <v>0</v>
      </c>
      <c r="LN51" s="221" cm="1">
        <f t="array" ref="LN51">IFERROR(INDEX(②入力シート!50:50,(LL$3-1)*13+8),"")</f>
        <v>0</v>
      </c>
      <c r="LO51" s="221" cm="1">
        <f t="array" ref="LO51">IFERROR(INDEX(②入力シート!50:50,(LL$3-1)*13+10),"")</f>
        <v>0</v>
      </c>
      <c r="LP51" s="222" cm="1">
        <f t="array" ref="LP51">IFERROR(INDEX(②入力シート!50:50,(LL$3-1)*13+12),"")</f>
        <v>0</v>
      </c>
      <c r="LR51" s="203" t="s">
        <v>97</v>
      </c>
      <c r="LS51" s="220" cm="1">
        <f t="array" ref="LS51">IFERROR(INDEX(②入力シート!50:50,(LS$3-1)*13+4),"")</f>
        <v>0</v>
      </c>
      <c r="LT51" s="221" cm="1">
        <f t="array" ref="LT51">IFERROR(INDEX(②入力シート!50:50,(LS$3-1)*13+6),"")</f>
        <v>0</v>
      </c>
      <c r="LU51" s="221" cm="1">
        <f t="array" ref="LU51">IFERROR(INDEX(②入力シート!50:50,(LS$3-1)*13+8),"")</f>
        <v>0</v>
      </c>
      <c r="LV51" s="221" cm="1">
        <f t="array" ref="LV51">IFERROR(INDEX(②入力シート!50:50,(LS$3-1)*13+10),"")</f>
        <v>0</v>
      </c>
      <c r="LW51" s="222" cm="1">
        <f t="array" ref="LW51">IFERROR(INDEX(②入力シート!50:50,(LS$3-1)*13+12),"")</f>
        <v>0</v>
      </c>
      <c r="LY51" s="203" t="s">
        <v>97</v>
      </c>
      <c r="LZ51" s="220" cm="1">
        <f t="array" ref="LZ51">IFERROR(INDEX(②入力シート!50:50,(LZ$3-1)*13+4),"")</f>
        <v>0</v>
      </c>
      <c r="MA51" s="221" cm="1">
        <f t="array" ref="MA51">IFERROR(INDEX(②入力シート!50:50,(LZ$3-1)*13+6),"")</f>
        <v>0</v>
      </c>
      <c r="MB51" s="221" cm="1">
        <f t="array" ref="MB51">IFERROR(INDEX(②入力シート!50:50,(LZ$3-1)*13+8),"")</f>
        <v>0</v>
      </c>
      <c r="MC51" s="221" cm="1">
        <f t="array" ref="MC51">IFERROR(INDEX(②入力シート!50:50,(LZ$3-1)*13+10),"")</f>
        <v>0</v>
      </c>
      <c r="MD51" s="222" cm="1">
        <f t="array" ref="MD51">IFERROR(INDEX(②入力シート!50:50,(LZ$3-1)*13+12),"")</f>
        <v>0</v>
      </c>
      <c r="MF51" s="203" t="s">
        <v>97</v>
      </c>
      <c r="MG51" s="220" cm="1">
        <f t="array" ref="MG51">IFERROR(INDEX(②入力シート!50:50,(MG$3-1)*13+4),"")</f>
        <v>0</v>
      </c>
      <c r="MH51" s="221" cm="1">
        <f t="array" ref="MH51">IFERROR(INDEX(②入力シート!50:50,(MG$3-1)*13+6),"")</f>
        <v>0</v>
      </c>
      <c r="MI51" s="221" cm="1">
        <f t="array" ref="MI51">IFERROR(INDEX(②入力シート!50:50,(MG$3-1)*13+8),"")</f>
        <v>0</v>
      </c>
      <c r="MJ51" s="221" cm="1">
        <f t="array" ref="MJ51">IFERROR(INDEX(②入力シート!50:50,(MG$3-1)*13+10),"")</f>
        <v>0</v>
      </c>
      <c r="MK51" s="222" cm="1">
        <f t="array" ref="MK51">IFERROR(INDEX(②入力シート!50:50,(MG$3-1)*13+12),"")</f>
        <v>0</v>
      </c>
    </row>
    <row r="52" spans="1:349" s="184" customFormat="1" ht="16" thickBot="1">
      <c r="A52" s="207" t="s">
        <v>44</v>
      </c>
      <c r="B52" s="208" t="str" cm="1">
        <f t="array" ref="B52">IFERROR(INDEX(②入力シート!51:51,(B$3-1)*13+4),"")</f>
        <v/>
      </c>
      <c r="C52" s="209" t="str" cm="1">
        <f t="array" ref="C52">IFERROR(INDEX(②入力シート!51:51,(B$3-1)*13+6),"")</f>
        <v/>
      </c>
      <c r="D52" s="209" t="str" cm="1">
        <f t="array" ref="D52">IFERROR(INDEX(②入力シート!51:51,(B$3-1)*13+8),"")</f>
        <v/>
      </c>
      <c r="E52" s="209" t="str" cm="1">
        <f t="array" ref="E52">IFERROR(INDEX(②入力シート!51:51,(B$3-1)*13+10),"")</f>
        <v/>
      </c>
      <c r="F52" s="210" t="str" cm="1">
        <f t="array" ref="F52">IFERROR(INDEX(②入力シート!51:51,(B$3-1)*13+12),"")</f>
        <v/>
      </c>
      <c r="H52" s="207" t="s">
        <v>44</v>
      </c>
      <c r="I52" s="208" t="str" cm="1">
        <f t="array" ref="I52">IFERROR(INDEX(②入力シート!51:51,(I$3-1)*13+4),"")</f>
        <v/>
      </c>
      <c r="J52" s="209" t="str" cm="1">
        <f t="array" ref="J52">IFERROR(INDEX(②入力シート!51:51,(I$3-1)*13+6),"")</f>
        <v/>
      </c>
      <c r="K52" s="209" t="str" cm="1">
        <f t="array" ref="K52">IFERROR(INDEX(②入力シート!51:51,(I$3-1)*13+8),"")</f>
        <v/>
      </c>
      <c r="L52" s="209" t="str" cm="1">
        <f t="array" ref="L52">IFERROR(INDEX(②入力シート!51:51,(I$3-1)*13+10),"")</f>
        <v/>
      </c>
      <c r="M52" s="210" t="str" cm="1">
        <f t="array" ref="M52">IFERROR(INDEX(②入力シート!51:51,(I$3-1)*13+12),"")</f>
        <v/>
      </c>
      <c r="O52" s="207" t="s">
        <v>44</v>
      </c>
      <c r="P52" s="208" t="str" cm="1">
        <f t="array" ref="P52">IFERROR(INDEX(②入力シート!51:51,(P$3-1)*13+4),"")</f>
        <v/>
      </c>
      <c r="Q52" s="209" t="str" cm="1">
        <f t="array" ref="Q52">IFERROR(INDEX(②入力シート!51:51,(P$3-1)*13+6),"")</f>
        <v/>
      </c>
      <c r="R52" s="209" t="str" cm="1">
        <f t="array" ref="R52">IFERROR(INDEX(②入力シート!51:51,(P$3-1)*13+8),"")</f>
        <v/>
      </c>
      <c r="S52" s="209" t="str" cm="1">
        <f t="array" ref="S52">IFERROR(INDEX(②入力シート!51:51,(P$3-1)*13+10),"")</f>
        <v/>
      </c>
      <c r="T52" s="210" t="str" cm="1">
        <f t="array" ref="T52">IFERROR(INDEX(②入力シート!51:51,(P$3-1)*13+12),"")</f>
        <v/>
      </c>
      <c r="V52" s="207" t="s">
        <v>44</v>
      </c>
      <c r="W52" s="208" t="str" cm="1">
        <f t="array" ref="W52">IFERROR(INDEX(②入力シート!51:51,(W$3-1)*13+4),"")</f>
        <v/>
      </c>
      <c r="X52" s="209" t="str" cm="1">
        <f t="array" ref="X52">IFERROR(INDEX(②入力シート!51:51,(W$3-1)*13+6),"")</f>
        <v/>
      </c>
      <c r="Y52" s="209" t="str" cm="1">
        <f t="array" ref="Y52">IFERROR(INDEX(②入力シート!51:51,(W$3-1)*13+8),"")</f>
        <v/>
      </c>
      <c r="Z52" s="209" t="str" cm="1">
        <f t="array" ref="Z52">IFERROR(INDEX(②入力シート!51:51,(W$3-1)*13+10),"")</f>
        <v/>
      </c>
      <c r="AA52" s="210" t="str" cm="1">
        <f t="array" ref="AA52">IFERROR(INDEX(②入力シート!51:51,(W$3-1)*13+12),"")</f>
        <v/>
      </c>
      <c r="AC52" s="207" t="s">
        <v>44</v>
      </c>
      <c r="AD52" s="208" t="str" cm="1">
        <f t="array" ref="AD52">IFERROR(INDEX(②入力シート!51:51,(AD$3-1)*13+4),"")</f>
        <v/>
      </c>
      <c r="AE52" s="209" t="str" cm="1">
        <f t="array" ref="AE52">IFERROR(INDEX(②入力シート!51:51,(AD$3-1)*13+6),"")</f>
        <v/>
      </c>
      <c r="AF52" s="209" t="str" cm="1">
        <f t="array" ref="AF52">IFERROR(INDEX(②入力シート!51:51,(AD$3-1)*13+8),"")</f>
        <v/>
      </c>
      <c r="AG52" s="209" t="str" cm="1">
        <f t="array" ref="AG52">IFERROR(INDEX(②入力シート!51:51,(AD$3-1)*13+10),"")</f>
        <v/>
      </c>
      <c r="AH52" s="210" t="str" cm="1">
        <f t="array" ref="AH52">IFERROR(INDEX(②入力シート!51:51,(AD$3-1)*13+12),"")</f>
        <v/>
      </c>
      <c r="AJ52" s="207" t="s">
        <v>44</v>
      </c>
      <c r="AK52" s="208" t="str" cm="1">
        <f t="array" ref="AK52">IFERROR(INDEX(②入力シート!51:51,(AK$3-1)*13+4),"")</f>
        <v/>
      </c>
      <c r="AL52" s="209" t="str" cm="1">
        <f t="array" ref="AL52">IFERROR(INDEX(②入力シート!51:51,(AK$3-1)*13+6),"")</f>
        <v/>
      </c>
      <c r="AM52" s="209" t="str" cm="1">
        <f t="array" ref="AM52">IFERROR(INDEX(②入力シート!51:51,(AK$3-1)*13+8),"")</f>
        <v/>
      </c>
      <c r="AN52" s="209" t="str" cm="1">
        <f t="array" ref="AN52">IFERROR(INDEX(②入力シート!51:51,(AK$3-1)*13+10),"")</f>
        <v/>
      </c>
      <c r="AO52" s="210" t="str" cm="1">
        <f t="array" ref="AO52">IFERROR(INDEX(②入力シート!51:51,(AK$3-1)*13+12),"")</f>
        <v/>
      </c>
      <c r="AQ52" s="207" t="s">
        <v>44</v>
      </c>
      <c r="AR52" s="208" t="str" cm="1">
        <f t="array" ref="AR52">IFERROR(INDEX(②入力シート!51:51,(AR$3-1)*13+4),"")</f>
        <v/>
      </c>
      <c r="AS52" s="209" t="str" cm="1">
        <f t="array" ref="AS52">IFERROR(INDEX(②入力シート!51:51,(AR$3-1)*13+6),"")</f>
        <v/>
      </c>
      <c r="AT52" s="209" t="str" cm="1">
        <f t="array" ref="AT52">IFERROR(INDEX(②入力シート!51:51,(AR$3-1)*13+8),"")</f>
        <v/>
      </c>
      <c r="AU52" s="209" t="str" cm="1">
        <f t="array" ref="AU52">IFERROR(INDEX(②入力シート!51:51,(AR$3-1)*13+10),"")</f>
        <v/>
      </c>
      <c r="AV52" s="210" t="str" cm="1">
        <f t="array" ref="AV52">IFERROR(INDEX(②入力シート!51:51,(AR$3-1)*13+12),"")</f>
        <v/>
      </c>
      <c r="AX52" s="207" t="s">
        <v>44</v>
      </c>
      <c r="AY52" s="208" t="str" cm="1">
        <f t="array" ref="AY52">IFERROR(INDEX(②入力シート!51:51,(AY$3-1)*13+4),"")</f>
        <v/>
      </c>
      <c r="AZ52" s="209" t="str" cm="1">
        <f t="array" ref="AZ52">IFERROR(INDEX(②入力シート!51:51,(AY$3-1)*13+6),"")</f>
        <v/>
      </c>
      <c r="BA52" s="209" t="str" cm="1">
        <f t="array" ref="BA52">IFERROR(INDEX(②入力シート!51:51,(AY$3-1)*13+8),"")</f>
        <v/>
      </c>
      <c r="BB52" s="209" t="str" cm="1">
        <f t="array" ref="BB52">IFERROR(INDEX(②入力シート!51:51,(AY$3-1)*13+10),"")</f>
        <v/>
      </c>
      <c r="BC52" s="210" t="str" cm="1">
        <f t="array" ref="BC52">IFERROR(INDEX(②入力シート!51:51,(AY$3-1)*13+12),"")</f>
        <v/>
      </c>
      <c r="BE52" s="207" t="s">
        <v>44</v>
      </c>
      <c r="BF52" s="208" t="str" cm="1">
        <f t="array" ref="BF52">IFERROR(INDEX(②入力シート!51:51,(BF$3-1)*13+4),"")</f>
        <v/>
      </c>
      <c r="BG52" s="209" t="str" cm="1">
        <f t="array" ref="BG52">IFERROR(INDEX(②入力シート!51:51,(BF$3-1)*13+6),"")</f>
        <v/>
      </c>
      <c r="BH52" s="209" t="str" cm="1">
        <f t="array" ref="BH52">IFERROR(INDEX(②入力シート!51:51,(BF$3-1)*13+8),"")</f>
        <v/>
      </c>
      <c r="BI52" s="209" t="str" cm="1">
        <f t="array" ref="BI52">IFERROR(INDEX(②入力シート!51:51,(BF$3-1)*13+10),"")</f>
        <v/>
      </c>
      <c r="BJ52" s="210" t="str" cm="1">
        <f t="array" ref="BJ52">IFERROR(INDEX(②入力シート!51:51,(BF$3-1)*13+12),"")</f>
        <v/>
      </c>
      <c r="BL52" s="207" t="s">
        <v>44</v>
      </c>
      <c r="BM52" s="208" t="str" cm="1">
        <f t="array" ref="BM52">IFERROR(INDEX(②入力シート!51:51,(BM$3-1)*13+4),"")</f>
        <v/>
      </c>
      <c r="BN52" s="209" t="str" cm="1">
        <f t="array" ref="BN52">IFERROR(INDEX(②入力シート!51:51,(BM$3-1)*13+6),"")</f>
        <v/>
      </c>
      <c r="BO52" s="209" t="str" cm="1">
        <f t="array" ref="BO52">IFERROR(INDEX(②入力シート!51:51,(BM$3-1)*13+8),"")</f>
        <v/>
      </c>
      <c r="BP52" s="209" t="str" cm="1">
        <f t="array" ref="BP52">IFERROR(INDEX(②入力シート!51:51,(BM$3-1)*13+10),"")</f>
        <v/>
      </c>
      <c r="BQ52" s="210" t="str" cm="1">
        <f t="array" ref="BQ52">IFERROR(INDEX(②入力シート!51:51,(BM$3-1)*13+12),"")</f>
        <v/>
      </c>
      <c r="BS52" s="207" t="s">
        <v>44</v>
      </c>
      <c r="BT52" s="208" t="str" cm="1">
        <f t="array" ref="BT52">IFERROR(INDEX(②入力シート!51:51,(BT$3-1)*13+4),"")</f>
        <v/>
      </c>
      <c r="BU52" s="209" t="str" cm="1">
        <f t="array" ref="BU52">IFERROR(INDEX(②入力シート!51:51,(BT$3-1)*13+6),"")</f>
        <v/>
      </c>
      <c r="BV52" s="209" t="str" cm="1">
        <f t="array" ref="BV52">IFERROR(INDEX(②入力シート!51:51,(BT$3-1)*13+8),"")</f>
        <v/>
      </c>
      <c r="BW52" s="209" t="str" cm="1">
        <f t="array" ref="BW52">IFERROR(INDEX(②入力シート!51:51,(BT$3-1)*13+10),"")</f>
        <v/>
      </c>
      <c r="BX52" s="210" t="str" cm="1">
        <f t="array" ref="BX52">IFERROR(INDEX(②入力シート!51:51,(BT$3-1)*13+12),"")</f>
        <v/>
      </c>
      <c r="BZ52" s="207" t="s">
        <v>44</v>
      </c>
      <c r="CA52" s="208" t="str" cm="1">
        <f t="array" ref="CA52">IFERROR(INDEX(②入力シート!51:51,(CA$3-1)*13+4),"")</f>
        <v/>
      </c>
      <c r="CB52" s="209" t="str" cm="1">
        <f t="array" ref="CB52">IFERROR(INDEX(②入力シート!51:51,(CA$3-1)*13+6),"")</f>
        <v/>
      </c>
      <c r="CC52" s="209" t="str" cm="1">
        <f t="array" ref="CC52">IFERROR(INDEX(②入力シート!51:51,(CA$3-1)*13+8),"")</f>
        <v/>
      </c>
      <c r="CD52" s="209" t="str" cm="1">
        <f t="array" ref="CD52">IFERROR(INDEX(②入力シート!51:51,(CA$3-1)*13+10),"")</f>
        <v/>
      </c>
      <c r="CE52" s="210" t="str" cm="1">
        <f t="array" ref="CE52">IFERROR(INDEX(②入力シート!51:51,(CA$3-1)*13+12),"")</f>
        <v/>
      </c>
      <c r="CG52" s="207" t="s">
        <v>44</v>
      </c>
      <c r="CH52" s="208" t="str" cm="1">
        <f t="array" ref="CH52">IFERROR(INDEX(②入力シート!51:51,(CH$3-1)*13+4),"")</f>
        <v/>
      </c>
      <c r="CI52" s="209" t="str" cm="1">
        <f t="array" ref="CI52">IFERROR(INDEX(②入力シート!51:51,(CH$3-1)*13+6),"")</f>
        <v/>
      </c>
      <c r="CJ52" s="209" t="str" cm="1">
        <f t="array" ref="CJ52">IFERROR(INDEX(②入力シート!51:51,(CH$3-1)*13+8),"")</f>
        <v/>
      </c>
      <c r="CK52" s="209" t="str" cm="1">
        <f t="array" ref="CK52">IFERROR(INDEX(②入力シート!51:51,(CH$3-1)*13+10),"")</f>
        <v/>
      </c>
      <c r="CL52" s="210" t="str" cm="1">
        <f t="array" ref="CL52">IFERROR(INDEX(②入力シート!51:51,(CH$3-1)*13+12),"")</f>
        <v/>
      </c>
      <c r="CN52" s="207" t="s">
        <v>44</v>
      </c>
      <c r="CO52" s="208" t="str" cm="1">
        <f t="array" ref="CO52">IFERROR(INDEX(②入力シート!51:51,(CO$3-1)*13+4),"")</f>
        <v/>
      </c>
      <c r="CP52" s="209" t="str" cm="1">
        <f t="array" ref="CP52">IFERROR(INDEX(②入力シート!51:51,(CO$3-1)*13+6),"")</f>
        <v/>
      </c>
      <c r="CQ52" s="209" t="str" cm="1">
        <f t="array" ref="CQ52">IFERROR(INDEX(②入力シート!51:51,(CO$3-1)*13+8),"")</f>
        <v/>
      </c>
      <c r="CR52" s="209" t="str" cm="1">
        <f t="array" ref="CR52">IFERROR(INDEX(②入力シート!51:51,(CO$3-1)*13+10),"")</f>
        <v/>
      </c>
      <c r="CS52" s="210" t="str" cm="1">
        <f t="array" ref="CS52">IFERROR(INDEX(②入力シート!51:51,(CO$3-1)*13+12),"")</f>
        <v/>
      </c>
      <c r="CU52" s="207" t="s">
        <v>44</v>
      </c>
      <c r="CV52" s="208" t="str" cm="1">
        <f t="array" ref="CV52">IFERROR(INDEX(②入力シート!51:51,(CV$3-1)*13+4),"")</f>
        <v/>
      </c>
      <c r="CW52" s="209" t="str" cm="1">
        <f t="array" ref="CW52">IFERROR(INDEX(②入力シート!51:51,(CV$3-1)*13+6),"")</f>
        <v/>
      </c>
      <c r="CX52" s="209" t="str" cm="1">
        <f t="array" ref="CX52">IFERROR(INDEX(②入力シート!51:51,(CV$3-1)*13+8),"")</f>
        <v/>
      </c>
      <c r="CY52" s="209" t="str" cm="1">
        <f t="array" ref="CY52">IFERROR(INDEX(②入力シート!51:51,(CV$3-1)*13+10),"")</f>
        <v/>
      </c>
      <c r="CZ52" s="210" t="str" cm="1">
        <f t="array" ref="CZ52">IFERROR(INDEX(②入力シート!51:51,(CV$3-1)*13+12),"")</f>
        <v/>
      </c>
      <c r="DB52" s="207" t="s">
        <v>44</v>
      </c>
      <c r="DC52" s="208" t="str" cm="1">
        <f t="array" ref="DC52">IFERROR(INDEX(②入力シート!51:51,(DC$3-1)*13+4),"")</f>
        <v/>
      </c>
      <c r="DD52" s="209" t="str" cm="1">
        <f t="array" ref="DD52">IFERROR(INDEX(②入力シート!51:51,(DC$3-1)*13+6),"")</f>
        <v/>
      </c>
      <c r="DE52" s="209" t="str" cm="1">
        <f t="array" ref="DE52">IFERROR(INDEX(②入力シート!51:51,(DC$3-1)*13+8),"")</f>
        <v/>
      </c>
      <c r="DF52" s="209" t="str" cm="1">
        <f t="array" ref="DF52">IFERROR(INDEX(②入力シート!51:51,(DC$3-1)*13+10),"")</f>
        <v/>
      </c>
      <c r="DG52" s="210" t="str" cm="1">
        <f t="array" ref="DG52">IFERROR(INDEX(②入力シート!51:51,(DC$3-1)*13+12),"")</f>
        <v/>
      </c>
      <c r="DI52" s="207" t="s">
        <v>44</v>
      </c>
      <c r="DJ52" s="208" t="str" cm="1">
        <f t="array" ref="DJ52">IFERROR(INDEX(②入力シート!51:51,(DJ$3-1)*13+4),"")</f>
        <v/>
      </c>
      <c r="DK52" s="209" t="str" cm="1">
        <f t="array" ref="DK52">IFERROR(INDEX(②入力シート!51:51,(DJ$3-1)*13+6),"")</f>
        <v/>
      </c>
      <c r="DL52" s="209" t="str" cm="1">
        <f t="array" ref="DL52">IFERROR(INDEX(②入力シート!51:51,(DJ$3-1)*13+8),"")</f>
        <v/>
      </c>
      <c r="DM52" s="209" t="str" cm="1">
        <f t="array" ref="DM52">IFERROR(INDEX(②入力シート!51:51,(DJ$3-1)*13+10),"")</f>
        <v/>
      </c>
      <c r="DN52" s="210" t="str" cm="1">
        <f t="array" ref="DN52">IFERROR(INDEX(②入力シート!51:51,(DJ$3-1)*13+12),"")</f>
        <v/>
      </c>
      <c r="DP52" s="207" t="s">
        <v>44</v>
      </c>
      <c r="DQ52" s="208" t="str" cm="1">
        <f t="array" ref="DQ52">IFERROR(INDEX(②入力シート!51:51,(DQ$3-1)*13+4),"")</f>
        <v/>
      </c>
      <c r="DR52" s="209" t="str" cm="1">
        <f t="array" ref="DR52">IFERROR(INDEX(②入力シート!51:51,(DQ$3-1)*13+6),"")</f>
        <v/>
      </c>
      <c r="DS52" s="209" t="str" cm="1">
        <f t="array" ref="DS52">IFERROR(INDEX(②入力シート!51:51,(DQ$3-1)*13+8),"")</f>
        <v/>
      </c>
      <c r="DT52" s="209" t="str" cm="1">
        <f t="array" ref="DT52">IFERROR(INDEX(②入力シート!51:51,(DQ$3-1)*13+10),"")</f>
        <v/>
      </c>
      <c r="DU52" s="210" t="str" cm="1">
        <f t="array" ref="DU52">IFERROR(INDEX(②入力シート!51:51,(DQ$3-1)*13+12),"")</f>
        <v/>
      </c>
      <c r="DW52" s="207" t="s">
        <v>44</v>
      </c>
      <c r="DX52" s="208" t="str" cm="1">
        <f t="array" ref="DX52">IFERROR(INDEX(②入力シート!51:51,(DX$3-1)*13+4),"")</f>
        <v/>
      </c>
      <c r="DY52" s="209" t="str" cm="1">
        <f t="array" ref="DY52">IFERROR(INDEX(②入力シート!51:51,(DX$3-1)*13+6),"")</f>
        <v/>
      </c>
      <c r="DZ52" s="209" t="str" cm="1">
        <f t="array" ref="DZ52">IFERROR(INDEX(②入力シート!51:51,(DX$3-1)*13+8),"")</f>
        <v/>
      </c>
      <c r="EA52" s="209" t="str" cm="1">
        <f t="array" ref="EA52">IFERROR(INDEX(②入力シート!51:51,(DX$3-1)*13+10),"")</f>
        <v/>
      </c>
      <c r="EB52" s="210" t="str" cm="1">
        <f t="array" ref="EB52">IFERROR(INDEX(②入力シート!51:51,(DX$3-1)*13+12),"")</f>
        <v/>
      </c>
      <c r="ED52" s="207" t="s">
        <v>44</v>
      </c>
      <c r="EE52" s="208" t="str" cm="1">
        <f t="array" ref="EE52">IFERROR(INDEX(②入力シート!51:51,(EE$3-1)*13+4),"")</f>
        <v/>
      </c>
      <c r="EF52" s="209" t="str" cm="1">
        <f t="array" ref="EF52">IFERROR(INDEX(②入力シート!51:51,(EE$3-1)*13+6),"")</f>
        <v/>
      </c>
      <c r="EG52" s="209" t="str" cm="1">
        <f t="array" ref="EG52">IFERROR(INDEX(②入力シート!51:51,(EE$3-1)*13+8),"")</f>
        <v/>
      </c>
      <c r="EH52" s="209" t="str" cm="1">
        <f t="array" ref="EH52">IFERROR(INDEX(②入力シート!51:51,(EE$3-1)*13+10),"")</f>
        <v/>
      </c>
      <c r="EI52" s="210" t="str" cm="1">
        <f t="array" ref="EI52">IFERROR(INDEX(②入力シート!51:51,(EE$3-1)*13+12),"")</f>
        <v/>
      </c>
      <c r="EK52" s="207" t="s">
        <v>44</v>
      </c>
      <c r="EL52" s="208" t="str" cm="1">
        <f t="array" ref="EL52">IFERROR(INDEX(②入力シート!51:51,(EL$3-1)*13+4),"")</f>
        <v/>
      </c>
      <c r="EM52" s="209" t="str" cm="1">
        <f t="array" ref="EM52">IFERROR(INDEX(②入力シート!51:51,(EL$3-1)*13+6),"")</f>
        <v/>
      </c>
      <c r="EN52" s="209" t="str" cm="1">
        <f t="array" ref="EN52">IFERROR(INDEX(②入力シート!51:51,(EL$3-1)*13+8),"")</f>
        <v/>
      </c>
      <c r="EO52" s="209" t="str" cm="1">
        <f t="array" ref="EO52">IFERROR(INDEX(②入力シート!51:51,(EL$3-1)*13+10),"")</f>
        <v/>
      </c>
      <c r="EP52" s="210" t="str" cm="1">
        <f t="array" ref="EP52">IFERROR(INDEX(②入力シート!51:51,(EL$3-1)*13+12),"")</f>
        <v/>
      </c>
      <c r="ER52" s="207" t="s">
        <v>44</v>
      </c>
      <c r="ES52" s="208" t="str" cm="1">
        <f t="array" ref="ES52">IFERROR(INDEX(②入力シート!51:51,(ES$3-1)*13+4),"")</f>
        <v/>
      </c>
      <c r="ET52" s="209" t="str" cm="1">
        <f t="array" ref="ET52">IFERROR(INDEX(②入力シート!51:51,(ES$3-1)*13+6),"")</f>
        <v/>
      </c>
      <c r="EU52" s="209" t="str" cm="1">
        <f t="array" ref="EU52">IFERROR(INDEX(②入力シート!51:51,(ES$3-1)*13+8),"")</f>
        <v/>
      </c>
      <c r="EV52" s="209" t="str" cm="1">
        <f t="array" ref="EV52">IFERROR(INDEX(②入力シート!51:51,(ES$3-1)*13+10),"")</f>
        <v/>
      </c>
      <c r="EW52" s="210" t="str" cm="1">
        <f t="array" ref="EW52">IFERROR(INDEX(②入力シート!51:51,(ES$3-1)*13+12),"")</f>
        <v/>
      </c>
      <c r="EY52" s="207" t="s">
        <v>44</v>
      </c>
      <c r="EZ52" s="208" t="str" cm="1">
        <f t="array" ref="EZ52">IFERROR(INDEX(②入力シート!51:51,(EZ$3-1)*13+4),"")</f>
        <v/>
      </c>
      <c r="FA52" s="209" t="str" cm="1">
        <f t="array" ref="FA52">IFERROR(INDEX(②入力シート!51:51,(EZ$3-1)*13+6),"")</f>
        <v/>
      </c>
      <c r="FB52" s="209" t="str" cm="1">
        <f t="array" ref="FB52">IFERROR(INDEX(②入力シート!51:51,(EZ$3-1)*13+8),"")</f>
        <v/>
      </c>
      <c r="FC52" s="209" t="str" cm="1">
        <f t="array" ref="FC52">IFERROR(INDEX(②入力シート!51:51,(EZ$3-1)*13+10),"")</f>
        <v/>
      </c>
      <c r="FD52" s="210" t="str" cm="1">
        <f t="array" ref="FD52">IFERROR(INDEX(②入力シート!51:51,(EZ$3-1)*13+12),"")</f>
        <v/>
      </c>
      <c r="FF52" s="207" t="s">
        <v>44</v>
      </c>
      <c r="FG52" s="208" t="str" cm="1">
        <f t="array" ref="FG52">IFERROR(INDEX(②入力シート!51:51,(FG$3-1)*13+4),"")</f>
        <v/>
      </c>
      <c r="FH52" s="209" t="str" cm="1">
        <f t="array" ref="FH52">IFERROR(INDEX(②入力シート!51:51,(FG$3-1)*13+6),"")</f>
        <v/>
      </c>
      <c r="FI52" s="209" t="str" cm="1">
        <f t="array" ref="FI52">IFERROR(INDEX(②入力シート!51:51,(FG$3-1)*13+8),"")</f>
        <v/>
      </c>
      <c r="FJ52" s="209" t="str" cm="1">
        <f t="array" ref="FJ52">IFERROR(INDEX(②入力シート!51:51,(FG$3-1)*13+10),"")</f>
        <v/>
      </c>
      <c r="FK52" s="210" t="str" cm="1">
        <f t="array" ref="FK52">IFERROR(INDEX(②入力シート!51:51,(FG$3-1)*13+12),"")</f>
        <v/>
      </c>
      <c r="FM52" s="207" t="s">
        <v>44</v>
      </c>
      <c r="FN52" s="208" t="str" cm="1">
        <f t="array" ref="FN52">IFERROR(INDEX(②入力シート!51:51,(FN$3-1)*13+4),"")</f>
        <v/>
      </c>
      <c r="FO52" s="209" t="str" cm="1">
        <f t="array" ref="FO52">IFERROR(INDEX(②入力シート!51:51,(FN$3-1)*13+6),"")</f>
        <v/>
      </c>
      <c r="FP52" s="209" t="str" cm="1">
        <f t="array" ref="FP52">IFERROR(INDEX(②入力シート!51:51,(FN$3-1)*13+8),"")</f>
        <v/>
      </c>
      <c r="FQ52" s="209" t="str" cm="1">
        <f t="array" ref="FQ52">IFERROR(INDEX(②入力シート!51:51,(FN$3-1)*13+10),"")</f>
        <v/>
      </c>
      <c r="FR52" s="210" t="str" cm="1">
        <f t="array" ref="FR52">IFERROR(INDEX(②入力シート!51:51,(FN$3-1)*13+12),"")</f>
        <v/>
      </c>
      <c r="FT52" s="207" t="s">
        <v>44</v>
      </c>
      <c r="FU52" s="208" t="str" cm="1">
        <f t="array" ref="FU52">IFERROR(INDEX(②入力シート!51:51,(FU$3-1)*13+4),"")</f>
        <v/>
      </c>
      <c r="FV52" s="209" t="str" cm="1">
        <f t="array" ref="FV52">IFERROR(INDEX(②入力シート!51:51,(FU$3-1)*13+6),"")</f>
        <v/>
      </c>
      <c r="FW52" s="209" t="str" cm="1">
        <f t="array" ref="FW52">IFERROR(INDEX(②入力シート!51:51,(FU$3-1)*13+8),"")</f>
        <v/>
      </c>
      <c r="FX52" s="209" t="str" cm="1">
        <f t="array" ref="FX52">IFERROR(INDEX(②入力シート!51:51,(FU$3-1)*13+10),"")</f>
        <v/>
      </c>
      <c r="FY52" s="210" t="str" cm="1">
        <f t="array" ref="FY52">IFERROR(INDEX(②入力シート!51:51,(FU$3-1)*13+12),"")</f>
        <v/>
      </c>
      <c r="GA52" s="207" t="s">
        <v>44</v>
      </c>
      <c r="GB52" s="208" t="str" cm="1">
        <f t="array" ref="GB52">IFERROR(INDEX(②入力シート!51:51,(GB$3-1)*13+4),"")</f>
        <v/>
      </c>
      <c r="GC52" s="209" t="str" cm="1">
        <f t="array" ref="GC52">IFERROR(INDEX(②入力シート!51:51,(GB$3-1)*13+6),"")</f>
        <v/>
      </c>
      <c r="GD52" s="209" t="str" cm="1">
        <f t="array" ref="GD52">IFERROR(INDEX(②入力シート!51:51,(GB$3-1)*13+8),"")</f>
        <v/>
      </c>
      <c r="GE52" s="209" t="str" cm="1">
        <f t="array" ref="GE52">IFERROR(INDEX(②入力シート!51:51,(GB$3-1)*13+10),"")</f>
        <v/>
      </c>
      <c r="GF52" s="210" t="str" cm="1">
        <f t="array" ref="GF52">IFERROR(INDEX(②入力シート!51:51,(GB$3-1)*13+12),"")</f>
        <v/>
      </c>
      <c r="GH52" s="207" t="s">
        <v>44</v>
      </c>
      <c r="GI52" s="208" t="str" cm="1">
        <f t="array" ref="GI52">IFERROR(INDEX(②入力シート!51:51,(GI$3-1)*13+4),"")</f>
        <v/>
      </c>
      <c r="GJ52" s="209" t="str" cm="1">
        <f t="array" ref="GJ52">IFERROR(INDEX(②入力シート!51:51,(GI$3-1)*13+6),"")</f>
        <v/>
      </c>
      <c r="GK52" s="209" t="str" cm="1">
        <f t="array" ref="GK52">IFERROR(INDEX(②入力シート!51:51,(GI$3-1)*13+8),"")</f>
        <v/>
      </c>
      <c r="GL52" s="209" t="str" cm="1">
        <f t="array" ref="GL52">IFERROR(INDEX(②入力シート!51:51,(GI$3-1)*13+10),"")</f>
        <v/>
      </c>
      <c r="GM52" s="210" t="str" cm="1">
        <f t="array" ref="GM52">IFERROR(INDEX(②入力シート!51:51,(GI$3-1)*13+12),"")</f>
        <v/>
      </c>
      <c r="GO52" s="207" t="s">
        <v>44</v>
      </c>
      <c r="GP52" s="208" t="str" cm="1">
        <f t="array" ref="GP52">IFERROR(INDEX(②入力シート!51:51,(GP$3-1)*13+4),"")</f>
        <v/>
      </c>
      <c r="GQ52" s="209" t="str" cm="1">
        <f t="array" ref="GQ52">IFERROR(INDEX(②入力シート!51:51,(GP$3-1)*13+6),"")</f>
        <v/>
      </c>
      <c r="GR52" s="209" t="str" cm="1">
        <f t="array" ref="GR52">IFERROR(INDEX(②入力シート!51:51,(GP$3-1)*13+8),"")</f>
        <v/>
      </c>
      <c r="GS52" s="209" t="str" cm="1">
        <f t="array" ref="GS52">IFERROR(INDEX(②入力シート!51:51,(GP$3-1)*13+10),"")</f>
        <v/>
      </c>
      <c r="GT52" s="210" t="str" cm="1">
        <f t="array" ref="GT52">IFERROR(INDEX(②入力シート!51:51,(GP$3-1)*13+12),"")</f>
        <v/>
      </c>
      <c r="GV52" s="207" t="s">
        <v>44</v>
      </c>
      <c r="GW52" s="208" t="str" cm="1">
        <f t="array" ref="GW52">IFERROR(INDEX(②入力シート!51:51,(GW$3-1)*13+4),"")</f>
        <v/>
      </c>
      <c r="GX52" s="209" t="str" cm="1">
        <f t="array" ref="GX52">IFERROR(INDEX(②入力シート!51:51,(GW$3-1)*13+6),"")</f>
        <v/>
      </c>
      <c r="GY52" s="209" t="str" cm="1">
        <f t="array" ref="GY52">IFERROR(INDEX(②入力シート!51:51,(GW$3-1)*13+8),"")</f>
        <v/>
      </c>
      <c r="GZ52" s="209" t="str" cm="1">
        <f t="array" ref="GZ52">IFERROR(INDEX(②入力シート!51:51,(GW$3-1)*13+10),"")</f>
        <v/>
      </c>
      <c r="HA52" s="210" t="str" cm="1">
        <f t="array" ref="HA52">IFERROR(INDEX(②入力シート!51:51,(GW$3-1)*13+12),"")</f>
        <v/>
      </c>
      <c r="HC52" s="207" t="s">
        <v>44</v>
      </c>
      <c r="HD52" s="208" t="str" cm="1">
        <f t="array" ref="HD52">IFERROR(INDEX(②入力シート!51:51,(HD$3-1)*13+4),"")</f>
        <v/>
      </c>
      <c r="HE52" s="209" t="str" cm="1">
        <f t="array" ref="HE52">IFERROR(INDEX(②入力シート!51:51,(HD$3-1)*13+6),"")</f>
        <v/>
      </c>
      <c r="HF52" s="209" t="str" cm="1">
        <f t="array" ref="HF52">IFERROR(INDEX(②入力シート!51:51,(HD$3-1)*13+8),"")</f>
        <v/>
      </c>
      <c r="HG52" s="209" t="str" cm="1">
        <f t="array" ref="HG52">IFERROR(INDEX(②入力シート!51:51,(HD$3-1)*13+10),"")</f>
        <v/>
      </c>
      <c r="HH52" s="210" t="str" cm="1">
        <f t="array" ref="HH52">IFERROR(INDEX(②入力シート!51:51,(HD$3-1)*13+12),"")</f>
        <v/>
      </c>
      <c r="HJ52" s="207" t="s">
        <v>44</v>
      </c>
      <c r="HK52" s="208" t="str" cm="1">
        <f t="array" ref="HK52">IFERROR(INDEX(②入力シート!51:51,(HK$3-1)*13+4),"")</f>
        <v/>
      </c>
      <c r="HL52" s="209" t="str" cm="1">
        <f t="array" ref="HL52">IFERROR(INDEX(②入力シート!51:51,(HK$3-1)*13+6),"")</f>
        <v/>
      </c>
      <c r="HM52" s="209" t="str" cm="1">
        <f t="array" ref="HM52">IFERROR(INDEX(②入力シート!51:51,(HK$3-1)*13+8),"")</f>
        <v/>
      </c>
      <c r="HN52" s="209" t="str" cm="1">
        <f t="array" ref="HN52">IFERROR(INDEX(②入力シート!51:51,(HK$3-1)*13+10),"")</f>
        <v/>
      </c>
      <c r="HO52" s="210" t="str" cm="1">
        <f t="array" ref="HO52">IFERROR(INDEX(②入力シート!51:51,(HK$3-1)*13+12),"")</f>
        <v/>
      </c>
      <c r="HQ52" s="207" t="s">
        <v>44</v>
      </c>
      <c r="HR52" s="208" t="str" cm="1">
        <f t="array" ref="HR52">IFERROR(INDEX(②入力シート!51:51,(HR$3-1)*13+4),"")</f>
        <v/>
      </c>
      <c r="HS52" s="209" t="str" cm="1">
        <f t="array" ref="HS52">IFERROR(INDEX(②入力シート!51:51,(HR$3-1)*13+6),"")</f>
        <v/>
      </c>
      <c r="HT52" s="209" t="str" cm="1">
        <f t="array" ref="HT52">IFERROR(INDEX(②入力シート!51:51,(HR$3-1)*13+8),"")</f>
        <v/>
      </c>
      <c r="HU52" s="209" t="str" cm="1">
        <f t="array" ref="HU52">IFERROR(INDEX(②入力シート!51:51,(HR$3-1)*13+10),"")</f>
        <v/>
      </c>
      <c r="HV52" s="210" t="str" cm="1">
        <f t="array" ref="HV52">IFERROR(INDEX(②入力シート!51:51,(HR$3-1)*13+12),"")</f>
        <v/>
      </c>
      <c r="HX52" s="207" t="s">
        <v>44</v>
      </c>
      <c r="HY52" s="208" t="str" cm="1">
        <f t="array" ref="HY52">IFERROR(INDEX(②入力シート!51:51,(HY$3-1)*13+4),"")</f>
        <v/>
      </c>
      <c r="HZ52" s="209" t="str" cm="1">
        <f t="array" ref="HZ52">IFERROR(INDEX(②入力シート!51:51,(HY$3-1)*13+6),"")</f>
        <v/>
      </c>
      <c r="IA52" s="209" t="str" cm="1">
        <f t="array" ref="IA52">IFERROR(INDEX(②入力シート!51:51,(HY$3-1)*13+8),"")</f>
        <v/>
      </c>
      <c r="IB52" s="209" t="str" cm="1">
        <f t="array" ref="IB52">IFERROR(INDEX(②入力シート!51:51,(HY$3-1)*13+10),"")</f>
        <v/>
      </c>
      <c r="IC52" s="210" t="str" cm="1">
        <f t="array" ref="IC52">IFERROR(INDEX(②入力シート!51:51,(HY$3-1)*13+12),"")</f>
        <v/>
      </c>
      <c r="IE52" s="207" t="s">
        <v>44</v>
      </c>
      <c r="IF52" s="208" t="str" cm="1">
        <f t="array" ref="IF52">IFERROR(INDEX(②入力シート!51:51,(IF$3-1)*13+4),"")</f>
        <v/>
      </c>
      <c r="IG52" s="209" t="str" cm="1">
        <f t="array" ref="IG52">IFERROR(INDEX(②入力シート!51:51,(IF$3-1)*13+6),"")</f>
        <v/>
      </c>
      <c r="IH52" s="209" t="str" cm="1">
        <f t="array" ref="IH52">IFERROR(INDEX(②入力シート!51:51,(IF$3-1)*13+8),"")</f>
        <v/>
      </c>
      <c r="II52" s="209" t="str" cm="1">
        <f t="array" ref="II52">IFERROR(INDEX(②入力シート!51:51,(IF$3-1)*13+10),"")</f>
        <v/>
      </c>
      <c r="IJ52" s="210" t="str" cm="1">
        <f t="array" ref="IJ52">IFERROR(INDEX(②入力シート!51:51,(IF$3-1)*13+12),"")</f>
        <v/>
      </c>
      <c r="IL52" s="207" t="s">
        <v>44</v>
      </c>
      <c r="IM52" s="208" t="str" cm="1">
        <f t="array" ref="IM52">IFERROR(INDEX(②入力シート!51:51,(IM$3-1)*13+4),"")</f>
        <v/>
      </c>
      <c r="IN52" s="209" t="str" cm="1">
        <f t="array" ref="IN52">IFERROR(INDEX(②入力シート!51:51,(IM$3-1)*13+6),"")</f>
        <v/>
      </c>
      <c r="IO52" s="209" t="str" cm="1">
        <f t="array" ref="IO52">IFERROR(INDEX(②入力シート!51:51,(IM$3-1)*13+8),"")</f>
        <v/>
      </c>
      <c r="IP52" s="209" t="str" cm="1">
        <f t="array" ref="IP52">IFERROR(INDEX(②入力シート!51:51,(IM$3-1)*13+10),"")</f>
        <v/>
      </c>
      <c r="IQ52" s="210" t="str" cm="1">
        <f t="array" ref="IQ52">IFERROR(INDEX(②入力シート!51:51,(IM$3-1)*13+12),"")</f>
        <v/>
      </c>
      <c r="IS52" s="207" t="s">
        <v>44</v>
      </c>
      <c r="IT52" s="208" t="str" cm="1">
        <f t="array" ref="IT52">IFERROR(INDEX(②入力シート!51:51,(IT$3-1)*13+4),"")</f>
        <v/>
      </c>
      <c r="IU52" s="209" t="str" cm="1">
        <f t="array" ref="IU52">IFERROR(INDEX(②入力シート!51:51,(IT$3-1)*13+6),"")</f>
        <v/>
      </c>
      <c r="IV52" s="209" t="str" cm="1">
        <f t="array" ref="IV52">IFERROR(INDEX(②入力シート!51:51,(IT$3-1)*13+8),"")</f>
        <v/>
      </c>
      <c r="IW52" s="209" t="str" cm="1">
        <f t="array" ref="IW52">IFERROR(INDEX(②入力シート!51:51,(IT$3-1)*13+10),"")</f>
        <v/>
      </c>
      <c r="IX52" s="210" t="str" cm="1">
        <f t="array" ref="IX52">IFERROR(INDEX(②入力シート!51:51,(IT$3-1)*13+12),"")</f>
        <v/>
      </c>
      <c r="IZ52" s="207" t="s">
        <v>44</v>
      </c>
      <c r="JA52" s="208" t="str" cm="1">
        <f t="array" ref="JA52">IFERROR(INDEX(②入力シート!51:51,(JA$3-1)*13+4),"")</f>
        <v/>
      </c>
      <c r="JB52" s="209" t="str" cm="1">
        <f t="array" ref="JB52">IFERROR(INDEX(②入力シート!51:51,(JA$3-1)*13+6),"")</f>
        <v/>
      </c>
      <c r="JC52" s="209" t="str" cm="1">
        <f t="array" ref="JC52">IFERROR(INDEX(②入力シート!51:51,(JA$3-1)*13+8),"")</f>
        <v/>
      </c>
      <c r="JD52" s="209" t="str" cm="1">
        <f t="array" ref="JD52">IFERROR(INDEX(②入力シート!51:51,(JA$3-1)*13+10),"")</f>
        <v/>
      </c>
      <c r="JE52" s="210" t="str" cm="1">
        <f t="array" ref="JE52">IFERROR(INDEX(②入力シート!51:51,(JA$3-1)*13+12),"")</f>
        <v/>
      </c>
      <c r="JG52" s="207" t="s">
        <v>44</v>
      </c>
      <c r="JH52" s="208" t="str" cm="1">
        <f t="array" ref="JH52">IFERROR(INDEX(②入力シート!51:51,(JH$3-1)*13+4),"")</f>
        <v/>
      </c>
      <c r="JI52" s="209" t="str" cm="1">
        <f t="array" ref="JI52">IFERROR(INDEX(②入力シート!51:51,(JH$3-1)*13+6),"")</f>
        <v/>
      </c>
      <c r="JJ52" s="209" t="str" cm="1">
        <f t="array" ref="JJ52">IFERROR(INDEX(②入力シート!51:51,(JH$3-1)*13+8),"")</f>
        <v/>
      </c>
      <c r="JK52" s="209" t="str" cm="1">
        <f t="array" ref="JK52">IFERROR(INDEX(②入力シート!51:51,(JH$3-1)*13+10),"")</f>
        <v/>
      </c>
      <c r="JL52" s="210" t="str" cm="1">
        <f t="array" ref="JL52">IFERROR(INDEX(②入力シート!51:51,(JH$3-1)*13+12),"")</f>
        <v/>
      </c>
      <c r="JN52" s="207" t="s">
        <v>44</v>
      </c>
      <c r="JO52" s="208" t="str" cm="1">
        <f t="array" ref="JO52">IFERROR(INDEX(②入力シート!51:51,(JO$3-1)*13+4),"")</f>
        <v/>
      </c>
      <c r="JP52" s="209" t="str" cm="1">
        <f t="array" ref="JP52">IFERROR(INDEX(②入力シート!51:51,(JO$3-1)*13+6),"")</f>
        <v/>
      </c>
      <c r="JQ52" s="209" t="str" cm="1">
        <f t="array" ref="JQ52">IFERROR(INDEX(②入力シート!51:51,(JO$3-1)*13+8),"")</f>
        <v/>
      </c>
      <c r="JR52" s="209" t="str" cm="1">
        <f t="array" ref="JR52">IFERROR(INDEX(②入力シート!51:51,(JO$3-1)*13+10),"")</f>
        <v/>
      </c>
      <c r="JS52" s="210" t="str" cm="1">
        <f t="array" ref="JS52">IFERROR(INDEX(②入力シート!51:51,(JO$3-1)*13+12),"")</f>
        <v/>
      </c>
      <c r="JU52" s="207" t="s">
        <v>44</v>
      </c>
      <c r="JV52" s="208" t="str" cm="1">
        <f t="array" ref="JV52">IFERROR(INDEX(②入力シート!51:51,(JV$3-1)*13+4),"")</f>
        <v/>
      </c>
      <c r="JW52" s="209" t="str" cm="1">
        <f t="array" ref="JW52">IFERROR(INDEX(②入力シート!51:51,(JV$3-1)*13+6),"")</f>
        <v/>
      </c>
      <c r="JX52" s="209" t="str" cm="1">
        <f t="array" ref="JX52">IFERROR(INDEX(②入力シート!51:51,(JV$3-1)*13+8),"")</f>
        <v/>
      </c>
      <c r="JY52" s="209" t="str" cm="1">
        <f t="array" ref="JY52">IFERROR(INDEX(②入力シート!51:51,(JV$3-1)*13+10),"")</f>
        <v/>
      </c>
      <c r="JZ52" s="210" t="str" cm="1">
        <f t="array" ref="JZ52">IFERROR(INDEX(②入力シート!51:51,(JV$3-1)*13+12),"")</f>
        <v/>
      </c>
      <c r="KB52" s="207" t="s">
        <v>44</v>
      </c>
      <c r="KC52" s="208" t="str" cm="1">
        <f t="array" ref="KC52">IFERROR(INDEX(②入力シート!51:51,(KC$3-1)*13+4),"")</f>
        <v/>
      </c>
      <c r="KD52" s="209" t="str" cm="1">
        <f t="array" ref="KD52">IFERROR(INDEX(②入力シート!51:51,(KC$3-1)*13+6),"")</f>
        <v/>
      </c>
      <c r="KE52" s="209" t="str" cm="1">
        <f t="array" ref="KE52">IFERROR(INDEX(②入力シート!51:51,(KC$3-1)*13+8),"")</f>
        <v/>
      </c>
      <c r="KF52" s="209" t="str" cm="1">
        <f t="array" ref="KF52">IFERROR(INDEX(②入力シート!51:51,(KC$3-1)*13+10),"")</f>
        <v/>
      </c>
      <c r="KG52" s="210" t="str" cm="1">
        <f t="array" ref="KG52">IFERROR(INDEX(②入力シート!51:51,(KC$3-1)*13+12),"")</f>
        <v/>
      </c>
      <c r="KI52" s="207" t="s">
        <v>44</v>
      </c>
      <c r="KJ52" s="208" t="str" cm="1">
        <f t="array" ref="KJ52">IFERROR(INDEX(②入力シート!51:51,(KJ$3-1)*13+4),"")</f>
        <v/>
      </c>
      <c r="KK52" s="209" t="str" cm="1">
        <f t="array" ref="KK52">IFERROR(INDEX(②入力シート!51:51,(KJ$3-1)*13+6),"")</f>
        <v/>
      </c>
      <c r="KL52" s="209" t="str" cm="1">
        <f t="array" ref="KL52">IFERROR(INDEX(②入力シート!51:51,(KJ$3-1)*13+8),"")</f>
        <v/>
      </c>
      <c r="KM52" s="209" t="str" cm="1">
        <f t="array" ref="KM52">IFERROR(INDEX(②入力シート!51:51,(KJ$3-1)*13+10),"")</f>
        <v/>
      </c>
      <c r="KN52" s="210" t="str" cm="1">
        <f t="array" ref="KN52">IFERROR(INDEX(②入力シート!51:51,(KJ$3-1)*13+12),"")</f>
        <v/>
      </c>
      <c r="KP52" s="207" t="s">
        <v>44</v>
      </c>
      <c r="KQ52" s="208" t="str" cm="1">
        <f t="array" ref="KQ52">IFERROR(INDEX(②入力シート!51:51,(KQ$3-1)*13+4),"")</f>
        <v/>
      </c>
      <c r="KR52" s="209" t="str" cm="1">
        <f t="array" ref="KR52">IFERROR(INDEX(②入力シート!51:51,(KQ$3-1)*13+6),"")</f>
        <v/>
      </c>
      <c r="KS52" s="209" t="str" cm="1">
        <f t="array" ref="KS52">IFERROR(INDEX(②入力シート!51:51,(KQ$3-1)*13+8),"")</f>
        <v/>
      </c>
      <c r="KT52" s="209" t="str" cm="1">
        <f t="array" ref="KT52">IFERROR(INDEX(②入力シート!51:51,(KQ$3-1)*13+10),"")</f>
        <v/>
      </c>
      <c r="KU52" s="210" t="str" cm="1">
        <f t="array" ref="KU52">IFERROR(INDEX(②入力シート!51:51,(KQ$3-1)*13+12),"")</f>
        <v/>
      </c>
      <c r="KW52" s="207" t="s">
        <v>44</v>
      </c>
      <c r="KX52" s="208" t="str" cm="1">
        <f t="array" ref="KX52">IFERROR(INDEX(②入力シート!51:51,(KX$3-1)*13+4),"")</f>
        <v/>
      </c>
      <c r="KY52" s="209" t="str" cm="1">
        <f t="array" ref="KY52">IFERROR(INDEX(②入力シート!51:51,(KX$3-1)*13+6),"")</f>
        <v/>
      </c>
      <c r="KZ52" s="209" t="str" cm="1">
        <f t="array" ref="KZ52">IFERROR(INDEX(②入力シート!51:51,(KX$3-1)*13+8),"")</f>
        <v/>
      </c>
      <c r="LA52" s="209" t="str" cm="1">
        <f t="array" ref="LA52">IFERROR(INDEX(②入力シート!51:51,(KX$3-1)*13+10),"")</f>
        <v/>
      </c>
      <c r="LB52" s="210" t="str" cm="1">
        <f t="array" ref="LB52">IFERROR(INDEX(②入力シート!51:51,(KX$3-1)*13+12),"")</f>
        <v/>
      </c>
      <c r="LD52" s="207" t="s">
        <v>44</v>
      </c>
      <c r="LE52" s="208" t="str" cm="1">
        <f t="array" ref="LE52">IFERROR(INDEX(②入力シート!51:51,(LE$3-1)*13+4),"")</f>
        <v/>
      </c>
      <c r="LF52" s="209" t="str" cm="1">
        <f t="array" ref="LF52">IFERROR(INDEX(②入力シート!51:51,(LE$3-1)*13+6),"")</f>
        <v/>
      </c>
      <c r="LG52" s="209" t="str" cm="1">
        <f t="array" ref="LG52">IFERROR(INDEX(②入力シート!51:51,(LE$3-1)*13+8),"")</f>
        <v/>
      </c>
      <c r="LH52" s="209" t="str" cm="1">
        <f t="array" ref="LH52">IFERROR(INDEX(②入力シート!51:51,(LE$3-1)*13+10),"")</f>
        <v/>
      </c>
      <c r="LI52" s="210" t="str" cm="1">
        <f t="array" ref="LI52">IFERROR(INDEX(②入力シート!51:51,(LE$3-1)*13+12),"")</f>
        <v/>
      </c>
      <c r="LK52" s="207" t="s">
        <v>44</v>
      </c>
      <c r="LL52" s="208" t="str" cm="1">
        <f t="array" ref="LL52">IFERROR(INDEX(②入力シート!51:51,(LL$3-1)*13+4),"")</f>
        <v/>
      </c>
      <c r="LM52" s="209" t="str" cm="1">
        <f t="array" ref="LM52">IFERROR(INDEX(②入力シート!51:51,(LL$3-1)*13+6),"")</f>
        <v/>
      </c>
      <c r="LN52" s="209" t="str" cm="1">
        <f t="array" ref="LN52">IFERROR(INDEX(②入力シート!51:51,(LL$3-1)*13+8),"")</f>
        <v/>
      </c>
      <c r="LO52" s="209" t="str" cm="1">
        <f t="array" ref="LO52">IFERROR(INDEX(②入力シート!51:51,(LL$3-1)*13+10),"")</f>
        <v/>
      </c>
      <c r="LP52" s="210" t="str" cm="1">
        <f t="array" ref="LP52">IFERROR(INDEX(②入力シート!51:51,(LL$3-1)*13+12),"")</f>
        <v/>
      </c>
      <c r="LR52" s="207" t="s">
        <v>44</v>
      </c>
      <c r="LS52" s="208" t="str" cm="1">
        <f t="array" ref="LS52">IFERROR(INDEX(②入力シート!51:51,(LS$3-1)*13+4),"")</f>
        <v/>
      </c>
      <c r="LT52" s="209" t="str" cm="1">
        <f t="array" ref="LT52">IFERROR(INDEX(②入力シート!51:51,(LS$3-1)*13+6),"")</f>
        <v/>
      </c>
      <c r="LU52" s="209" t="str" cm="1">
        <f t="array" ref="LU52">IFERROR(INDEX(②入力シート!51:51,(LS$3-1)*13+8),"")</f>
        <v/>
      </c>
      <c r="LV52" s="209" t="str" cm="1">
        <f t="array" ref="LV52">IFERROR(INDEX(②入力シート!51:51,(LS$3-1)*13+10),"")</f>
        <v/>
      </c>
      <c r="LW52" s="210" t="str" cm="1">
        <f t="array" ref="LW52">IFERROR(INDEX(②入力シート!51:51,(LS$3-1)*13+12),"")</f>
        <v/>
      </c>
      <c r="LY52" s="207" t="s">
        <v>44</v>
      </c>
      <c r="LZ52" s="208" t="str" cm="1">
        <f t="array" ref="LZ52">IFERROR(INDEX(②入力シート!51:51,(LZ$3-1)*13+4),"")</f>
        <v/>
      </c>
      <c r="MA52" s="209" t="str" cm="1">
        <f t="array" ref="MA52">IFERROR(INDEX(②入力シート!51:51,(LZ$3-1)*13+6),"")</f>
        <v/>
      </c>
      <c r="MB52" s="209" t="str" cm="1">
        <f t="array" ref="MB52">IFERROR(INDEX(②入力シート!51:51,(LZ$3-1)*13+8),"")</f>
        <v/>
      </c>
      <c r="MC52" s="209" t="str" cm="1">
        <f t="array" ref="MC52">IFERROR(INDEX(②入力シート!51:51,(LZ$3-1)*13+10),"")</f>
        <v/>
      </c>
      <c r="MD52" s="210" t="str" cm="1">
        <f t="array" ref="MD52">IFERROR(INDEX(②入力シート!51:51,(LZ$3-1)*13+12),"")</f>
        <v/>
      </c>
      <c r="MF52" s="207" t="s">
        <v>44</v>
      </c>
      <c r="MG52" s="208" t="str" cm="1">
        <f t="array" ref="MG52">IFERROR(INDEX(②入力シート!51:51,(MG$3-1)*13+4),"")</f>
        <v/>
      </c>
      <c r="MH52" s="209" t="str" cm="1">
        <f t="array" ref="MH52">IFERROR(INDEX(②入力シート!51:51,(MG$3-1)*13+6),"")</f>
        <v/>
      </c>
      <c r="MI52" s="209" t="str" cm="1">
        <f t="array" ref="MI52">IFERROR(INDEX(②入力シート!51:51,(MG$3-1)*13+8),"")</f>
        <v/>
      </c>
      <c r="MJ52" s="209" t="str" cm="1">
        <f t="array" ref="MJ52">IFERROR(INDEX(②入力シート!51:51,(MG$3-1)*13+10),"")</f>
        <v/>
      </c>
      <c r="MK52" s="210" t="str" cm="1">
        <f t="array" ref="MK52">IFERROR(INDEX(②入力シート!51:51,(MG$3-1)*13+12),"")</f>
        <v/>
      </c>
    </row>
    <row r="53" spans="1:349" s="107" customFormat="1" ht="25" customHeight="1">
      <c r="A53" s="223" t="s">
        <v>98</v>
      </c>
      <c r="B53" s="293" t="str" cm="1">
        <f t="array" ref="B53">IFERROR(INDEX(②入力シート!52:52,(B$3-1)*13+3),"")</f>
        <v/>
      </c>
      <c r="C53" s="294"/>
      <c r="D53" s="294"/>
      <c r="E53" s="294"/>
      <c r="F53" s="295"/>
      <c r="H53" s="223" t="s">
        <v>98</v>
      </c>
      <c r="I53" s="293" t="str" cm="1">
        <f t="array" ref="I53">IFERROR(INDEX(②入力シート!52:52,(I$3-1)*13+3),"")</f>
        <v/>
      </c>
      <c r="J53" s="294"/>
      <c r="K53" s="294"/>
      <c r="L53" s="294"/>
      <c r="M53" s="295"/>
      <c r="O53" s="223" t="s">
        <v>98</v>
      </c>
      <c r="P53" s="293" t="str" cm="1">
        <f t="array" ref="P53">IFERROR(INDEX(②入力シート!52:52,(P$3-1)*13+3),"")</f>
        <v/>
      </c>
      <c r="Q53" s="294"/>
      <c r="R53" s="294"/>
      <c r="S53" s="294"/>
      <c r="T53" s="295"/>
      <c r="V53" s="223" t="s">
        <v>98</v>
      </c>
      <c r="W53" s="293" t="str" cm="1">
        <f t="array" ref="W53">IFERROR(INDEX(②入力シート!52:52,(W$3-1)*13+3),"")</f>
        <v/>
      </c>
      <c r="X53" s="294"/>
      <c r="Y53" s="294"/>
      <c r="Z53" s="294"/>
      <c r="AA53" s="295"/>
      <c r="AC53" s="223" t="s">
        <v>98</v>
      </c>
      <c r="AD53" s="293" t="str" cm="1">
        <f t="array" ref="AD53">IFERROR(INDEX(②入力シート!52:52,(AD$3-1)*13+3),"")</f>
        <v/>
      </c>
      <c r="AE53" s="294"/>
      <c r="AF53" s="294"/>
      <c r="AG53" s="294"/>
      <c r="AH53" s="295"/>
      <c r="AJ53" s="223" t="s">
        <v>98</v>
      </c>
      <c r="AK53" s="293" t="str" cm="1">
        <f t="array" ref="AK53">IFERROR(INDEX(②入力シート!52:52,(AK$3-1)*13+3),"")</f>
        <v/>
      </c>
      <c r="AL53" s="294"/>
      <c r="AM53" s="294"/>
      <c r="AN53" s="294"/>
      <c r="AO53" s="295"/>
      <c r="AQ53" s="223" t="s">
        <v>98</v>
      </c>
      <c r="AR53" s="293" t="str" cm="1">
        <f t="array" ref="AR53">IFERROR(INDEX(②入力シート!52:52,(AR$3-1)*13+3),"")</f>
        <v/>
      </c>
      <c r="AS53" s="294"/>
      <c r="AT53" s="294"/>
      <c r="AU53" s="294"/>
      <c r="AV53" s="295"/>
      <c r="AX53" s="223" t="s">
        <v>98</v>
      </c>
      <c r="AY53" s="293" t="str" cm="1">
        <f t="array" ref="AY53">IFERROR(INDEX(②入力シート!52:52,(AY$3-1)*13+3),"")</f>
        <v/>
      </c>
      <c r="AZ53" s="294"/>
      <c r="BA53" s="294"/>
      <c r="BB53" s="294"/>
      <c r="BC53" s="295"/>
      <c r="BE53" s="223" t="s">
        <v>98</v>
      </c>
      <c r="BF53" s="293" t="str" cm="1">
        <f t="array" ref="BF53">IFERROR(INDEX(②入力シート!52:52,(BF$3-1)*13+3),"")</f>
        <v/>
      </c>
      <c r="BG53" s="294"/>
      <c r="BH53" s="294"/>
      <c r="BI53" s="294"/>
      <c r="BJ53" s="295"/>
      <c r="BL53" s="223" t="s">
        <v>98</v>
      </c>
      <c r="BM53" s="293" t="str" cm="1">
        <f t="array" ref="BM53">IFERROR(INDEX(②入力シート!52:52,(BM$3-1)*13+3),"")</f>
        <v/>
      </c>
      <c r="BN53" s="294"/>
      <c r="BO53" s="294"/>
      <c r="BP53" s="294"/>
      <c r="BQ53" s="295"/>
      <c r="BS53" s="223" t="s">
        <v>98</v>
      </c>
      <c r="BT53" s="293" t="str" cm="1">
        <f t="array" ref="BT53">IFERROR(INDEX(②入力シート!52:52,(BT$3-1)*13+3),"")</f>
        <v/>
      </c>
      <c r="BU53" s="294"/>
      <c r="BV53" s="294"/>
      <c r="BW53" s="294"/>
      <c r="BX53" s="295"/>
      <c r="BZ53" s="223" t="s">
        <v>98</v>
      </c>
      <c r="CA53" s="293" t="str" cm="1">
        <f t="array" ref="CA53">IFERROR(INDEX(②入力シート!52:52,(CA$3-1)*13+3),"")</f>
        <v/>
      </c>
      <c r="CB53" s="294"/>
      <c r="CC53" s="294"/>
      <c r="CD53" s="294"/>
      <c r="CE53" s="295"/>
      <c r="CG53" s="223" t="s">
        <v>98</v>
      </c>
      <c r="CH53" s="293" t="str" cm="1">
        <f t="array" ref="CH53">IFERROR(INDEX(②入力シート!52:52,(CH$3-1)*13+3),"")</f>
        <v/>
      </c>
      <c r="CI53" s="294"/>
      <c r="CJ53" s="294"/>
      <c r="CK53" s="294"/>
      <c r="CL53" s="295"/>
      <c r="CN53" s="223" t="s">
        <v>98</v>
      </c>
      <c r="CO53" s="293" t="str" cm="1">
        <f t="array" ref="CO53">IFERROR(INDEX(②入力シート!52:52,(CO$3-1)*13+3),"")</f>
        <v/>
      </c>
      <c r="CP53" s="294"/>
      <c r="CQ53" s="294"/>
      <c r="CR53" s="294"/>
      <c r="CS53" s="295"/>
      <c r="CU53" s="223" t="s">
        <v>98</v>
      </c>
      <c r="CV53" s="293" t="str" cm="1">
        <f t="array" ref="CV53">IFERROR(INDEX(②入力シート!52:52,(CV$3-1)*13+3),"")</f>
        <v/>
      </c>
      <c r="CW53" s="294"/>
      <c r="CX53" s="294"/>
      <c r="CY53" s="294"/>
      <c r="CZ53" s="295"/>
      <c r="DB53" s="223" t="s">
        <v>98</v>
      </c>
      <c r="DC53" s="293" t="str" cm="1">
        <f t="array" ref="DC53">IFERROR(INDEX(②入力シート!52:52,(DC$3-1)*13+3),"")</f>
        <v/>
      </c>
      <c r="DD53" s="294"/>
      <c r="DE53" s="294"/>
      <c r="DF53" s="294"/>
      <c r="DG53" s="295"/>
      <c r="DI53" s="223" t="s">
        <v>98</v>
      </c>
      <c r="DJ53" s="293" t="str" cm="1">
        <f t="array" ref="DJ53">IFERROR(INDEX(②入力シート!52:52,(DJ$3-1)*13+3),"")</f>
        <v/>
      </c>
      <c r="DK53" s="294"/>
      <c r="DL53" s="294"/>
      <c r="DM53" s="294"/>
      <c r="DN53" s="295"/>
      <c r="DP53" s="223" t="s">
        <v>98</v>
      </c>
      <c r="DQ53" s="293" t="str" cm="1">
        <f t="array" ref="DQ53">IFERROR(INDEX(②入力シート!52:52,(DQ$3-1)*13+3),"")</f>
        <v/>
      </c>
      <c r="DR53" s="294"/>
      <c r="DS53" s="294"/>
      <c r="DT53" s="294"/>
      <c r="DU53" s="295"/>
      <c r="DW53" s="223" t="s">
        <v>98</v>
      </c>
      <c r="DX53" s="293" t="str" cm="1">
        <f t="array" ref="DX53">IFERROR(INDEX(②入力シート!52:52,(DX$3-1)*13+3),"")</f>
        <v/>
      </c>
      <c r="DY53" s="294"/>
      <c r="DZ53" s="294"/>
      <c r="EA53" s="294"/>
      <c r="EB53" s="295"/>
      <c r="ED53" s="223" t="s">
        <v>98</v>
      </c>
      <c r="EE53" s="293" t="str" cm="1">
        <f t="array" ref="EE53">IFERROR(INDEX(②入力シート!52:52,(EE$3-1)*13+3),"")</f>
        <v/>
      </c>
      <c r="EF53" s="294"/>
      <c r="EG53" s="294"/>
      <c r="EH53" s="294"/>
      <c r="EI53" s="295"/>
      <c r="EK53" s="223" t="s">
        <v>98</v>
      </c>
      <c r="EL53" s="293" t="str" cm="1">
        <f t="array" ref="EL53">IFERROR(INDEX(②入力シート!52:52,(EL$3-1)*13+3),"")</f>
        <v/>
      </c>
      <c r="EM53" s="294"/>
      <c r="EN53" s="294"/>
      <c r="EO53" s="294"/>
      <c r="EP53" s="295"/>
      <c r="ER53" s="223" t="s">
        <v>98</v>
      </c>
      <c r="ES53" s="293" t="str" cm="1">
        <f t="array" ref="ES53">IFERROR(INDEX(②入力シート!52:52,(ES$3-1)*13+3),"")</f>
        <v/>
      </c>
      <c r="ET53" s="294"/>
      <c r="EU53" s="294"/>
      <c r="EV53" s="294"/>
      <c r="EW53" s="295"/>
      <c r="EY53" s="223" t="s">
        <v>98</v>
      </c>
      <c r="EZ53" s="293" t="str" cm="1">
        <f t="array" ref="EZ53">IFERROR(INDEX(②入力シート!52:52,(EZ$3-1)*13+3),"")</f>
        <v/>
      </c>
      <c r="FA53" s="294"/>
      <c r="FB53" s="294"/>
      <c r="FC53" s="294"/>
      <c r="FD53" s="295"/>
      <c r="FF53" s="223" t="s">
        <v>98</v>
      </c>
      <c r="FG53" s="293" t="str" cm="1">
        <f t="array" ref="FG53">IFERROR(INDEX(②入力シート!52:52,(FG$3-1)*13+3),"")</f>
        <v/>
      </c>
      <c r="FH53" s="294"/>
      <c r="FI53" s="294"/>
      <c r="FJ53" s="294"/>
      <c r="FK53" s="295"/>
      <c r="FM53" s="223" t="s">
        <v>98</v>
      </c>
      <c r="FN53" s="293" t="str" cm="1">
        <f t="array" ref="FN53">IFERROR(INDEX(②入力シート!52:52,(FN$3-1)*13+3),"")</f>
        <v/>
      </c>
      <c r="FO53" s="294"/>
      <c r="FP53" s="294"/>
      <c r="FQ53" s="294"/>
      <c r="FR53" s="295"/>
      <c r="FT53" s="223" t="s">
        <v>98</v>
      </c>
      <c r="FU53" s="293" t="str" cm="1">
        <f t="array" ref="FU53">IFERROR(INDEX(②入力シート!52:52,(FU$3-1)*13+3),"")</f>
        <v/>
      </c>
      <c r="FV53" s="294"/>
      <c r="FW53" s="294"/>
      <c r="FX53" s="294"/>
      <c r="FY53" s="295"/>
      <c r="GA53" s="223" t="s">
        <v>98</v>
      </c>
      <c r="GB53" s="293" t="str" cm="1">
        <f t="array" ref="GB53">IFERROR(INDEX(②入力シート!52:52,(GB$3-1)*13+3),"")</f>
        <v/>
      </c>
      <c r="GC53" s="294"/>
      <c r="GD53" s="294"/>
      <c r="GE53" s="294"/>
      <c r="GF53" s="295"/>
      <c r="GH53" s="223" t="s">
        <v>98</v>
      </c>
      <c r="GI53" s="293" t="str" cm="1">
        <f t="array" ref="GI53">IFERROR(INDEX(②入力シート!52:52,(GI$3-1)*13+3),"")</f>
        <v/>
      </c>
      <c r="GJ53" s="294"/>
      <c r="GK53" s="294"/>
      <c r="GL53" s="294"/>
      <c r="GM53" s="295"/>
      <c r="GO53" s="223" t="s">
        <v>98</v>
      </c>
      <c r="GP53" s="293" t="str" cm="1">
        <f t="array" ref="GP53">IFERROR(INDEX(②入力シート!52:52,(GP$3-1)*13+3),"")</f>
        <v/>
      </c>
      <c r="GQ53" s="294"/>
      <c r="GR53" s="294"/>
      <c r="GS53" s="294"/>
      <c r="GT53" s="295"/>
      <c r="GV53" s="223" t="s">
        <v>98</v>
      </c>
      <c r="GW53" s="293" t="str" cm="1">
        <f t="array" ref="GW53">IFERROR(INDEX(②入力シート!52:52,(GW$3-1)*13+3),"")</f>
        <v/>
      </c>
      <c r="GX53" s="294"/>
      <c r="GY53" s="294"/>
      <c r="GZ53" s="294"/>
      <c r="HA53" s="295"/>
      <c r="HC53" s="223" t="s">
        <v>98</v>
      </c>
      <c r="HD53" s="293" t="str" cm="1">
        <f t="array" ref="HD53">IFERROR(INDEX(②入力シート!52:52,(HD$3-1)*13+3),"")</f>
        <v/>
      </c>
      <c r="HE53" s="294"/>
      <c r="HF53" s="294"/>
      <c r="HG53" s="294"/>
      <c r="HH53" s="295"/>
      <c r="HJ53" s="223" t="s">
        <v>98</v>
      </c>
      <c r="HK53" s="293" t="str" cm="1">
        <f t="array" ref="HK53">IFERROR(INDEX(②入力シート!52:52,(HK$3-1)*13+3),"")</f>
        <v/>
      </c>
      <c r="HL53" s="294"/>
      <c r="HM53" s="294"/>
      <c r="HN53" s="294"/>
      <c r="HO53" s="295"/>
      <c r="HQ53" s="223" t="s">
        <v>98</v>
      </c>
      <c r="HR53" s="293" t="str" cm="1">
        <f t="array" ref="HR53">IFERROR(INDEX(②入力シート!52:52,(HR$3-1)*13+3),"")</f>
        <v/>
      </c>
      <c r="HS53" s="294"/>
      <c r="HT53" s="294"/>
      <c r="HU53" s="294"/>
      <c r="HV53" s="295"/>
      <c r="HX53" s="223" t="s">
        <v>98</v>
      </c>
      <c r="HY53" s="293" t="str" cm="1">
        <f t="array" ref="HY53">IFERROR(INDEX(②入力シート!52:52,(HY$3-1)*13+3),"")</f>
        <v/>
      </c>
      <c r="HZ53" s="294"/>
      <c r="IA53" s="294"/>
      <c r="IB53" s="294"/>
      <c r="IC53" s="295"/>
      <c r="IE53" s="223" t="s">
        <v>98</v>
      </c>
      <c r="IF53" s="293" t="str" cm="1">
        <f t="array" ref="IF53">IFERROR(INDEX(②入力シート!52:52,(IF$3-1)*13+3),"")</f>
        <v/>
      </c>
      <c r="IG53" s="294"/>
      <c r="IH53" s="294"/>
      <c r="II53" s="294"/>
      <c r="IJ53" s="295"/>
      <c r="IL53" s="223" t="s">
        <v>98</v>
      </c>
      <c r="IM53" s="293" t="str" cm="1">
        <f t="array" ref="IM53">IFERROR(INDEX(②入力シート!52:52,(IM$3-1)*13+3),"")</f>
        <v/>
      </c>
      <c r="IN53" s="294"/>
      <c r="IO53" s="294"/>
      <c r="IP53" s="294"/>
      <c r="IQ53" s="295"/>
      <c r="IS53" s="223" t="s">
        <v>98</v>
      </c>
      <c r="IT53" s="293" t="str" cm="1">
        <f t="array" ref="IT53">IFERROR(INDEX(②入力シート!52:52,(IT$3-1)*13+3),"")</f>
        <v/>
      </c>
      <c r="IU53" s="294"/>
      <c r="IV53" s="294"/>
      <c r="IW53" s="294"/>
      <c r="IX53" s="295"/>
      <c r="IZ53" s="223" t="s">
        <v>98</v>
      </c>
      <c r="JA53" s="293" t="str" cm="1">
        <f t="array" ref="JA53">IFERROR(INDEX(②入力シート!52:52,(JA$3-1)*13+3),"")</f>
        <v/>
      </c>
      <c r="JB53" s="294"/>
      <c r="JC53" s="294"/>
      <c r="JD53" s="294"/>
      <c r="JE53" s="295"/>
      <c r="JG53" s="223" t="s">
        <v>98</v>
      </c>
      <c r="JH53" s="293" t="str" cm="1">
        <f t="array" ref="JH53">IFERROR(INDEX(②入力シート!52:52,(JH$3-1)*13+3),"")</f>
        <v/>
      </c>
      <c r="JI53" s="294"/>
      <c r="JJ53" s="294"/>
      <c r="JK53" s="294"/>
      <c r="JL53" s="295"/>
      <c r="JN53" s="223" t="s">
        <v>98</v>
      </c>
      <c r="JO53" s="293" t="str" cm="1">
        <f t="array" ref="JO53">IFERROR(INDEX(②入力シート!52:52,(JO$3-1)*13+3),"")</f>
        <v/>
      </c>
      <c r="JP53" s="294"/>
      <c r="JQ53" s="294"/>
      <c r="JR53" s="294"/>
      <c r="JS53" s="295"/>
      <c r="JU53" s="223" t="s">
        <v>98</v>
      </c>
      <c r="JV53" s="293" t="str" cm="1">
        <f t="array" ref="JV53">IFERROR(INDEX(②入力シート!52:52,(JV$3-1)*13+3),"")</f>
        <v/>
      </c>
      <c r="JW53" s="294"/>
      <c r="JX53" s="294"/>
      <c r="JY53" s="294"/>
      <c r="JZ53" s="295"/>
      <c r="KB53" s="223" t="s">
        <v>98</v>
      </c>
      <c r="KC53" s="293" t="str" cm="1">
        <f t="array" ref="KC53">IFERROR(INDEX(②入力シート!52:52,(KC$3-1)*13+3),"")</f>
        <v/>
      </c>
      <c r="KD53" s="294"/>
      <c r="KE53" s="294"/>
      <c r="KF53" s="294"/>
      <c r="KG53" s="295"/>
      <c r="KI53" s="223" t="s">
        <v>98</v>
      </c>
      <c r="KJ53" s="293" t="str" cm="1">
        <f t="array" ref="KJ53">IFERROR(INDEX(②入力シート!52:52,(KJ$3-1)*13+3),"")</f>
        <v/>
      </c>
      <c r="KK53" s="294"/>
      <c r="KL53" s="294"/>
      <c r="KM53" s="294"/>
      <c r="KN53" s="295"/>
      <c r="KP53" s="223" t="s">
        <v>98</v>
      </c>
      <c r="KQ53" s="293" t="str" cm="1">
        <f t="array" ref="KQ53">IFERROR(INDEX(②入力シート!52:52,(KQ$3-1)*13+3),"")</f>
        <v/>
      </c>
      <c r="KR53" s="294"/>
      <c r="KS53" s="294"/>
      <c r="KT53" s="294"/>
      <c r="KU53" s="295"/>
      <c r="KW53" s="223" t="s">
        <v>98</v>
      </c>
      <c r="KX53" s="293" t="str" cm="1">
        <f t="array" ref="KX53">IFERROR(INDEX(②入力シート!52:52,(KX$3-1)*13+3),"")</f>
        <v/>
      </c>
      <c r="KY53" s="294"/>
      <c r="KZ53" s="294"/>
      <c r="LA53" s="294"/>
      <c r="LB53" s="295"/>
      <c r="LD53" s="223" t="s">
        <v>98</v>
      </c>
      <c r="LE53" s="293" t="str" cm="1">
        <f t="array" ref="LE53">IFERROR(INDEX(②入力シート!52:52,(LE$3-1)*13+3),"")</f>
        <v/>
      </c>
      <c r="LF53" s="294"/>
      <c r="LG53" s="294"/>
      <c r="LH53" s="294"/>
      <c r="LI53" s="295"/>
      <c r="LK53" s="223" t="s">
        <v>98</v>
      </c>
      <c r="LL53" s="293" t="str" cm="1">
        <f t="array" ref="LL53">IFERROR(INDEX(②入力シート!52:52,(LL$3-1)*13+3),"")</f>
        <v/>
      </c>
      <c r="LM53" s="294"/>
      <c r="LN53" s="294"/>
      <c r="LO53" s="294"/>
      <c r="LP53" s="295"/>
      <c r="LR53" s="223" t="s">
        <v>98</v>
      </c>
      <c r="LS53" s="293" t="str" cm="1">
        <f t="array" ref="LS53">IFERROR(INDEX(②入力シート!52:52,(LS$3-1)*13+3),"")</f>
        <v/>
      </c>
      <c r="LT53" s="294"/>
      <c r="LU53" s="294"/>
      <c r="LV53" s="294"/>
      <c r="LW53" s="295"/>
      <c r="LY53" s="223" t="s">
        <v>98</v>
      </c>
      <c r="LZ53" s="293" t="str" cm="1">
        <f t="array" ref="LZ53">IFERROR(INDEX(②入力シート!52:52,(LZ$3-1)*13+3),"")</f>
        <v/>
      </c>
      <c r="MA53" s="294"/>
      <c r="MB53" s="294"/>
      <c r="MC53" s="294"/>
      <c r="MD53" s="295"/>
      <c r="MF53" s="223" t="s">
        <v>98</v>
      </c>
      <c r="MG53" s="293" t="str" cm="1">
        <f t="array" ref="MG53">IFERROR(INDEX(②入力シート!52:52,(MG$3-1)*13+3),"")</f>
        <v/>
      </c>
      <c r="MH53" s="294"/>
      <c r="MI53" s="294"/>
      <c r="MJ53" s="294"/>
      <c r="MK53" s="295"/>
    </row>
  </sheetData>
  <sheetProtection sheet="1" objects="1" scenarios="1"/>
  <mergeCells count="100">
    <mergeCell ref="LD7:LD8"/>
    <mergeCell ref="LK7:LK8"/>
    <mergeCell ref="LR7:LR8"/>
    <mergeCell ref="LY7:LY8"/>
    <mergeCell ref="MF7:MF8"/>
    <mergeCell ref="JU7:JU8"/>
    <mergeCell ref="KB7:KB8"/>
    <mergeCell ref="KI7:KI8"/>
    <mergeCell ref="KP7:KP8"/>
    <mergeCell ref="KW7:KW8"/>
    <mergeCell ref="IL7:IL8"/>
    <mergeCell ref="IS7:IS8"/>
    <mergeCell ref="IZ7:IZ8"/>
    <mergeCell ref="JG7:JG8"/>
    <mergeCell ref="JN7:JN8"/>
    <mergeCell ref="HC7:HC8"/>
    <mergeCell ref="HJ7:HJ8"/>
    <mergeCell ref="HQ7:HQ8"/>
    <mergeCell ref="HX7:HX8"/>
    <mergeCell ref="IE7:IE8"/>
    <mergeCell ref="FT7:FT8"/>
    <mergeCell ref="GA7:GA8"/>
    <mergeCell ref="GH7:GH8"/>
    <mergeCell ref="GO7:GO8"/>
    <mergeCell ref="GV7:GV8"/>
    <mergeCell ref="EK7:EK8"/>
    <mergeCell ref="ER7:ER8"/>
    <mergeCell ref="EY7:EY8"/>
    <mergeCell ref="FF7:FF8"/>
    <mergeCell ref="FM7:FM8"/>
    <mergeCell ref="DI7:DI8"/>
    <mergeCell ref="DP7:DP8"/>
    <mergeCell ref="DW7:DW8"/>
    <mergeCell ref="ED7:ED8"/>
    <mergeCell ref="CA53:CE53"/>
    <mergeCell ref="CH53:CL53"/>
    <mergeCell ref="CO53:CS53"/>
    <mergeCell ref="CV53:CZ53"/>
    <mergeCell ref="DC53:DG53"/>
    <mergeCell ref="DQ53:DU53"/>
    <mergeCell ref="DX53:EB53"/>
    <mergeCell ref="BZ7:BZ8"/>
    <mergeCell ref="CG7:CG8"/>
    <mergeCell ref="CN7:CN8"/>
    <mergeCell ref="CU7:CU8"/>
    <mergeCell ref="DB7:DB8"/>
    <mergeCell ref="BL7:BL8"/>
    <mergeCell ref="BS7:BS8"/>
    <mergeCell ref="AR53:AV53"/>
    <mergeCell ref="AY53:BC53"/>
    <mergeCell ref="BM53:BQ53"/>
    <mergeCell ref="BF53:BJ53"/>
    <mergeCell ref="AJ7:AJ8"/>
    <mergeCell ref="AK53:AO53"/>
    <mergeCell ref="AQ7:AQ8"/>
    <mergeCell ref="AX7:AX8"/>
    <mergeCell ref="BE7:BE8"/>
    <mergeCell ref="A7:A8"/>
    <mergeCell ref="H7:H8"/>
    <mergeCell ref="I53:M53"/>
    <mergeCell ref="O7:O8"/>
    <mergeCell ref="P53:T53"/>
    <mergeCell ref="V7:V8"/>
    <mergeCell ref="W53:AA53"/>
    <mergeCell ref="AC7:AC8"/>
    <mergeCell ref="AD53:AH53"/>
    <mergeCell ref="B53:F53"/>
    <mergeCell ref="BT53:BX53"/>
    <mergeCell ref="EE53:EI53"/>
    <mergeCell ref="EL53:EP53"/>
    <mergeCell ref="DJ53:DN53"/>
    <mergeCell ref="FN53:FR53"/>
    <mergeCell ref="ES53:EW53"/>
    <mergeCell ref="EZ53:FD53"/>
    <mergeCell ref="FG53:FK53"/>
    <mergeCell ref="FU53:FY53"/>
    <mergeCell ref="GB53:GF53"/>
    <mergeCell ref="GI53:GM53"/>
    <mergeCell ref="GP53:GT53"/>
    <mergeCell ref="GW53:HA53"/>
    <mergeCell ref="HD53:HH53"/>
    <mergeCell ref="HR53:HV53"/>
    <mergeCell ref="HK53:HO53"/>
    <mergeCell ref="JV53:JZ53"/>
    <mergeCell ref="JH53:JL53"/>
    <mergeCell ref="JO53:JS53"/>
    <mergeCell ref="HY53:IC53"/>
    <mergeCell ref="IF53:IJ53"/>
    <mergeCell ref="IM53:IQ53"/>
    <mergeCell ref="IT53:IX53"/>
    <mergeCell ref="JA53:JE53"/>
    <mergeCell ref="LL53:LP53"/>
    <mergeCell ref="LS53:LW53"/>
    <mergeCell ref="LZ53:MD53"/>
    <mergeCell ref="MG53:MK53"/>
    <mergeCell ref="KC53:KG53"/>
    <mergeCell ref="KJ53:KN53"/>
    <mergeCell ref="KQ53:KU53"/>
    <mergeCell ref="KX53:LB53"/>
    <mergeCell ref="LE53:LI53"/>
  </mergeCells>
  <phoneticPr fontId="1"/>
  <conditionalFormatting sqref="A9:F44">
    <cfRule type="expression" dxfId="100" priority="332">
      <formula>#REF!=0</formula>
    </cfRule>
    <cfRule type="expression" dxfId="99" priority="331">
      <formula>#REF!=2</formula>
    </cfRule>
  </conditionalFormatting>
  <conditionalFormatting sqref="H9:M44">
    <cfRule type="expression" dxfId="98" priority="98">
      <formula>#REF!=0</formula>
    </cfRule>
    <cfRule type="expression" dxfId="97" priority="97">
      <formula>#REF!=2</formula>
    </cfRule>
  </conditionalFormatting>
  <conditionalFormatting sqref="O9:T44">
    <cfRule type="expression" dxfId="96" priority="96">
      <formula>#REF!=0</formula>
    </cfRule>
    <cfRule type="expression" dxfId="95" priority="95">
      <formula>#REF!=2</formula>
    </cfRule>
  </conditionalFormatting>
  <conditionalFormatting sqref="V9:AA44">
    <cfRule type="expression" dxfId="94" priority="94">
      <formula>#REF!=0</formula>
    </cfRule>
    <cfRule type="expression" dxfId="93" priority="93">
      <formula>#REF!=2</formula>
    </cfRule>
  </conditionalFormatting>
  <conditionalFormatting sqref="AC9:AH44">
    <cfRule type="expression" dxfId="92" priority="92">
      <formula>#REF!=0</formula>
    </cfRule>
    <cfRule type="expression" dxfId="91" priority="91">
      <formula>#REF!=2</formula>
    </cfRule>
  </conditionalFormatting>
  <conditionalFormatting sqref="AJ9:AO44">
    <cfRule type="expression" dxfId="90" priority="90">
      <formula>#REF!=0</formula>
    </cfRule>
    <cfRule type="expression" dxfId="89" priority="89">
      <formula>#REF!=2</formula>
    </cfRule>
  </conditionalFormatting>
  <conditionalFormatting sqref="AQ9:AV44">
    <cfRule type="expression" dxfId="88" priority="88">
      <formula>#REF!=0</formula>
    </cfRule>
    <cfRule type="expression" dxfId="87" priority="87">
      <formula>#REF!=2</formula>
    </cfRule>
  </conditionalFormatting>
  <conditionalFormatting sqref="AX9:BC44">
    <cfRule type="expression" dxfId="86" priority="86">
      <formula>#REF!=0</formula>
    </cfRule>
    <cfRule type="expression" dxfId="85" priority="85">
      <formula>#REF!=2</formula>
    </cfRule>
  </conditionalFormatting>
  <conditionalFormatting sqref="BE9:BJ44">
    <cfRule type="expression" dxfId="84" priority="84">
      <formula>#REF!=0</formula>
    </cfRule>
    <cfRule type="expression" dxfId="83" priority="83">
      <formula>#REF!=2</formula>
    </cfRule>
  </conditionalFormatting>
  <conditionalFormatting sqref="BL9:BQ44">
    <cfRule type="expression" dxfId="82" priority="82">
      <formula>#REF!=0</formula>
    </cfRule>
    <cfRule type="expression" dxfId="81" priority="81">
      <formula>#REF!=2</formula>
    </cfRule>
  </conditionalFormatting>
  <conditionalFormatting sqref="BS9:BX44">
    <cfRule type="expression" dxfId="80" priority="80">
      <formula>#REF!=0</formula>
    </cfRule>
    <cfRule type="expression" dxfId="79" priority="79">
      <formula>#REF!=2</formula>
    </cfRule>
  </conditionalFormatting>
  <conditionalFormatting sqref="BZ9:CE44">
    <cfRule type="expression" dxfId="78" priority="78">
      <formula>#REF!=0</formula>
    </cfRule>
    <cfRule type="expression" dxfId="77" priority="77">
      <formula>#REF!=2</formula>
    </cfRule>
  </conditionalFormatting>
  <conditionalFormatting sqref="CG9:CL44">
    <cfRule type="expression" dxfId="76" priority="76">
      <formula>#REF!=0</formula>
    </cfRule>
    <cfRule type="expression" dxfId="75" priority="75">
      <formula>#REF!=2</formula>
    </cfRule>
  </conditionalFormatting>
  <conditionalFormatting sqref="CN9:CS44">
    <cfRule type="expression" dxfId="74" priority="74">
      <formula>#REF!=0</formula>
    </cfRule>
    <cfRule type="expression" dxfId="73" priority="73">
      <formula>#REF!=2</formula>
    </cfRule>
  </conditionalFormatting>
  <conditionalFormatting sqref="CU9:CZ44">
    <cfRule type="expression" dxfId="72" priority="72">
      <formula>#REF!=0</formula>
    </cfRule>
    <cfRule type="expression" dxfId="71" priority="71">
      <formula>#REF!=2</formula>
    </cfRule>
  </conditionalFormatting>
  <conditionalFormatting sqref="DB9:DG44">
    <cfRule type="expression" dxfId="70" priority="70">
      <formula>#REF!=0</formula>
    </cfRule>
    <cfRule type="expression" dxfId="69" priority="69">
      <formula>#REF!=2</formula>
    </cfRule>
  </conditionalFormatting>
  <conditionalFormatting sqref="DI9:DN44">
    <cfRule type="expression" dxfId="68" priority="68">
      <formula>#REF!=0</formula>
    </cfRule>
    <cfRule type="expression" dxfId="67" priority="67">
      <formula>#REF!=2</formula>
    </cfRule>
  </conditionalFormatting>
  <conditionalFormatting sqref="DP9:DU44">
    <cfRule type="expression" dxfId="66" priority="66">
      <formula>#REF!=0</formula>
    </cfRule>
    <cfRule type="expression" dxfId="65" priority="65">
      <formula>#REF!=2</formula>
    </cfRule>
  </conditionalFormatting>
  <conditionalFormatting sqref="DW9:EB44">
    <cfRule type="expression" dxfId="64" priority="64">
      <formula>#REF!=0</formula>
    </cfRule>
    <cfRule type="expression" dxfId="63" priority="63">
      <formula>#REF!=2</formula>
    </cfRule>
  </conditionalFormatting>
  <conditionalFormatting sqref="ED9:EI44">
    <cfRule type="expression" dxfId="62" priority="62">
      <formula>#REF!=0</formula>
    </cfRule>
    <cfRule type="expression" dxfId="61" priority="61">
      <formula>#REF!=2</formula>
    </cfRule>
  </conditionalFormatting>
  <conditionalFormatting sqref="EK9:EP44">
    <cfRule type="expression" dxfId="60" priority="60">
      <formula>#REF!=0</formula>
    </cfRule>
    <cfRule type="expression" dxfId="59" priority="59">
      <formula>#REF!=2</formula>
    </cfRule>
  </conditionalFormatting>
  <conditionalFormatting sqref="ER9:EW44">
    <cfRule type="expression" dxfId="58" priority="58">
      <formula>#REF!=0</formula>
    </cfRule>
    <cfRule type="expression" dxfId="57" priority="57">
      <formula>#REF!=2</formula>
    </cfRule>
  </conditionalFormatting>
  <conditionalFormatting sqref="EY9:FD44">
    <cfRule type="expression" dxfId="56" priority="56">
      <formula>#REF!=0</formula>
    </cfRule>
    <cfRule type="expression" dxfId="55" priority="55">
      <formula>#REF!=2</formula>
    </cfRule>
  </conditionalFormatting>
  <conditionalFormatting sqref="FF9:FK44">
    <cfRule type="expression" dxfId="54" priority="54">
      <formula>#REF!=0</formula>
    </cfRule>
    <cfRule type="expression" dxfId="53" priority="53">
      <formula>#REF!=2</formula>
    </cfRule>
  </conditionalFormatting>
  <conditionalFormatting sqref="FM9:FR44">
    <cfRule type="expression" dxfId="52" priority="51">
      <formula>#REF!=2</formula>
    </cfRule>
    <cfRule type="expression" dxfId="51" priority="52">
      <formula>#REF!=0</formula>
    </cfRule>
  </conditionalFormatting>
  <conditionalFormatting sqref="FT9:FY44">
    <cfRule type="expression" dxfId="50" priority="50">
      <formula>#REF!=0</formula>
    </cfRule>
    <cfRule type="expression" dxfId="49" priority="49">
      <formula>#REF!=2</formula>
    </cfRule>
  </conditionalFormatting>
  <conditionalFormatting sqref="GA9:GF44">
    <cfRule type="expression" dxfId="48" priority="48">
      <formula>#REF!=0</formula>
    </cfRule>
    <cfRule type="expression" dxfId="47" priority="47">
      <formula>#REF!=2</formula>
    </cfRule>
  </conditionalFormatting>
  <conditionalFormatting sqref="GH9:GM44">
    <cfRule type="expression" dxfId="46" priority="46">
      <formula>#REF!=0</formula>
    </cfRule>
    <cfRule type="expression" dxfId="45" priority="45">
      <formula>#REF!=2</formula>
    </cfRule>
  </conditionalFormatting>
  <conditionalFormatting sqref="GO9:GT44">
    <cfRule type="expression" dxfId="44" priority="44">
      <formula>#REF!=0</formula>
    </cfRule>
    <cfRule type="expression" dxfId="43" priority="43">
      <formula>#REF!=2</formula>
    </cfRule>
  </conditionalFormatting>
  <conditionalFormatting sqref="GV9:HA44">
    <cfRule type="expression" dxfId="42" priority="42">
      <formula>#REF!=0</formula>
    </cfRule>
    <cfRule type="expression" dxfId="41" priority="41">
      <formula>#REF!=2</formula>
    </cfRule>
  </conditionalFormatting>
  <conditionalFormatting sqref="HC9:HH44">
    <cfRule type="expression" dxfId="40" priority="40">
      <formula>#REF!=0</formula>
    </cfRule>
    <cfRule type="expression" dxfId="39" priority="39">
      <formula>#REF!=2</formula>
    </cfRule>
  </conditionalFormatting>
  <conditionalFormatting sqref="HJ9:HO44">
    <cfRule type="expression" dxfId="38" priority="38">
      <formula>#REF!=0</formula>
    </cfRule>
    <cfRule type="expression" dxfId="37" priority="37">
      <formula>#REF!=2</formula>
    </cfRule>
  </conditionalFormatting>
  <conditionalFormatting sqref="HQ9:HV44">
    <cfRule type="expression" dxfId="36" priority="36">
      <formula>#REF!=0</formula>
    </cfRule>
    <cfRule type="expression" dxfId="35" priority="35">
      <formula>#REF!=2</formula>
    </cfRule>
  </conditionalFormatting>
  <conditionalFormatting sqref="HX9:IC44">
    <cfRule type="expression" dxfId="34" priority="34">
      <formula>#REF!=0</formula>
    </cfRule>
    <cfRule type="expression" dxfId="33" priority="33">
      <formula>#REF!=2</formula>
    </cfRule>
  </conditionalFormatting>
  <conditionalFormatting sqref="IE9:IJ44">
    <cfRule type="expression" dxfId="32" priority="32">
      <formula>#REF!=0</formula>
    </cfRule>
    <cfRule type="expression" dxfId="31" priority="31">
      <formula>#REF!=2</formula>
    </cfRule>
  </conditionalFormatting>
  <conditionalFormatting sqref="IL9:IQ44">
    <cfRule type="expression" dxfId="30" priority="30">
      <formula>#REF!=0</formula>
    </cfRule>
    <cfRule type="expression" dxfId="29" priority="29">
      <formula>#REF!=2</formula>
    </cfRule>
  </conditionalFormatting>
  <conditionalFormatting sqref="IS9:IX44">
    <cfRule type="expression" dxfId="28" priority="28">
      <formula>#REF!=0</formula>
    </cfRule>
    <cfRule type="expression" dxfId="27" priority="27">
      <formula>#REF!=2</formula>
    </cfRule>
  </conditionalFormatting>
  <conditionalFormatting sqref="IZ9:JE44">
    <cfRule type="expression" dxfId="26" priority="26">
      <formula>#REF!=0</formula>
    </cfRule>
    <cfRule type="expression" dxfId="25" priority="25">
      <formula>#REF!=2</formula>
    </cfRule>
  </conditionalFormatting>
  <conditionalFormatting sqref="JG9:JL44">
    <cfRule type="expression" dxfId="24" priority="24">
      <formula>#REF!=0</formula>
    </cfRule>
    <cfRule type="expression" dxfId="23" priority="23">
      <formula>#REF!=2</formula>
    </cfRule>
  </conditionalFormatting>
  <conditionalFormatting sqref="JN9:JS44">
    <cfRule type="expression" dxfId="22" priority="22">
      <formula>#REF!=0</formula>
    </cfRule>
    <cfRule type="expression" dxfId="21" priority="21">
      <formula>#REF!=2</formula>
    </cfRule>
  </conditionalFormatting>
  <conditionalFormatting sqref="JU9:JZ44">
    <cfRule type="expression" dxfId="20" priority="20">
      <formula>#REF!=0</formula>
    </cfRule>
    <cfRule type="expression" dxfId="19" priority="19">
      <formula>#REF!=2</formula>
    </cfRule>
  </conditionalFormatting>
  <conditionalFormatting sqref="KB9:KG44">
    <cfRule type="expression" dxfId="18" priority="18">
      <formula>#REF!=0</formula>
    </cfRule>
    <cfRule type="expression" dxfId="17" priority="17">
      <formula>#REF!=2</formula>
    </cfRule>
  </conditionalFormatting>
  <conditionalFormatting sqref="KI9:KN44">
    <cfRule type="expression" dxfId="16" priority="16">
      <formula>#REF!=0</formula>
    </cfRule>
    <cfRule type="expression" dxfId="15" priority="15">
      <formula>#REF!=2</formula>
    </cfRule>
  </conditionalFormatting>
  <conditionalFormatting sqref="KP9:KU44">
    <cfRule type="expression" dxfId="14" priority="14">
      <formula>#REF!=0</formula>
    </cfRule>
    <cfRule type="expression" dxfId="13" priority="13">
      <formula>#REF!=2</formula>
    </cfRule>
  </conditionalFormatting>
  <conditionalFormatting sqref="KW9:LB44">
    <cfRule type="expression" dxfId="12" priority="12">
      <formula>#REF!=0</formula>
    </cfRule>
    <cfRule type="expression" dxfId="11" priority="11">
      <formula>#REF!=2</formula>
    </cfRule>
  </conditionalFormatting>
  <conditionalFormatting sqref="LD9:LI44">
    <cfRule type="expression" dxfId="10" priority="10">
      <formula>#REF!=0</formula>
    </cfRule>
    <cfRule type="expression" dxfId="9" priority="9">
      <formula>#REF!=2</formula>
    </cfRule>
  </conditionalFormatting>
  <conditionalFormatting sqref="LK9:LP44">
    <cfRule type="expression" dxfId="8" priority="8">
      <formula>#REF!=0</formula>
    </cfRule>
    <cfRule type="expression" dxfId="7" priority="7">
      <formula>#REF!=2</formula>
    </cfRule>
  </conditionalFormatting>
  <conditionalFormatting sqref="LR9:LW44">
    <cfRule type="expression" dxfId="6" priority="6">
      <formula>#REF!=0</formula>
    </cfRule>
    <cfRule type="expression" dxfId="5" priority="5">
      <formula>#REF!=2</formula>
    </cfRule>
  </conditionalFormatting>
  <conditionalFormatting sqref="LY9:MD44">
    <cfRule type="expression" dxfId="4" priority="4">
      <formula>#REF!=0</formula>
    </cfRule>
    <cfRule type="expression" dxfId="3" priority="3">
      <formula>#REF!=2</formula>
    </cfRule>
  </conditionalFormatting>
  <conditionalFormatting sqref="MF9:MK44">
    <cfRule type="expression" dxfId="2" priority="2">
      <formula>#REF!=0</formula>
    </cfRule>
    <cfRule type="expression" dxfId="1" priority="1">
      <formula>#REF!=2</formula>
    </cfRule>
  </conditionalFormatting>
  <pageMargins left="0.25" right="0.25" top="0.75" bottom="0.75" header="0.3" footer="0.3"/>
  <pageSetup paperSize="9" scale="43" fitToWidth="10" orientation="landscape"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97E9E-E160-1543-8FEC-E646299424C8}">
  <dimension ref="A1:X43"/>
  <sheetViews>
    <sheetView showGridLines="0" zoomScale="87" workbookViewId="0">
      <pane xSplit="2" ySplit="3" topLeftCell="C4" activePane="bottomRight" state="frozen"/>
      <selection pane="topRight" activeCell="C1" sqref="C1"/>
      <selection pane="bottomLeft" activeCell="A4" sqref="A4"/>
      <selection pane="bottomRight"/>
    </sheetView>
  </sheetViews>
  <sheetFormatPr baseColWidth="10" defaultColWidth="11.1640625" defaultRowHeight="16"/>
  <cols>
    <col min="1" max="16384" width="11.1640625" style="84"/>
  </cols>
  <sheetData>
    <row r="1" spans="1:24" ht="48" customHeight="1" thickBot="1">
      <c r="A1" s="83" t="s">
        <v>45</v>
      </c>
      <c r="B1" s="298" t="str">
        <f>IF(①出番表!F5="","",①出番表!F5)</f>
        <v/>
      </c>
      <c r="C1" s="299"/>
      <c r="D1" s="299"/>
      <c r="E1" s="299"/>
      <c r="F1" s="300"/>
    </row>
    <row r="2" spans="1:24" ht="17" thickBot="1"/>
    <row r="3" spans="1:24" ht="52" thickBot="1">
      <c r="A3" s="91" t="s">
        <v>3</v>
      </c>
      <c r="B3" s="92" t="s">
        <v>5</v>
      </c>
      <c r="D3" s="85"/>
      <c r="E3" s="86" t="s">
        <v>70</v>
      </c>
      <c r="F3" s="86" t="s">
        <v>71</v>
      </c>
      <c r="G3" s="86" t="s">
        <v>72</v>
      </c>
      <c r="H3" s="86" t="s">
        <v>73</v>
      </c>
      <c r="I3" s="86" t="s">
        <v>74</v>
      </c>
      <c r="J3" s="86" t="s">
        <v>75</v>
      </c>
      <c r="K3" s="86" t="s">
        <v>76</v>
      </c>
      <c r="L3" s="86" t="s">
        <v>78</v>
      </c>
      <c r="M3" s="86" t="s">
        <v>79</v>
      </c>
      <c r="N3" s="86" t="s">
        <v>77</v>
      </c>
      <c r="O3" s="86" t="s">
        <v>80</v>
      </c>
      <c r="P3" s="86" t="s">
        <v>81</v>
      </c>
      <c r="Q3" s="87" t="s">
        <v>53</v>
      </c>
      <c r="R3" s="87" t="s">
        <v>57</v>
      </c>
      <c r="S3" s="87" t="s">
        <v>109</v>
      </c>
      <c r="T3" s="87" t="s">
        <v>58</v>
      </c>
      <c r="U3" s="87" t="s">
        <v>54</v>
      </c>
      <c r="V3" s="87" t="s">
        <v>110</v>
      </c>
      <c r="W3" s="87" t="s">
        <v>111</v>
      </c>
    </row>
    <row r="4" spans="1:24">
      <c r="A4" s="93">
        <v>1</v>
      </c>
      <c r="B4" s="94" t="str">
        <f t="shared" ref="B4:B39" si="0">IFERROR(HLOOKUP($B$1,$E$3:$W$43,A4+1,0),"")</f>
        <v/>
      </c>
      <c r="D4" s="85">
        <v>1</v>
      </c>
      <c r="E4" s="85">
        <v>1</v>
      </c>
      <c r="F4" s="85">
        <v>1</v>
      </c>
      <c r="G4" s="85">
        <v>1</v>
      </c>
      <c r="H4" s="85">
        <v>1</v>
      </c>
      <c r="I4" s="85">
        <v>1</v>
      </c>
      <c r="J4" s="85">
        <v>1</v>
      </c>
      <c r="K4" s="85">
        <v>1</v>
      </c>
      <c r="L4" s="85">
        <v>1</v>
      </c>
      <c r="M4" s="85">
        <v>1</v>
      </c>
      <c r="N4" s="85">
        <v>1</v>
      </c>
      <c r="O4" s="85">
        <v>1</v>
      </c>
      <c r="P4" s="88">
        <v>1</v>
      </c>
      <c r="Q4" s="88">
        <v>1</v>
      </c>
      <c r="R4" s="85">
        <v>1</v>
      </c>
      <c r="S4" s="85">
        <v>1</v>
      </c>
      <c r="T4" s="85">
        <v>1</v>
      </c>
      <c r="U4" s="85">
        <v>1</v>
      </c>
      <c r="V4" s="85">
        <v>1</v>
      </c>
      <c r="W4" s="85">
        <v>1</v>
      </c>
      <c r="X4" s="84">
        <v>0</v>
      </c>
    </row>
    <row r="5" spans="1:24">
      <c r="A5" s="95">
        <v>2</v>
      </c>
      <c r="B5" s="94" t="str">
        <f t="shared" si="0"/>
        <v/>
      </c>
      <c r="D5" s="85">
        <v>2</v>
      </c>
      <c r="E5" s="85">
        <v>1</v>
      </c>
      <c r="F5" s="85">
        <v>1</v>
      </c>
      <c r="G5" s="85">
        <v>1</v>
      </c>
      <c r="H5" s="85">
        <v>1</v>
      </c>
      <c r="I5" s="85">
        <v>1</v>
      </c>
      <c r="J5" s="85">
        <v>1</v>
      </c>
      <c r="K5" s="85">
        <v>1</v>
      </c>
      <c r="L5" s="85">
        <v>1</v>
      </c>
      <c r="M5" s="85">
        <v>1</v>
      </c>
      <c r="N5" s="85">
        <v>1</v>
      </c>
      <c r="O5" s="85">
        <v>1</v>
      </c>
      <c r="P5" s="88">
        <v>1</v>
      </c>
      <c r="Q5" s="88">
        <v>1</v>
      </c>
      <c r="R5" s="85">
        <v>1</v>
      </c>
      <c r="S5" s="85">
        <v>1</v>
      </c>
      <c r="T5" s="85">
        <v>1</v>
      </c>
      <c r="U5" s="85">
        <v>1</v>
      </c>
      <c r="V5" s="85">
        <v>1</v>
      </c>
      <c r="W5" s="85">
        <v>1</v>
      </c>
      <c r="X5" s="84">
        <v>0.5</v>
      </c>
    </row>
    <row r="6" spans="1:24">
      <c r="A6" s="95">
        <v>3</v>
      </c>
      <c r="B6" s="94" t="str">
        <f t="shared" si="0"/>
        <v/>
      </c>
      <c r="D6" s="85">
        <v>3</v>
      </c>
      <c r="E6" s="85">
        <v>1</v>
      </c>
      <c r="F6" s="85">
        <v>1</v>
      </c>
      <c r="G6" s="85">
        <v>1</v>
      </c>
      <c r="H6" s="85">
        <v>1</v>
      </c>
      <c r="I6" s="85">
        <v>1</v>
      </c>
      <c r="J6" s="85">
        <v>1</v>
      </c>
      <c r="K6" s="85">
        <v>1</v>
      </c>
      <c r="L6" s="85">
        <v>1</v>
      </c>
      <c r="M6" s="85">
        <v>2</v>
      </c>
      <c r="N6" s="85">
        <v>1</v>
      </c>
      <c r="O6" s="85">
        <v>1</v>
      </c>
      <c r="P6" s="88">
        <v>1</v>
      </c>
      <c r="Q6" s="88">
        <v>1</v>
      </c>
      <c r="R6" s="85">
        <v>1</v>
      </c>
      <c r="S6" s="85">
        <v>2</v>
      </c>
      <c r="T6" s="85">
        <v>2</v>
      </c>
      <c r="U6" s="85">
        <v>2</v>
      </c>
      <c r="V6" s="85">
        <v>1</v>
      </c>
      <c r="W6" s="85">
        <v>1</v>
      </c>
      <c r="X6" s="84">
        <v>1</v>
      </c>
    </row>
    <row r="7" spans="1:24">
      <c r="A7" s="95">
        <v>4</v>
      </c>
      <c r="B7" s="94" t="str">
        <f t="shared" si="0"/>
        <v/>
      </c>
      <c r="D7" s="85">
        <v>4</v>
      </c>
      <c r="E7" s="85">
        <v>1</v>
      </c>
      <c r="F7" s="85">
        <v>1</v>
      </c>
      <c r="G7" s="85">
        <v>1</v>
      </c>
      <c r="H7" s="85">
        <v>1</v>
      </c>
      <c r="I7" s="85">
        <v>1</v>
      </c>
      <c r="J7" s="85">
        <v>1</v>
      </c>
      <c r="K7" s="85">
        <v>1</v>
      </c>
      <c r="L7" s="85">
        <v>1</v>
      </c>
      <c r="M7" s="85">
        <v>1</v>
      </c>
      <c r="N7" s="85">
        <v>1</v>
      </c>
      <c r="O7" s="85">
        <v>2</v>
      </c>
      <c r="P7" s="88">
        <v>1</v>
      </c>
      <c r="Q7" s="88">
        <v>1</v>
      </c>
      <c r="R7" s="85">
        <v>1</v>
      </c>
      <c r="S7" s="85">
        <v>1</v>
      </c>
      <c r="T7" s="85">
        <v>2</v>
      </c>
      <c r="U7" s="85">
        <v>1</v>
      </c>
      <c r="V7" s="85">
        <v>1</v>
      </c>
      <c r="W7" s="85">
        <v>2</v>
      </c>
      <c r="X7" s="84">
        <v>1.5</v>
      </c>
    </row>
    <row r="8" spans="1:24">
      <c r="A8" s="95">
        <v>5</v>
      </c>
      <c r="B8" s="94" t="str">
        <f t="shared" si="0"/>
        <v/>
      </c>
      <c r="D8" s="85">
        <v>5</v>
      </c>
      <c r="E8" s="85">
        <v>1</v>
      </c>
      <c r="F8" s="85">
        <v>1</v>
      </c>
      <c r="G8" s="85">
        <v>1</v>
      </c>
      <c r="H8" s="85">
        <v>1</v>
      </c>
      <c r="I8" s="85">
        <v>1</v>
      </c>
      <c r="J8" s="85">
        <v>1</v>
      </c>
      <c r="K8" s="85">
        <v>1</v>
      </c>
      <c r="L8" s="85">
        <v>1</v>
      </c>
      <c r="M8" s="85">
        <v>2</v>
      </c>
      <c r="N8" s="85">
        <v>2</v>
      </c>
      <c r="O8" s="85">
        <v>1</v>
      </c>
      <c r="P8" s="88">
        <v>2</v>
      </c>
      <c r="Q8" s="88">
        <v>2</v>
      </c>
      <c r="R8" s="85">
        <v>2</v>
      </c>
      <c r="S8" s="85">
        <v>1</v>
      </c>
      <c r="T8" s="85">
        <v>1</v>
      </c>
      <c r="U8" s="85">
        <v>1</v>
      </c>
      <c r="V8" s="85">
        <v>2</v>
      </c>
      <c r="W8" s="85">
        <v>1</v>
      </c>
      <c r="X8" s="84">
        <v>2</v>
      </c>
    </row>
    <row r="9" spans="1:24">
      <c r="A9" s="95">
        <v>6</v>
      </c>
      <c r="B9" s="94" t="str">
        <f t="shared" si="0"/>
        <v/>
      </c>
      <c r="D9" s="85">
        <v>6</v>
      </c>
      <c r="E9" s="85">
        <v>1</v>
      </c>
      <c r="F9" s="85">
        <v>1</v>
      </c>
      <c r="G9" s="85">
        <v>1</v>
      </c>
      <c r="H9" s="85">
        <v>1</v>
      </c>
      <c r="I9" s="85">
        <v>1</v>
      </c>
      <c r="J9" s="85">
        <v>1</v>
      </c>
      <c r="K9" s="85">
        <v>1</v>
      </c>
      <c r="L9" s="85">
        <v>1</v>
      </c>
      <c r="M9" s="85">
        <v>1</v>
      </c>
      <c r="N9" s="85">
        <v>1</v>
      </c>
      <c r="O9" s="85">
        <v>1</v>
      </c>
      <c r="P9" s="88">
        <v>2</v>
      </c>
      <c r="Q9" s="88">
        <v>1</v>
      </c>
      <c r="R9" s="85">
        <v>1</v>
      </c>
      <c r="S9" s="85">
        <v>1</v>
      </c>
      <c r="T9" s="85">
        <v>1</v>
      </c>
      <c r="U9" s="85">
        <v>1</v>
      </c>
      <c r="V9" s="85">
        <v>1</v>
      </c>
      <c r="W9" s="85">
        <v>1</v>
      </c>
      <c r="X9" s="84">
        <v>2.5</v>
      </c>
    </row>
    <row r="10" spans="1:24">
      <c r="A10" s="95">
        <v>7</v>
      </c>
      <c r="B10" s="94" t="str">
        <f t="shared" si="0"/>
        <v/>
      </c>
      <c r="D10" s="85">
        <v>7</v>
      </c>
      <c r="E10" s="85">
        <v>1</v>
      </c>
      <c r="F10" s="85">
        <v>1</v>
      </c>
      <c r="G10" s="85">
        <v>1</v>
      </c>
      <c r="H10" s="85">
        <v>1</v>
      </c>
      <c r="I10" s="85">
        <v>1</v>
      </c>
      <c r="J10" s="85">
        <v>1</v>
      </c>
      <c r="K10" s="85">
        <v>1</v>
      </c>
      <c r="L10" s="85">
        <v>1</v>
      </c>
      <c r="M10" s="85">
        <v>2</v>
      </c>
      <c r="N10" s="85">
        <v>1</v>
      </c>
      <c r="O10" s="85">
        <v>2</v>
      </c>
      <c r="P10" s="88">
        <v>1</v>
      </c>
      <c r="Q10" s="88">
        <v>1</v>
      </c>
      <c r="R10" s="85">
        <v>2</v>
      </c>
      <c r="S10" s="85">
        <v>1</v>
      </c>
      <c r="T10" s="85">
        <v>1</v>
      </c>
      <c r="U10" s="85">
        <v>1</v>
      </c>
      <c r="V10" s="85">
        <v>1</v>
      </c>
      <c r="W10" s="85">
        <v>1</v>
      </c>
      <c r="X10" s="84">
        <v>3</v>
      </c>
    </row>
    <row r="11" spans="1:24">
      <c r="A11" s="95">
        <v>8</v>
      </c>
      <c r="B11" s="94" t="str">
        <f t="shared" si="0"/>
        <v/>
      </c>
      <c r="D11" s="85">
        <v>8</v>
      </c>
      <c r="E11" s="85">
        <v>1</v>
      </c>
      <c r="F11" s="85">
        <v>1</v>
      </c>
      <c r="G11" s="85">
        <v>1</v>
      </c>
      <c r="H11" s="85">
        <v>1</v>
      </c>
      <c r="I11" s="85">
        <v>1</v>
      </c>
      <c r="J11" s="85">
        <v>1</v>
      </c>
      <c r="K11" s="85">
        <v>1</v>
      </c>
      <c r="L11" s="85">
        <v>1</v>
      </c>
      <c r="M11" s="85">
        <v>1</v>
      </c>
      <c r="N11" s="85">
        <v>1</v>
      </c>
      <c r="O11" s="85">
        <v>2</v>
      </c>
      <c r="P11" s="88">
        <v>2</v>
      </c>
      <c r="Q11" s="88">
        <v>1</v>
      </c>
      <c r="R11" s="85">
        <v>1</v>
      </c>
      <c r="S11" s="85">
        <v>1</v>
      </c>
      <c r="T11" s="85">
        <v>2</v>
      </c>
      <c r="U11" s="85">
        <v>2</v>
      </c>
      <c r="V11" s="85">
        <v>1</v>
      </c>
      <c r="W11" s="85">
        <v>2</v>
      </c>
      <c r="X11" s="84">
        <v>3.5</v>
      </c>
    </row>
    <row r="12" spans="1:24">
      <c r="A12" s="95">
        <v>9</v>
      </c>
      <c r="B12" s="94" t="str">
        <f t="shared" si="0"/>
        <v/>
      </c>
      <c r="D12" s="85">
        <v>9</v>
      </c>
      <c r="E12" s="85">
        <v>1</v>
      </c>
      <c r="F12" s="85">
        <v>1</v>
      </c>
      <c r="G12" s="85">
        <v>1</v>
      </c>
      <c r="H12" s="85">
        <v>1</v>
      </c>
      <c r="I12" s="85">
        <v>1</v>
      </c>
      <c r="J12" s="85">
        <v>1</v>
      </c>
      <c r="K12" s="85">
        <v>2</v>
      </c>
      <c r="L12" s="85">
        <v>2</v>
      </c>
      <c r="M12" s="85">
        <v>1</v>
      </c>
      <c r="N12" s="85">
        <v>2</v>
      </c>
      <c r="O12" s="85">
        <v>2</v>
      </c>
      <c r="P12" s="88">
        <v>1</v>
      </c>
      <c r="Q12" s="88">
        <v>1</v>
      </c>
      <c r="R12" s="85">
        <v>1</v>
      </c>
      <c r="S12" s="85">
        <v>1</v>
      </c>
      <c r="T12" s="85">
        <v>1</v>
      </c>
      <c r="U12" s="85">
        <v>1</v>
      </c>
      <c r="V12" s="85">
        <v>1</v>
      </c>
      <c r="W12" s="85">
        <v>1</v>
      </c>
      <c r="X12" s="84">
        <v>4</v>
      </c>
    </row>
    <row r="13" spans="1:24">
      <c r="A13" s="95">
        <v>10</v>
      </c>
      <c r="B13" s="94" t="str">
        <f t="shared" si="0"/>
        <v/>
      </c>
      <c r="D13" s="85">
        <v>10</v>
      </c>
      <c r="E13" s="85">
        <v>1</v>
      </c>
      <c r="F13" s="85">
        <v>1</v>
      </c>
      <c r="G13" s="85">
        <v>1</v>
      </c>
      <c r="H13" s="85">
        <v>1</v>
      </c>
      <c r="I13" s="85">
        <v>1</v>
      </c>
      <c r="J13" s="85">
        <v>1</v>
      </c>
      <c r="K13" s="85">
        <v>1</v>
      </c>
      <c r="L13" s="85">
        <v>1</v>
      </c>
      <c r="M13" s="85">
        <v>2</v>
      </c>
      <c r="N13" s="85">
        <v>2</v>
      </c>
      <c r="O13" s="85">
        <v>1</v>
      </c>
      <c r="P13" s="88">
        <v>1</v>
      </c>
      <c r="Q13" s="88">
        <v>2</v>
      </c>
      <c r="R13" s="85">
        <v>1</v>
      </c>
      <c r="S13" s="85">
        <v>1</v>
      </c>
      <c r="T13" s="85">
        <v>1</v>
      </c>
      <c r="U13" s="85">
        <v>1</v>
      </c>
      <c r="V13" s="85">
        <v>2</v>
      </c>
      <c r="W13" s="85">
        <v>1</v>
      </c>
      <c r="X13" s="84">
        <v>4.5</v>
      </c>
    </row>
    <row r="14" spans="1:24">
      <c r="A14" s="95">
        <v>11</v>
      </c>
      <c r="B14" s="94" t="str">
        <f t="shared" si="0"/>
        <v/>
      </c>
      <c r="D14" s="85">
        <v>11</v>
      </c>
      <c r="E14" s="85">
        <v>1</v>
      </c>
      <c r="F14" s="85">
        <v>1</v>
      </c>
      <c r="G14" s="85">
        <v>1</v>
      </c>
      <c r="H14" s="85">
        <v>1</v>
      </c>
      <c r="I14" s="85">
        <v>1</v>
      </c>
      <c r="J14" s="85">
        <v>2</v>
      </c>
      <c r="K14" s="85">
        <v>1</v>
      </c>
      <c r="L14" s="85">
        <v>1</v>
      </c>
      <c r="M14" s="85">
        <v>1</v>
      </c>
      <c r="N14" s="85">
        <v>1</v>
      </c>
      <c r="O14" s="85">
        <v>1</v>
      </c>
      <c r="P14" s="88">
        <v>2</v>
      </c>
      <c r="Q14" s="88">
        <v>1</v>
      </c>
      <c r="R14" s="85">
        <v>2</v>
      </c>
      <c r="S14" s="85">
        <v>1</v>
      </c>
      <c r="T14" s="85">
        <v>2</v>
      </c>
      <c r="U14" s="85">
        <v>1</v>
      </c>
      <c r="V14" s="85">
        <v>1</v>
      </c>
      <c r="W14" s="85">
        <v>1</v>
      </c>
      <c r="X14" s="84">
        <v>5</v>
      </c>
    </row>
    <row r="15" spans="1:24">
      <c r="A15" s="95">
        <v>12</v>
      </c>
      <c r="B15" s="94" t="str">
        <f t="shared" si="0"/>
        <v/>
      </c>
      <c r="D15" s="85">
        <v>12</v>
      </c>
      <c r="E15" s="85"/>
      <c r="F15" s="85"/>
      <c r="G15" s="85"/>
      <c r="H15" s="85">
        <v>1</v>
      </c>
      <c r="I15" s="85">
        <v>1</v>
      </c>
      <c r="J15" s="85">
        <v>2</v>
      </c>
      <c r="K15" s="85">
        <v>2</v>
      </c>
      <c r="L15" s="85">
        <v>1</v>
      </c>
      <c r="M15" s="85">
        <v>1</v>
      </c>
      <c r="N15" s="85">
        <v>1</v>
      </c>
      <c r="O15" s="85">
        <v>1</v>
      </c>
      <c r="P15" s="88">
        <v>1</v>
      </c>
      <c r="Q15" s="88">
        <v>1</v>
      </c>
      <c r="R15" s="85">
        <v>2</v>
      </c>
      <c r="S15" s="85">
        <v>2</v>
      </c>
      <c r="T15" s="85">
        <v>2</v>
      </c>
      <c r="U15" s="85">
        <v>1</v>
      </c>
      <c r="V15" s="85">
        <v>1</v>
      </c>
      <c r="W15" s="85">
        <v>1</v>
      </c>
      <c r="X15" s="84">
        <v>5.5</v>
      </c>
    </row>
    <row r="16" spans="1:24">
      <c r="A16" s="95">
        <v>13</v>
      </c>
      <c r="B16" s="94" t="str">
        <f t="shared" si="0"/>
        <v/>
      </c>
      <c r="D16" s="85">
        <v>13</v>
      </c>
      <c r="E16" s="85"/>
      <c r="F16" s="85"/>
      <c r="G16" s="85"/>
      <c r="H16" s="85">
        <v>1</v>
      </c>
      <c r="I16" s="85">
        <v>1</v>
      </c>
      <c r="J16" s="85">
        <v>1</v>
      </c>
      <c r="K16" s="85">
        <v>2</v>
      </c>
      <c r="L16" s="85">
        <v>2</v>
      </c>
      <c r="M16" s="85">
        <v>1</v>
      </c>
      <c r="N16" s="85">
        <v>1</v>
      </c>
      <c r="O16" s="85">
        <v>1</v>
      </c>
      <c r="P16" s="88">
        <v>1</v>
      </c>
      <c r="Q16" s="88">
        <v>2</v>
      </c>
      <c r="R16" s="85">
        <v>1</v>
      </c>
      <c r="S16" s="85">
        <v>2</v>
      </c>
      <c r="T16" s="85">
        <v>1</v>
      </c>
      <c r="U16" s="85">
        <v>2</v>
      </c>
      <c r="V16" s="85">
        <v>2</v>
      </c>
      <c r="W16" s="85">
        <v>1</v>
      </c>
      <c r="X16" s="84">
        <v>6</v>
      </c>
    </row>
    <row r="17" spans="1:24">
      <c r="A17" s="95">
        <v>14</v>
      </c>
      <c r="B17" s="94" t="str">
        <f t="shared" si="0"/>
        <v/>
      </c>
      <c r="D17" s="85">
        <v>14</v>
      </c>
      <c r="E17" s="85"/>
      <c r="F17" s="85"/>
      <c r="G17" s="85"/>
      <c r="H17" s="85">
        <v>1</v>
      </c>
      <c r="I17" s="85">
        <v>1</v>
      </c>
      <c r="J17" s="85">
        <v>1</v>
      </c>
      <c r="K17" s="85">
        <v>1</v>
      </c>
      <c r="L17" s="85">
        <v>1</v>
      </c>
      <c r="M17" s="85">
        <v>1</v>
      </c>
      <c r="N17" s="85">
        <v>1</v>
      </c>
      <c r="O17" s="85">
        <v>2</v>
      </c>
      <c r="P17" s="88">
        <v>1</v>
      </c>
      <c r="Q17" s="88">
        <v>2</v>
      </c>
      <c r="R17" s="85">
        <v>2</v>
      </c>
      <c r="S17" s="85">
        <v>1</v>
      </c>
      <c r="T17" s="85">
        <v>1</v>
      </c>
      <c r="U17" s="85">
        <v>2</v>
      </c>
      <c r="V17" s="85">
        <v>2</v>
      </c>
      <c r="W17" s="85">
        <v>2</v>
      </c>
      <c r="X17" s="84">
        <v>6.5</v>
      </c>
    </row>
    <row r="18" spans="1:24">
      <c r="A18" s="95">
        <v>15</v>
      </c>
      <c r="B18" s="94" t="str">
        <f t="shared" si="0"/>
        <v/>
      </c>
      <c r="D18" s="85">
        <v>15</v>
      </c>
      <c r="E18" s="85"/>
      <c r="F18" s="85"/>
      <c r="G18" s="85"/>
      <c r="H18" s="85"/>
      <c r="I18" s="85">
        <v>1</v>
      </c>
      <c r="J18" s="85">
        <v>1</v>
      </c>
      <c r="K18" s="85">
        <v>1</v>
      </c>
      <c r="L18" s="85">
        <v>1</v>
      </c>
      <c r="M18" s="85">
        <v>1</v>
      </c>
      <c r="N18" s="85">
        <v>1</v>
      </c>
      <c r="O18" s="85">
        <v>1</v>
      </c>
      <c r="P18" s="88">
        <v>1</v>
      </c>
      <c r="Q18" s="88">
        <v>1</v>
      </c>
      <c r="R18" s="85">
        <v>1</v>
      </c>
      <c r="S18" s="85">
        <v>1</v>
      </c>
      <c r="T18" s="85">
        <v>2</v>
      </c>
      <c r="U18" s="85">
        <v>2</v>
      </c>
      <c r="V18" s="85">
        <v>1</v>
      </c>
      <c r="W18" s="85">
        <v>1</v>
      </c>
      <c r="X18" s="84">
        <v>7</v>
      </c>
    </row>
    <row r="19" spans="1:24">
      <c r="A19" s="95">
        <v>16</v>
      </c>
      <c r="B19" s="94" t="str">
        <f t="shared" si="0"/>
        <v/>
      </c>
      <c r="D19" s="85">
        <v>16</v>
      </c>
      <c r="E19" s="85"/>
      <c r="F19" s="85"/>
      <c r="G19" s="85"/>
      <c r="H19" s="85"/>
      <c r="I19" s="85">
        <v>1</v>
      </c>
      <c r="J19" s="85">
        <v>1</v>
      </c>
      <c r="K19" s="85">
        <v>1</v>
      </c>
      <c r="L19" s="85">
        <v>1</v>
      </c>
      <c r="M19" s="85">
        <v>1</v>
      </c>
      <c r="N19" s="85">
        <v>2</v>
      </c>
      <c r="O19" s="85">
        <v>2</v>
      </c>
      <c r="P19" s="88">
        <v>2</v>
      </c>
      <c r="Q19" s="88">
        <v>1</v>
      </c>
      <c r="R19" s="85">
        <v>1</v>
      </c>
      <c r="S19" s="85">
        <v>1</v>
      </c>
      <c r="T19" s="85">
        <v>1</v>
      </c>
      <c r="U19" s="85">
        <v>1</v>
      </c>
      <c r="V19" s="85">
        <v>1</v>
      </c>
      <c r="W19" s="85">
        <v>1</v>
      </c>
      <c r="X19" s="84">
        <v>7.5</v>
      </c>
    </row>
    <row r="20" spans="1:24">
      <c r="A20" s="95">
        <v>17</v>
      </c>
      <c r="B20" s="94" t="str">
        <f t="shared" si="0"/>
        <v/>
      </c>
      <c r="D20" s="85">
        <v>17</v>
      </c>
      <c r="E20" s="85"/>
      <c r="F20" s="85"/>
      <c r="G20" s="85"/>
      <c r="H20" s="85"/>
      <c r="I20" s="85">
        <v>1</v>
      </c>
      <c r="J20" s="85"/>
      <c r="K20" s="85">
        <v>1</v>
      </c>
      <c r="L20" s="85">
        <v>1</v>
      </c>
      <c r="M20" s="85">
        <v>1</v>
      </c>
      <c r="N20" s="85">
        <v>2</v>
      </c>
      <c r="O20" s="85">
        <v>1</v>
      </c>
      <c r="P20" s="88">
        <v>1</v>
      </c>
      <c r="Q20" s="88">
        <v>1</v>
      </c>
      <c r="R20" s="85">
        <v>1</v>
      </c>
      <c r="S20" s="85">
        <v>2</v>
      </c>
      <c r="T20" s="85">
        <v>1</v>
      </c>
      <c r="U20" s="85">
        <v>1</v>
      </c>
      <c r="V20" s="85">
        <v>1</v>
      </c>
      <c r="W20" s="85">
        <v>1</v>
      </c>
      <c r="X20" s="84">
        <v>8</v>
      </c>
    </row>
    <row r="21" spans="1:24">
      <c r="A21" s="95">
        <v>18</v>
      </c>
      <c r="B21" s="94" t="str">
        <f t="shared" si="0"/>
        <v/>
      </c>
      <c r="D21" s="85">
        <v>18</v>
      </c>
      <c r="E21" s="85"/>
      <c r="F21" s="85"/>
      <c r="G21" s="85"/>
      <c r="H21" s="85"/>
      <c r="I21" s="85"/>
      <c r="J21" s="85"/>
      <c r="K21" s="85">
        <v>1</v>
      </c>
      <c r="L21" s="85">
        <v>2</v>
      </c>
      <c r="M21" s="85">
        <v>1</v>
      </c>
      <c r="N21" s="85">
        <v>1</v>
      </c>
      <c r="O21" s="85">
        <v>1</v>
      </c>
      <c r="P21" s="88">
        <v>2</v>
      </c>
      <c r="Q21" s="88">
        <v>2</v>
      </c>
      <c r="R21" s="85">
        <v>2</v>
      </c>
      <c r="S21" s="85">
        <v>1</v>
      </c>
      <c r="T21" s="85">
        <v>1</v>
      </c>
      <c r="U21" s="85">
        <v>2</v>
      </c>
      <c r="V21" s="85">
        <v>2</v>
      </c>
      <c r="W21" s="85">
        <v>1</v>
      </c>
      <c r="X21" s="84">
        <v>8.5</v>
      </c>
    </row>
    <row r="22" spans="1:24">
      <c r="A22" s="95">
        <v>19</v>
      </c>
      <c r="B22" s="94" t="str">
        <f t="shared" si="0"/>
        <v/>
      </c>
      <c r="D22" s="85">
        <v>19</v>
      </c>
      <c r="E22" s="85"/>
      <c r="F22" s="85"/>
      <c r="G22" s="85"/>
      <c r="H22" s="85"/>
      <c r="I22" s="85"/>
      <c r="J22" s="85"/>
      <c r="K22" s="85">
        <v>1</v>
      </c>
      <c r="L22" s="85">
        <v>1</v>
      </c>
      <c r="M22" s="85">
        <v>1</v>
      </c>
      <c r="N22" s="85"/>
      <c r="O22" s="85">
        <v>1</v>
      </c>
      <c r="P22" s="88">
        <v>1</v>
      </c>
      <c r="Q22" s="88">
        <v>1</v>
      </c>
      <c r="R22" s="85">
        <v>1</v>
      </c>
      <c r="S22" s="85">
        <v>1</v>
      </c>
      <c r="T22" s="85">
        <v>1</v>
      </c>
      <c r="U22" s="85">
        <v>1</v>
      </c>
      <c r="V22" s="85">
        <v>1</v>
      </c>
      <c r="W22" s="85">
        <v>1</v>
      </c>
      <c r="X22" s="84">
        <v>9</v>
      </c>
    </row>
    <row r="23" spans="1:24">
      <c r="A23" s="95">
        <v>20</v>
      </c>
      <c r="B23" s="94" t="str">
        <f t="shared" si="0"/>
        <v/>
      </c>
      <c r="D23" s="85">
        <v>20</v>
      </c>
      <c r="E23" s="85"/>
      <c r="F23" s="85"/>
      <c r="G23" s="85"/>
      <c r="H23" s="85"/>
      <c r="I23" s="85"/>
      <c r="J23" s="85"/>
      <c r="K23" s="85"/>
      <c r="L23" s="85"/>
      <c r="M23" s="85"/>
      <c r="N23" s="85"/>
      <c r="O23" s="85"/>
      <c r="P23" s="88">
        <v>1</v>
      </c>
      <c r="Q23" s="88">
        <v>2</v>
      </c>
      <c r="R23" s="85">
        <v>2</v>
      </c>
      <c r="S23" s="85">
        <v>1</v>
      </c>
      <c r="T23" s="85">
        <v>1</v>
      </c>
      <c r="U23" s="85">
        <v>1</v>
      </c>
      <c r="V23" s="85">
        <v>2</v>
      </c>
      <c r="W23" s="85">
        <v>1</v>
      </c>
      <c r="X23" s="84">
        <v>9.5</v>
      </c>
    </row>
    <row r="24" spans="1:24">
      <c r="A24" s="95">
        <v>21</v>
      </c>
      <c r="B24" s="94" t="str">
        <f t="shared" si="0"/>
        <v/>
      </c>
      <c r="D24" s="85">
        <v>21</v>
      </c>
      <c r="E24" s="85"/>
      <c r="F24" s="85"/>
      <c r="G24" s="85"/>
      <c r="H24" s="85"/>
      <c r="I24" s="85"/>
      <c r="J24" s="85"/>
      <c r="K24" s="85"/>
      <c r="L24" s="85"/>
      <c r="M24" s="85"/>
      <c r="N24" s="85"/>
      <c r="O24" s="85"/>
      <c r="P24" s="88">
        <v>1</v>
      </c>
      <c r="Q24" s="88">
        <v>1</v>
      </c>
      <c r="R24" s="85">
        <v>1</v>
      </c>
      <c r="S24" s="85">
        <v>2</v>
      </c>
      <c r="T24" s="85">
        <v>1</v>
      </c>
      <c r="U24" s="85">
        <v>1</v>
      </c>
      <c r="V24" s="85">
        <v>1</v>
      </c>
      <c r="W24" s="85">
        <v>1</v>
      </c>
      <c r="X24" s="84">
        <v>10</v>
      </c>
    </row>
    <row r="25" spans="1:24">
      <c r="A25" s="95">
        <v>22</v>
      </c>
      <c r="B25" s="94" t="str">
        <f t="shared" si="0"/>
        <v/>
      </c>
      <c r="D25" s="85">
        <v>22</v>
      </c>
      <c r="E25" s="85"/>
      <c r="F25" s="85"/>
      <c r="G25" s="85"/>
      <c r="H25" s="85"/>
      <c r="I25" s="85"/>
      <c r="J25" s="85"/>
      <c r="K25" s="85"/>
      <c r="L25" s="85"/>
      <c r="M25" s="85"/>
      <c r="N25" s="85"/>
      <c r="O25" s="85"/>
      <c r="P25" s="88">
        <v>1</v>
      </c>
      <c r="Q25" s="88">
        <v>1</v>
      </c>
      <c r="R25" s="85">
        <v>1</v>
      </c>
      <c r="S25" s="85">
        <v>1</v>
      </c>
      <c r="T25" s="85">
        <v>2</v>
      </c>
      <c r="U25" s="85">
        <v>1</v>
      </c>
      <c r="V25" s="85">
        <v>1</v>
      </c>
      <c r="W25" s="85">
        <v>1</v>
      </c>
    </row>
    <row r="26" spans="1:24">
      <c r="A26" s="95">
        <v>23</v>
      </c>
      <c r="B26" s="94" t="str">
        <f t="shared" si="0"/>
        <v/>
      </c>
      <c r="D26" s="85">
        <v>23</v>
      </c>
      <c r="E26" s="85"/>
      <c r="F26" s="85"/>
      <c r="G26" s="85"/>
      <c r="H26" s="85"/>
      <c r="I26" s="85"/>
      <c r="J26" s="85"/>
      <c r="K26" s="85"/>
      <c r="L26" s="85"/>
      <c r="M26" s="85"/>
      <c r="N26" s="85"/>
      <c r="O26" s="85"/>
      <c r="P26" s="88">
        <v>1</v>
      </c>
      <c r="Q26" s="88">
        <v>1</v>
      </c>
      <c r="R26" s="85">
        <v>1</v>
      </c>
      <c r="S26" s="85">
        <v>1</v>
      </c>
      <c r="T26" s="85">
        <v>2</v>
      </c>
      <c r="U26" s="85">
        <v>1</v>
      </c>
      <c r="V26" s="85">
        <v>1</v>
      </c>
      <c r="W26" s="85">
        <v>1</v>
      </c>
    </row>
    <row r="27" spans="1:24">
      <c r="A27" s="95">
        <v>24</v>
      </c>
      <c r="B27" s="94" t="str">
        <f t="shared" si="0"/>
        <v/>
      </c>
      <c r="D27" s="85">
        <v>24</v>
      </c>
      <c r="E27" s="85"/>
      <c r="F27" s="85"/>
      <c r="G27" s="85"/>
      <c r="H27" s="85"/>
      <c r="I27" s="85"/>
      <c r="J27" s="85"/>
      <c r="K27" s="85"/>
      <c r="L27" s="85"/>
      <c r="M27" s="85"/>
      <c r="N27" s="85"/>
      <c r="O27" s="85"/>
      <c r="P27" s="88"/>
      <c r="Q27" s="88">
        <v>1</v>
      </c>
      <c r="R27" s="85">
        <v>1</v>
      </c>
      <c r="S27" s="85">
        <v>1</v>
      </c>
      <c r="T27" s="85">
        <v>2</v>
      </c>
      <c r="U27" s="85">
        <v>1</v>
      </c>
      <c r="V27" s="85">
        <v>1</v>
      </c>
      <c r="W27" s="85">
        <v>1</v>
      </c>
    </row>
    <row r="28" spans="1:24">
      <c r="A28" s="95">
        <v>25</v>
      </c>
      <c r="B28" s="94" t="str">
        <f t="shared" si="0"/>
        <v/>
      </c>
      <c r="D28" s="85">
        <v>25</v>
      </c>
      <c r="E28" s="85"/>
      <c r="F28" s="85"/>
      <c r="G28" s="85"/>
      <c r="H28" s="85"/>
      <c r="I28" s="85"/>
      <c r="J28" s="85"/>
      <c r="K28" s="85"/>
      <c r="L28" s="85"/>
      <c r="M28" s="85"/>
      <c r="N28" s="85"/>
      <c r="O28" s="85"/>
      <c r="P28" s="88"/>
      <c r="Q28" s="88">
        <v>1</v>
      </c>
      <c r="R28" s="85">
        <v>1</v>
      </c>
      <c r="S28" s="85">
        <v>1</v>
      </c>
      <c r="T28" s="85">
        <v>1</v>
      </c>
      <c r="U28" s="85">
        <v>1</v>
      </c>
      <c r="V28" s="85">
        <v>1</v>
      </c>
      <c r="W28" s="85">
        <v>1</v>
      </c>
    </row>
    <row r="29" spans="1:24">
      <c r="A29" s="95">
        <v>26</v>
      </c>
      <c r="B29" s="94" t="str">
        <f t="shared" si="0"/>
        <v/>
      </c>
      <c r="D29" s="85">
        <v>26</v>
      </c>
      <c r="E29" s="85"/>
      <c r="F29" s="85"/>
      <c r="G29" s="85"/>
      <c r="H29" s="85"/>
      <c r="I29" s="85"/>
      <c r="J29" s="85"/>
      <c r="K29" s="85"/>
      <c r="L29" s="85"/>
      <c r="M29" s="85"/>
      <c r="N29" s="85"/>
      <c r="O29" s="85"/>
      <c r="P29" s="88"/>
      <c r="Q29" s="88">
        <v>1</v>
      </c>
      <c r="R29" s="85"/>
      <c r="S29" s="85">
        <v>1</v>
      </c>
      <c r="T29" s="85">
        <v>2</v>
      </c>
      <c r="U29" s="85">
        <v>1</v>
      </c>
      <c r="V29" s="85">
        <v>1</v>
      </c>
      <c r="W29" s="85">
        <v>1</v>
      </c>
    </row>
    <row r="30" spans="1:24">
      <c r="A30" s="95">
        <v>27</v>
      </c>
      <c r="B30" s="94" t="str">
        <f t="shared" si="0"/>
        <v/>
      </c>
      <c r="D30" s="85">
        <v>27</v>
      </c>
      <c r="E30" s="85"/>
      <c r="F30" s="85"/>
      <c r="G30" s="85"/>
      <c r="H30" s="85"/>
      <c r="I30" s="85"/>
      <c r="J30" s="85"/>
      <c r="K30" s="85"/>
      <c r="L30" s="85"/>
      <c r="M30" s="85"/>
      <c r="N30" s="85"/>
      <c r="O30" s="85"/>
      <c r="P30" s="85"/>
      <c r="Q30" s="85"/>
      <c r="R30" s="85"/>
      <c r="S30" s="85">
        <v>1</v>
      </c>
      <c r="T30" s="85">
        <v>1</v>
      </c>
      <c r="U30" s="85">
        <v>2</v>
      </c>
      <c r="V30" s="85"/>
      <c r="W30" s="85">
        <v>1</v>
      </c>
    </row>
    <row r="31" spans="1:24">
      <c r="A31" s="95">
        <v>28</v>
      </c>
      <c r="B31" s="94" t="str">
        <f t="shared" si="0"/>
        <v/>
      </c>
      <c r="D31" s="85">
        <v>28</v>
      </c>
      <c r="E31" s="85"/>
      <c r="F31" s="85"/>
      <c r="G31" s="85"/>
      <c r="H31" s="85"/>
      <c r="I31" s="85"/>
      <c r="J31" s="85"/>
      <c r="K31" s="85"/>
      <c r="L31" s="85"/>
      <c r="M31" s="85"/>
      <c r="N31" s="85"/>
      <c r="O31" s="85"/>
      <c r="P31" s="85"/>
      <c r="Q31" s="85"/>
      <c r="R31" s="85"/>
      <c r="S31" s="85"/>
      <c r="T31" s="85">
        <v>1</v>
      </c>
      <c r="U31" s="85">
        <v>1</v>
      </c>
      <c r="V31" s="85"/>
      <c r="W31" s="85">
        <v>1</v>
      </c>
    </row>
    <row r="32" spans="1:24">
      <c r="A32" s="95">
        <v>29</v>
      </c>
      <c r="B32" s="94" t="str">
        <f t="shared" si="0"/>
        <v/>
      </c>
      <c r="D32" s="85">
        <v>29</v>
      </c>
      <c r="E32" s="85"/>
      <c r="F32" s="85"/>
      <c r="G32" s="85"/>
      <c r="H32" s="85"/>
      <c r="I32" s="85"/>
      <c r="J32" s="85"/>
      <c r="K32" s="85"/>
      <c r="L32" s="85"/>
      <c r="M32" s="85"/>
      <c r="N32" s="85"/>
      <c r="O32" s="85"/>
      <c r="P32" s="85"/>
      <c r="Q32" s="85"/>
      <c r="R32" s="85"/>
      <c r="S32" s="85"/>
      <c r="T32" s="85">
        <v>1</v>
      </c>
      <c r="U32" s="85">
        <v>2</v>
      </c>
      <c r="V32" s="85"/>
      <c r="W32" s="85"/>
    </row>
    <row r="33" spans="1:23">
      <c r="A33" s="95">
        <v>30</v>
      </c>
      <c r="B33" s="94" t="str">
        <f t="shared" si="0"/>
        <v/>
      </c>
      <c r="D33" s="85">
        <v>30</v>
      </c>
      <c r="E33" s="85"/>
      <c r="F33" s="85"/>
      <c r="G33" s="85"/>
      <c r="H33" s="85"/>
      <c r="I33" s="85"/>
      <c r="J33" s="85"/>
      <c r="K33" s="85"/>
      <c r="L33" s="85"/>
      <c r="M33" s="85"/>
      <c r="N33" s="85"/>
      <c r="O33" s="85"/>
      <c r="P33" s="85"/>
      <c r="Q33" s="85"/>
      <c r="R33" s="85"/>
      <c r="S33" s="85"/>
      <c r="T33" s="85">
        <v>2</v>
      </c>
      <c r="U33" s="85">
        <v>1</v>
      </c>
      <c r="V33" s="85"/>
      <c r="W33" s="85"/>
    </row>
    <row r="34" spans="1:23">
      <c r="A34" s="95">
        <v>31</v>
      </c>
      <c r="B34" s="94" t="str">
        <f t="shared" si="0"/>
        <v/>
      </c>
      <c r="D34" s="85">
        <v>31</v>
      </c>
      <c r="E34" s="85"/>
      <c r="F34" s="85"/>
      <c r="G34" s="85"/>
      <c r="H34" s="85"/>
      <c r="I34" s="85"/>
      <c r="J34" s="85"/>
      <c r="K34" s="85"/>
      <c r="L34" s="85"/>
      <c r="M34" s="85"/>
      <c r="N34" s="85"/>
      <c r="O34" s="85"/>
      <c r="P34" s="85"/>
      <c r="Q34" s="85"/>
      <c r="R34" s="85"/>
      <c r="S34" s="85"/>
      <c r="T34" s="85">
        <v>1</v>
      </c>
      <c r="U34" s="85">
        <v>1</v>
      </c>
      <c r="V34" s="85"/>
      <c r="W34" s="85"/>
    </row>
    <row r="35" spans="1:23">
      <c r="A35" s="95">
        <v>32</v>
      </c>
      <c r="B35" s="94" t="str">
        <f t="shared" si="0"/>
        <v/>
      </c>
      <c r="D35" s="85">
        <v>32</v>
      </c>
      <c r="E35" s="85"/>
      <c r="F35" s="85"/>
      <c r="G35" s="85"/>
      <c r="H35" s="85"/>
      <c r="I35" s="85"/>
      <c r="J35" s="85"/>
      <c r="K35" s="85"/>
      <c r="L35" s="85"/>
      <c r="M35" s="85"/>
      <c r="N35" s="85"/>
      <c r="O35" s="85"/>
      <c r="P35" s="85"/>
      <c r="Q35" s="85"/>
      <c r="R35" s="85"/>
      <c r="S35" s="85"/>
      <c r="T35" s="85">
        <v>1</v>
      </c>
      <c r="U35" s="85">
        <v>1</v>
      </c>
      <c r="V35" s="85"/>
      <c r="W35" s="85"/>
    </row>
    <row r="36" spans="1:23">
      <c r="A36" s="95">
        <v>33</v>
      </c>
      <c r="B36" s="94" t="str">
        <f t="shared" si="0"/>
        <v/>
      </c>
      <c r="D36" s="85">
        <v>33</v>
      </c>
      <c r="E36" s="85"/>
      <c r="F36" s="85"/>
      <c r="G36" s="85"/>
      <c r="H36" s="85"/>
      <c r="I36" s="85"/>
      <c r="J36" s="85"/>
      <c r="K36" s="85"/>
      <c r="L36" s="85"/>
      <c r="M36" s="85"/>
      <c r="N36" s="85"/>
      <c r="O36" s="85"/>
      <c r="P36" s="85"/>
      <c r="Q36" s="85"/>
      <c r="R36" s="85"/>
      <c r="S36" s="85"/>
      <c r="T36" s="85">
        <v>1</v>
      </c>
      <c r="U36" s="85">
        <v>2</v>
      </c>
      <c r="V36" s="85"/>
      <c r="W36" s="85"/>
    </row>
    <row r="37" spans="1:23">
      <c r="A37" s="95">
        <v>34</v>
      </c>
      <c r="B37" s="94" t="str">
        <f t="shared" si="0"/>
        <v/>
      </c>
      <c r="D37" s="85">
        <v>34</v>
      </c>
      <c r="E37" s="85"/>
      <c r="F37" s="85"/>
      <c r="G37" s="85"/>
      <c r="H37" s="85"/>
      <c r="I37" s="85"/>
      <c r="J37" s="85"/>
      <c r="K37" s="85"/>
      <c r="L37" s="85"/>
      <c r="M37" s="85"/>
      <c r="N37" s="85"/>
      <c r="O37" s="85"/>
      <c r="P37" s="85"/>
      <c r="Q37" s="85"/>
      <c r="R37" s="85"/>
      <c r="S37" s="85"/>
      <c r="T37" s="85"/>
      <c r="U37" s="85">
        <v>1</v>
      </c>
      <c r="V37" s="85"/>
      <c r="W37" s="85"/>
    </row>
    <row r="38" spans="1:23">
      <c r="A38" s="95">
        <v>35</v>
      </c>
      <c r="B38" s="94" t="str">
        <f t="shared" si="0"/>
        <v/>
      </c>
      <c r="D38" s="85">
        <v>35</v>
      </c>
      <c r="E38" s="85"/>
      <c r="F38" s="85"/>
      <c r="G38" s="85"/>
      <c r="H38" s="85"/>
      <c r="I38" s="85"/>
      <c r="J38" s="85"/>
      <c r="K38" s="85"/>
      <c r="L38" s="85"/>
      <c r="M38" s="85"/>
      <c r="N38" s="85"/>
      <c r="O38" s="85"/>
      <c r="P38" s="85"/>
      <c r="Q38" s="85"/>
      <c r="R38" s="85"/>
      <c r="S38" s="85"/>
      <c r="T38" s="85"/>
      <c r="U38" s="85">
        <v>1</v>
      </c>
      <c r="V38" s="85"/>
      <c r="W38" s="85"/>
    </row>
    <row r="39" spans="1:23" ht="17" thickBot="1">
      <c r="A39" s="95">
        <v>36</v>
      </c>
      <c r="B39" s="94" t="str">
        <f t="shared" si="0"/>
        <v/>
      </c>
      <c r="D39" s="85">
        <v>36</v>
      </c>
      <c r="E39" s="85"/>
      <c r="F39" s="85"/>
      <c r="G39" s="85"/>
      <c r="H39" s="85"/>
      <c r="I39" s="85"/>
      <c r="J39" s="85"/>
      <c r="K39" s="85"/>
      <c r="L39" s="85"/>
      <c r="M39" s="85"/>
      <c r="N39" s="85"/>
      <c r="O39" s="85"/>
      <c r="P39" s="85"/>
      <c r="Q39" s="85"/>
      <c r="R39" s="85"/>
      <c r="S39" s="85"/>
      <c r="T39" s="85"/>
      <c r="U39" s="85">
        <v>1</v>
      </c>
      <c r="V39" s="85"/>
      <c r="W39" s="85"/>
    </row>
    <row r="40" spans="1:23" ht="17" thickBot="1">
      <c r="A40" s="96" t="s">
        <v>7</v>
      </c>
      <c r="B40" s="97" t="str">
        <f>IFERROR(HLOOKUP($B$1,$E$3:$W$43,38,0),"")</f>
        <v/>
      </c>
      <c r="D40" s="85" t="s">
        <v>11</v>
      </c>
      <c r="E40" s="85">
        <v>2</v>
      </c>
      <c r="F40" s="85">
        <v>2</v>
      </c>
      <c r="G40" s="85">
        <v>2</v>
      </c>
      <c r="H40" s="85">
        <v>2</v>
      </c>
      <c r="I40" s="85">
        <v>2</v>
      </c>
      <c r="J40" s="85">
        <v>2</v>
      </c>
      <c r="K40" s="85">
        <v>2</v>
      </c>
      <c r="L40" s="85">
        <v>2</v>
      </c>
      <c r="M40" s="85">
        <v>2</v>
      </c>
      <c r="N40" s="85">
        <v>2</v>
      </c>
      <c r="O40" s="85">
        <v>2</v>
      </c>
      <c r="P40" s="85">
        <v>2</v>
      </c>
      <c r="Q40" s="85">
        <v>2</v>
      </c>
      <c r="R40" s="85">
        <v>2</v>
      </c>
      <c r="S40" s="85">
        <v>2</v>
      </c>
      <c r="T40" s="85">
        <v>2</v>
      </c>
      <c r="U40" s="85">
        <v>2</v>
      </c>
      <c r="V40" s="85">
        <v>2</v>
      </c>
      <c r="W40" s="85">
        <v>2</v>
      </c>
    </row>
    <row r="41" spans="1:23" ht="17" thickBot="1">
      <c r="A41" s="96" t="s">
        <v>8</v>
      </c>
      <c r="B41" s="97" t="str">
        <f>IFERROR(HLOOKUP($B$1,$E$3:$W$43,39,0),"")</f>
        <v/>
      </c>
      <c r="D41" s="85" t="s">
        <v>12</v>
      </c>
      <c r="E41" s="85">
        <f t="shared" ref="E41:G41" si="1">SUM(E4:E40)*10</f>
        <v>130</v>
      </c>
      <c r="F41" s="85">
        <f>SUM(F4:F40)*10</f>
        <v>130</v>
      </c>
      <c r="G41" s="85">
        <f t="shared" si="1"/>
        <v>130</v>
      </c>
      <c r="H41" s="85">
        <f>SUM(H4:H40)*10</f>
        <v>160</v>
      </c>
      <c r="I41" s="85">
        <f t="shared" ref="I41:J41" si="2">SUM(I4:I40)*10</f>
        <v>190</v>
      </c>
      <c r="J41" s="85">
        <f t="shared" si="2"/>
        <v>200</v>
      </c>
      <c r="K41" s="85">
        <f>SUM(K4:K40)*10</f>
        <v>240</v>
      </c>
      <c r="L41" s="85">
        <f t="shared" ref="L41:M41" si="3">SUM(L4:L40)*10</f>
        <v>240</v>
      </c>
      <c r="M41" s="85">
        <f t="shared" si="3"/>
        <v>250</v>
      </c>
      <c r="N41" s="85">
        <f t="shared" ref="N41" si="4">SUM(N4:N40)*10</f>
        <v>250</v>
      </c>
      <c r="O41" s="85">
        <f t="shared" ref="O41" si="5">SUM(O4:O40)*10</f>
        <v>270</v>
      </c>
      <c r="P41" s="85">
        <f t="shared" ref="P41" si="6">SUM(P4:P40)*10</f>
        <v>310</v>
      </c>
      <c r="Q41" s="85">
        <f t="shared" ref="Q41" si="7">SUM(Q4:Q40)*10</f>
        <v>340</v>
      </c>
      <c r="R41" s="85">
        <f t="shared" ref="R41:S41" si="8">SUM(R4:R40)*10</f>
        <v>340</v>
      </c>
      <c r="S41" s="85">
        <f t="shared" si="8"/>
        <v>340</v>
      </c>
      <c r="T41" s="85">
        <f t="shared" ref="T41" si="9">SUM(T4:T40)*10</f>
        <v>460</v>
      </c>
      <c r="U41" s="85">
        <f t="shared" ref="U41" si="10">SUM(U4:U40)*10</f>
        <v>470</v>
      </c>
      <c r="V41" s="85">
        <f t="shared" ref="V41" si="11">SUM(V4:V40)*10</f>
        <v>340</v>
      </c>
      <c r="W41" s="85">
        <f t="shared" ref="W41" si="12">SUM(W4:W40)*10</f>
        <v>330</v>
      </c>
    </row>
    <row r="42" spans="1:23">
      <c r="A42" s="93" t="s">
        <v>9</v>
      </c>
      <c r="B42" s="98" t="str">
        <f>IFERROR(HLOOKUP($B$1,$E$3:$W$43,40,0),"")</f>
        <v/>
      </c>
      <c r="D42" s="85" t="s">
        <v>55</v>
      </c>
      <c r="E42" s="85">
        <v>-0.5</v>
      </c>
      <c r="F42" s="85">
        <v>-0.5</v>
      </c>
      <c r="G42" s="89">
        <v>-0.5</v>
      </c>
      <c r="H42" s="89">
        <v>-0.5</v>
      </c>
      <c r="I42" s="89">
        <v>-0.5</v>
      </c>
      <c r="J42" s="89">
        <v>-0.5</v>
      </c>
      <c r="K42" s="89">
        <v>-0.5</v>
      </c>
      <c r="L42" s="89">
        <v>-0.5</v>
      </c>
      <c r="M42" s="89">
        <v>-0.5</v>
      </c>
      <c r="N42" s="89">
        <v>-0.5</v>
      </c>
      <c r="O42" s="89">
        <v>-0.5</v>
      </c>
      <c r="P42" s="89">
        <v>-0.5</v>
      </c>
      <c r="Q42" s="90">
        <v>-2</v>
      </c>
      <c r="R42" s="90">
        <v>-2</v>
      </c>
      <c r="S42" s="90">
        <v>-2</v>
      </c>
      <c r="T42" s="90">
        <v>-2</v>
      </c>
      <c r="U42" s="90">
        <v>-2</v>
      </c>
      <c r="V42" s="90">
        <v>-2</v>
      </c>
      <c r="W42" s="89">
        <v>-0.5</v>
      </c>
    </row>
    <row r="43" spans="1:23" ht="17" thickBot="1">
      <c r="A43" s="99" t="s">
        <v>10</v>
      </c>
      <c r="B43" s="100" t="str">
        <f>IFERROR(HLOOKUP($B$1,$E$3:$W$43,41,0),"")</f>
        <v/>
      </c>
      <c r="D43" s="85" t="s">
        <v>56</v>
      </c>
      <c r="E43" s="85">
        <v>-1</v>
      </c>
      <c r="F43" s="85">
        <v>-1</v>
      </c>
      <c r="G43" s="90">
        <v>-1</v>
      </c>
      <c r="H43" s="90">
        <v>-1</v>
      </c>
      <c r="I43" s="90">
        <v>-1</v>
      </c>
      <c r="J43" s="90">
        <v>-1</v>
      </c>
      <c r="K43" s="90">
        <v>-1</v>
      </c>
      <c r="L43" s="90">
        <v>-1</v>
      </c>
      <c r="M43" s="90">
        <v>-1</v>
      </c>
      <c r="N43" s="90">
        <v>-1</v>
      </c>
      <c r="O43" s="90">
        <v>-1</v>
      </c>
      <c r="P43" s="90">
        <v>-1</v>
      </c>
      <c r="Q43" s="90"/>
      <c r="R43" s="90"/>
      <c r="S43" s="90"/>
      <c r="T43" s="90"/>
      <c r="U43" s="90"/>
      <c r="V43" s="90"/>
      <c r="W43" s="90">
        <v>-1</v>
      </c>
    </row>
  </sheetData>
  <mergeCells count="1">
    <mergeCell ref="B1:F1"/>
  </mergeCells>
  <phoneticPr fontId="1"/>
  <conditionalFormatting sqref="D3:W43">
    <cfRule type="expression" dxfId="0" priority="1">
      <formula>D3=""</formula>
    </cfRule>
  </conditionalFormatting>
  <pageMargins left="0.7" right="0.7" top="0.75" bottom="0.75" header="0.3" footer="0.3"/>
  <pageSetup paperSize="9"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①出番表</vt:lpstr>
      <vt:lpstr>②入力シート</vt:lpstr>
      <vt:lpstr>③コピペ用</vt:lpstr>
      <vt:lpstr>④公表用</vt:lpstr>
      <vt:lpstr>⑤個票</vt:lpstr>
      <vt:lpstr>係数マスタ</vt:lpstr>
      <vt:lpstr>①出番表!Print_Titles</vt:lpstr>
      <vt:lpstr>③コピペ用!Print_Titles</vt:lpstr>
      <vt:lpstr>④公表用!Print_Titles</vt:lpstr>
      <vt:lpstr>⑤個票!Print_Titles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Kazuki Tanaka</dc:creator>
  <cp:lastModifiedBy>Kazuki Tanaka</cp:lastModifiedBy>
  <cp:lastPrinted>2022-09-29T16:15:09Z</cp:lastPrinted>
  <dcterms:created xsi:type="dcterms:W3CDTF">2020-10-17T02:56:06Z</dcterms:created>
  <dcterms:modified xsi:type="dcterms:W3CDTF">2024-11-26T12:08:30Z</dcterms:modified>
</cp:coreProperties>
</file>